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0" yWindow="2265" windowWidth="12075" windowHeight="2250" tabRatio="683"/>
  </bookViews>
  <sheets>
    <sheet name="Fuel Fillers" sheetId="9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</externalReferences>
  <definedNames>
    <definedName name="\0">#REF!</definedName>
    <definedName name="\B">#REF!</definedName>
    <definedName name="\E">#REF!</definedName>
    <definedName name="\F">#REF!</definedName>
    <definedName name="\G">#REF!</definedName>
    <definedName name="\H">#REF!</definedName>
    <definedName name="\K">#REF!</definedName>
    <definedName name="\M">#REF!</definedName>
    <definedName name="\S">#REF!</definedName>
    <definedName name="\U">#REF!</definedName>
    <definedName name="\V">#REF!</definedName>
    <definedName name="\X">#REF!</definedName>
    <definedName name="___bgt1">#REF!</definedName>
    <definedName name="__bgt1">#REF!</definedName>
    <definedName name="__FRT1">#REF!</definedName>
    <definedName name="_18.1.">#REF!</definedName>
    <definedName name="_1INPUT_ADJ">#REF!</definedName>
    <definedName name="_2LAND_ROVER">#REF!</definedName>
    <definedName name="_2SALES_ANALYSIS">#REF!</definedName>
    <definedName name="_3SALES_ANALYSIS">#REF!</definedName>
    <definedName name="_3SALES_REC">#REF!</definedName>
    <definedName name="_4SALES_REC">#REF!</definedName>
    <definedName name="_bgt1">#REF!</definedName>
    <definedName name="_FRT1">#REF!</definedName>
    <definedName name="_Key1" hidden="1">#REF!</definedName>
    <definedName name="_Order1" hidden="1">255</definedName>
    <definedName name="_Sort" hidden="1">#REF!</definedName>
    <definedName name="A_P_1994_Percentage">#REF!</definedName>
    <definedName name="A_P_1995_Percentage">#REF!</definedName>
    <definedName name="ABSCHR_JAHR1">#REF!</definedName>
    <definedName name="Accounted_Profits_1994">#REF!</definedName>
    <definedName name="Accounted_Profits_1995">#REF!</definedName>
    <definedName name="AES">#REF!</definedName>
    <definedName name="AUDIT">#REF!</definedName>
    <definedName name="bgt">'[1]Budget Unit values'!$G:$FV</definedName>
    <definedName name="BLATT_A">#REF!</definedName>
    <definedName name="BLATT_A_VR">#REF!</definedName>
    <definedName name="BOCRELATED">#REF!</definedName>
    <definedName name="BW_LABOR">#REF!</definedName>
    <definedName name="Capex">#REF!</definedName>
    <definedName name="CARLINE">#REF!</definedName>
    <definedName name="CATAGORY">#REF!</definedName>
    <definedName name="CATL20PPVs">#REF!</definedName>
    <definedName name="CHART">#REF!</definedName>
    <definedName name="CONSULTANCY">#REF!</definedName>
    <definedName name="CONTINGENCY">#REF!</definedName>
    <definedName name="cos">'[2]Prices cos P6'!$E:$AA</definedName>
    <definedName name="delivery">[3]Stammdaten!$A$1:$A$4</definedName>
    <definedName name="DEPN">#REF!</definedName>
    <definedName name="DESIGN">#REF!</definedName>
    <definedName name="DIRECTIONS">#REF!</definedName>
    <definedName name="DIRECTIONS1">#REF!</definedName>
    <definedName name="DIRECTIONS2">#REF!</definedName>
    <definedName name="DIRECTIONS3">#REF!</definedName>
    <definedName name="DIRLABTRF">#REF!</definedName>
    <definedName name="Div_ROIC">[4]Basisdaten!$A$67:$D$104</definedName>
    <definedName name="DTIGRANT">#REF!</definedName>
    <definedName name="DZINS_NST">#REF!</definedName>
    <definedName name="DZINS_VST">#REF!</definedName>
    <definedName name="EING_MASKE">#REF!</definedName>
    <definedName name="EING_MASKE_J">#REF!</definedName>
    <definedName name="EING_MASKE_VR">#REF!</definedName>
    <definedName name="engcomp">'[5]Eng Comp vols '!$G$64:$IM$1388</definedName>
    <definedName name="EPMWorkbookOptions_1" hidden="1">"VgEAAB|LCAAAAAAABADsvQdgHEmWJSYvbcp7f0r1StfgdKEIgGATJNiQQBDswYjN5pLsHWlHIymrKoHKZVZlXWYWQMztnbz33nvvvffee||997o7nU4n99//P1xmZAFs9s5K2smeIYCqyB8/fnwfPyIe/x7vFmV6mddNUS0/|2h3vPNRmi|n1axYXnz20bo939799KPf4|g3Th5/t6rfTqrq7Zerlpo2Kb23bB69a4rPPpq37erR3btXV1fjq3v"</definedName>
    <definedName name="EPMWorkbookOptions_2" hidden="1">"jqr64u7ezs3v39/7i|evpPF9k28WyabPlNP/IvjW7|a2PqNc0ffwqP6/zZv7l8stVvjw6z8omf3w3/JDbnZR5Vj/N2uzL5evsMjctux9zWzOWl3XV5tM2nx219Zoa9z8Pm1/Njj5/9tJrd4UW7m|lzdH/EwAA//99Vj6lVgEAAA=="</definedName>
    <definedName name="ERGEBNIS_JAHR1">#REF!</definedName>
    <definedName name="Exchange">#REF!</definedName>
    <definedName name="fcst">#REF!</definedName>
    <definedName name="FORMELN_01">#REF!</definedName>
    <definedName name="FORMELN_02">#REF!</definedName>
    <definedName name="FORMELN_03">#REF!</definedName>
    <definedName name="FORMELN_04">#REF!</definedName>
    <definedName name="FORMELN_05">#REF!</definedName>
    <definedName name="FORMELN_06">#REF!</definedName>
    <definedName name="FORMELN_07">#REF!</definedName>
    <definedName name="FORMELN_08">#REF!</definedName>
    <definedName name="FUELJV">#REF!</definedName>
    <definedName name="fuels">'[5]Fuels Vol'!$G$115:$DY$190</definedName>
    <definedName name="GRN">#REF!</definedName>
    <definedName name="GRPRECHARGES">#REF!</definedName>
    <definedName name="hpe">'[5]HPE Vol'!$I$106:$AK$210</definedName>
    <definedName name="ifs">'[2]Prices IFS'!$B:$J</definedName>
    <definedName name="INTRASTATJV">#REF!</definedName>
    <definedName name="INVSUM_NOM">#REF!</definedName>
    <definedName name="ISSUE">#REF!</definedName>
    <definedName name="ja">[3]Stammdaten!$C$1:$C$2</definedName>
    <definedName name="jlrexh">'[5]JLR Exh Vol'!$D$33:$BJ$50</definedName>
    <definedName name="KAPWERT_NST">#REF!</definedName>
    <definedName name="KAPWERT_VST">#REF!</definedName>
    <definedName name="KJ">#REF!</definedName>
    <definedName name="lab">[6]Labour!$A:$E</definedName>
    <definedName name="Länder">[7]Zuschlagsätze!$C$12:$Q$26</definedName>
    <definedName name="load">[3]Stammdaten!$C$14:$C$15</definedName>
    <definedName name="LRPRICING">#REF!</definedName>
    <definedName name="mach_rate">[8]General!$D$4:$G$19</definedName>
    <definedName name="MASTER">#REF!</definedName>
    <definedName name="mat_rate">[8]General!$I$4:$L$11</definedName>
    <definedName name="MAXFIN_NST">#REF!</definedName>
    <definedName name="MAXFIN_VST">#REF!</definedName>
    <definedName name="MGTRECHARGE">#REF!</definedName>
    <definedName name="Minimum">#REF!</definedName>
    <definedName name="netsales">#REF!</definedName>
    <definedName name="netsales1">#REF!</definedName>
    <definedName name="NORMALJAHR1">#REF!</definedName>
    <definedName name="NORMALJAHR2">#REF!</definedName>
    <definedName name="NPUC_LABOR">#REF!</definedName>
    <definedName name="NSV">#REF!</definedName>
    <definedName name="OACPURCHASES">#REF!</definedName>
    <definedName name="Organization">#REF!</definedName>
    <definedName name="Organization_Index">#REF!</definedName>
    <definedName name="otherexh">'[5]Other Exh Vol'!$G$37:$ER$63</definedName>
    <definedName name="OTHERRECHARGES">#REF!</definedName>
    <definedName name="packaging">[3]Stammdaten!$A$14:$A$15</definedName>
    <definedName name="PALLETAMORT">#REF!</definedName>
    <definedName name="part">[3]Stammdaten!$A$8:$A$11</definedName>
    <definedName name="Pay_back">#N/A</definedName>
    <definedName name="pi">#REF!</definedName>
    <definedName name="Pivot">[9]Pivot!$A:$B</definedName>
    <definedName name="Plantdata">[10]Basisdaten!$A$2:$R$29</definedName>
    <definedName name="position">[3]Stammdaten!$D$7:$D$9</definedName>
    <definedName name="PPVs">#REF!</definedName>
    <definedName name="PriceAdj">'[11]Sales Price Adj''s'!$F:$P</definedName>
    <definedName name="PRICING">#REF!</definedName>
    <definedName name="_xlnm.Print_Area" localSheetId="0">'Fuel Fillers'!$A$4:$AA$122</definedName>
    <definedName name="_xlnm.Print_Area">#REF!</definedName>
    <definedName name="production">[3]Stammdaten!$D$1:$D$2</definedName>
    <definedName name="Proj_Summary">'[12]LTD FY00'!#REF!</definedName>
    <definedName name="RANDD">#REF!</definedName>
    <definedName name="range1">#REF!</definedName>
    <definedName name="range2">#REF!</definedName>
    <definedName name="range3">#REF!</definedName>
    <definedName name="REVMASTER">#REF!</definedName>
    <definedName name="RLZ_VST">#REF!</definedName>
    <definedName name="RLZEIT_NST">#REF!</definedName>
    <definedName name="rngpfprog">#REF!</definedName>
    <definedName name="rngvolprog">#REF!</definedName>
    <definedName name="RONA_By_Platform">#REF!</definedName>
    <definedName name="round">[3]Stammdaten!$D$14:$D$15</definedName>
    <definedName name="RS_LWB_LABOR">#REF!</definedName>
    <definedName name="sales">'[13]Sales Prices'!$F:$R</definedName>
    <definedName name="Salesgl">'[9]Sales GL'!$A:$E</definedName>
    <definedName name="SCHERE_GESAMT">#REF!</definedName>
    <definedName name="SCHERE_JAHR1">#REF!</definedName>
    <definedName name="SCRAP">#REF!</definedName>
    <definedName name="SEQUENCING">#REF!</definedName>
    <definedName name="SHEET">#REF!</definedName>
    <definedName name="STEUERN_JAHR1">#REF!</definedName>
    <definedName name="STOCKPROVN">#REF!</definedName>
    <definedName name="SURCHARGE">#REF!</definedName>
    <definedName name="TAX">#REF!</definedName>
    <definedName name="TECHFEES">#REF!</definedName>
    <definedName name="TFRCAPRELATED">#REF!</definedName>
    <definedName name="TOTAL">#REF!</definedName>
    <definedName name="UNIPART_EBERSPACHER_EXHAUST_SYSTEMS">#REF!</definedName>
    <definedName name="UTILITIES">#REF!</definedName>
    <definedName name="VEHSUM">#REF!</definedName>
    <definedName name="WARRANTY">#REF!</definedName>
    <definedName name="WE_JAHR1">#REF!</definedName>
    <definedName name="wrn.Stückliste." hidden="1">{#N/A,#N/A,TRUE,"Deckblatt";#N/A,#N/A,TRUE,"Stückliste";#N/A,#N/A,TRUE,"Änderungsagenda"}</definedName>
    <definedName name="XJ">#REF!</definedName>
    <definedName name="Z_4AE0C036_A8B8_4F91_9040_DAF2BEDB6DB3_.wvu.Cols" hidden="1">#REF!,#REF!,#REF!</definedName>
    <definedName name="Z_4AE0C036_A8B8_4F91_9040_DAF2BEDB6DB3_.wvu.FilterData" hidden="1">#REF!</definedName>
    <definedName name="Z_4AE0C036_A8B8_4F91_9040_DAF2BEDB6DB3_.wvu.Rows" hidden="1">#REF!</definedName>
    <definedName name="Z_F43FB2C6_925C_4167_8902_FD199CCC7B38_.wvu.FilterData" hidden="1">#REF!</definedName>
    <definedName name="Z_F43FB2C6_925C_4167_8902_FD199CCC7B38_.wvu.Rows" hidden="1">#REF!</definedName>
    <definedName name="ZAHLSALDO_JAHR1">#REF!</definedName>
    <definedName name="ZINS_JAHR1">#REF!</definedName>
    <definedName name="Zuschläge">[7]Zuschlagsätze!$A$1:$Q$8</definedName>
  </definedNames>
  <calcPr calcId="145621"/>
</workbook>
</file>

<file path=xl/calcChain.xml><?xml version="1.0" encoding="utf-8"?>
<calcChain xmlns="http://schemas.openxmlformats.org/spreadsheetml/2006/main">
  <c r="AL54" i="9" l="1"/>
  <c r="AK54" i="9"/>
  <c r="AJ54" i="9"/>
  <c r="AI54" i="9"/>
  <c r="AH54" i="9"/>
  <c r="AG54" i="9"/>
  <c r="AA54" i="9"/>
  <c r="Z54" i="9"/>
  <c r="Y54" i="9"/>
  <c r="X54" i="9"/>
  <c r="W54" i="9"/>
  <c r="R54" i="9"/>
  <c r="S54" i="9"/>
  <c r="T54" i="9"/>
  <c r="U54" i="9"/>
  <c r="Q54" i="9"/>
  <c r="AL53" i="9"/>
  <c r="AK53" i="9"/>
  <c r="AJ53" i="9"/>
  <c r="AI53" i="9"/>
  <c r="AH53" i="9"/>
  <c r="AG53" i="9"/>
  <c r="Z53" i="9"/>
  <c r="AA53" i="9"/>
  <c r="Y53" i="9"/>
  <c r="R53" i="9"/>
  <c r="S53" i="9"/>
  <c r="T53" i="9"/>
  <c r="U53" i="9"/>
  <c r="Q53" i="9"/>
  <c r="B152" i="9" l="1"/>
  <c r="AG268" i="9" l="1"/>
  <c r="AG261" i="9"/>
  <c r="AG258" i="9"/>
  <c r="AG231" i="9"/>
  <c r="AG230" i="9"/>
  <c r="AG229" i="9"/>
  <c r="AG228" i="9"/>
  <c r="AG227" i="9"/>
  <c r="AG226" i="9"/>
  <c r="AG225" i="9"/>
  <c r="AG224" i="9"/>
  <c r="AG223" i="9"/>
  <c r="AG222" i="9"/>
  <c r="AG221" i="9"/>
  <c r="AG220" i="9"/>
  <c r="AG219" i="9"/>
  <c r="AG218" i="9"/>
  <c r="AG217" i="9"/>
  <c r="AG216" i="9"/>
  <c r="AG233" i="9" s="1"/>
  <c r="AG245" i="9" s="1"/>
  <c r="AG249" i="9" s="1"/>
  <c r="AG210" i="9"/>
  <c r="AG209" i="9"/>
  <c r="AG208" i="9"/>
  <c r="AG207" i="9"/>
  <c r="AG205" i="9"/>
  <c r="AG204" i="9"/>
  <c r="AG203" i="9"/>
  <c r="AG201" i="9"/>
  <c r="AG200" i="9"/>
  <c r="AG199" i="9"/>
  <c r="AG141" i="9"/>
  <c r="AG140" i="9"/>
  <c r="AG139" i="9"/>
  <c r="AG138" i="9"/>
  <c r="AG137" i="9"/>
  <c r="AQ17" i="9"/>
  <c r="AG214" i="9" l="1"/>
  <c r="AG269" i="9"/>
  <c r="AO17" i="9"/>
  <c r="AP17" i="9"/>
  <c r="AN17" i="9"/>
  <c r="AV26" i="9" l="1"/>
  <c r="AV22" i="9"/>
  <c r="AV27" i="9" s="1"/>
  <c r="AV23" i="9"/>
  <c r="AV24" i="9"/>
  <c r="AV25" i="9"/>
  <c r="AQ13" i="9" l="1"/>
  <c r="AO13" i="9"/>
  <c r="AP13" i="9" l="1"/>
  <c r="AN13" i="9"/>
  <c r="M147" i="9" l="1"/>
  <c r="L147" i="9"/>
  <c r="K147" i="9"/>
  <c r="J147" i="9"/>
  <c r="I147" i="9"/>
  <c r="H147" i="9"/>
  <c r="G147" i="9"/>
  <c r="F147" i="9"/>
  <c r="E147" i="9"/>
  <c r="D147" i="9"/>
  <c r="C147" i="9"/>
  <c r="M146" i="9"/>
  <c r="L146" i="9"/>
  <c r="K146" i="9"/>
  <c r="J146" i="9"/>
  <c r="I146" i="9"/>
  <c r="H146" i="9"/>
  <c r="G146" i="9"/>
  <c r="F146" i="9"/>
  <c r="E146" i="9"/>
  <c r="D146" i="9"/>
  <c r="C146" i="9"/>
  <c r="M145" i="9"/>
  <c r="L145" i="9"/>
  <c r="K145" i="9"/>
  <c r="J145" i="9"/>
  <c r="I145" i="9"/>
  <c r="H145" i="9"/>
  <c r="G145" i="9"/>
  <c r="F145" i="9"/>
  <c r="E145" i="9"/>
  <c r="D145" i="9"/>
  <c r="C145" i="9"/>
  <c r="M144" i="9"/>
  <c r="L144" i="9"/>
  <c r="K144" i="9"/>
  <c r="J144" i="9"/>
  <c r="I144" i="9"/>
  <c r="H144" i="9"/>
  <c r="G144" i="9"/>
  <c r="F144" i="9"/>
  <c r="E144" i="9"/>
  <c r="D144" i="9"/>
  <c r="C144" i="9"/>
  <c r="M143" i="9"/>
  <c r="L143" i="9"/>
  <c r="K143" i="9"/>
  <c r="J143" i="9"/>
  <c r="I143" i="9"/>
  <c r="H143" i="9"/>
  <c r="G143" i="9"/>
  <c r="F143" i="9"/>
  <c r="E143" i="9"/>
  <c r="D143" i="9"/>
  <c r="C143" i="9"/>
  <c r="M142" i="9"/>
  <c r="L142" i="9"/>
  <c r="K142" i="9"/>
  <c r="J142" i="9"/>
  <c r="I142" i="9"/>
  <c r="H142" i="9"/>
  <c r="G142" i="9"/>
  <c r="F142" i="9"/>
  <c r="E142" i="9"/>
  <c r="D142" i="9"/>
  <c r="C142" i="9"/>
  <c r="M141" i="9"/>
  <c r="L141" i="9"/>
  <c r="K141" i="9"/>
  <c r="J141" i="9"/>
  <c r="I141" i="9"/>
  <c r="H141" i="9"/>
  <c r="G141" i="9"/>
  <c r="F141" i="9"/>
  <c r="E141" i="9"/>
  <c r="D141" i="9"/>
  <c r="C141" i="9"/>
  <c r="M140" i="9"/>
  <c r="L140" i="9"/>
  <c r="K140" i="9"/>
  <c r="J140" i="9"/>
  <c r="I140" i="9"/>
  <c r="H140" i="9"/>
  <c r="G140" i="9"/>
  <c r="F140" i="9"/>
  <c r="E140" i="9"/>
  <c r="D140" i="9"/>
  <c r="C140" i="9"/>
  <c r="M139" i="9"/>
  <c r="L139" i="9"/>
  <c r="K139" i="9"/>
  <c r="J139" i="9"/>
  <c r="I139" i="9"/>
  <c r="H139" i="9"/>
  <c r="G139" i="9"/>
  <c r="F139" i="9"/>
  <c r="E139" i="9"/>
  <c r="D139" i="9"/>
  <c r="C139" i="9"/>
  <c r="M138" i="9"/>
  <c r="L138" i="9"/>
  <c r="K138" i="9"/>
  <c r="J138" i="9"/>
  <c r="I138" i="9"/>
  <c r="H138" i="9"/>
  <c r="G138" i="9"/>
  <c r="F138" i="9"/>
  <c r="E138" i="9"/>
  <c r="D138" i="9"/>
  <c r="C138" i="9"/>
  <c r="M137" i="9"/>
  <c r="L137" i="9"/>
  <c r="K137" i="9"/>
  <c r="J137" i="9"/>
  <c r="I137" i="9"/>
  <c r="H137" i="9"/>
  <c r="G137" i="9"/>
  <c r="F137" i="9"/>
  <c r="E137" i="9"/>
  <c r="D137" i="9"/>
  <c r="C137" i="9"/>
  <c r="Q134" i="9" l="1"/>
  <c r="R134" i="9" s="1"/>
  <c r="S134" i="9" s="1"/>
  <c r="T134" i="9" s="1"/>
  <c r="U134" i="9" s="1"/>
  <c r="Q133" i="9"/>
  <c r="W133" i="9" s="1"/>
  <c r="X133" i="9" s="1"/>
  <c r="Y133" i="9" s="1"/>
  <c r="Z133" i="9" s="1"/>
  <c r="AA133" i="9" s="1"/>
  <c r="Q132" i="9"/>
  <c r="R132" i="9" s="1"/>
  <c r="S132" i="9" s="1"/>
  <c r="T132" i="9" s="1"/>
  <c r="U132" i="9" s="1"/>
  <c r="Q131" i="9"/>
  <c r="R131" i="9" s="1"/>
  <c r="S131" i="9" s="1"/>
  <c r="T131" i="9" s="1"/>
  <c r="U131" i="9" s="1"/>
  <c r="Q130" i="9"/>
  <c r="R130" i="9" s="1"/>
  <c r="S130" i="9" s="1"/>
  <c r="T130" i="9" s="1"/>
  <c r="U130" i="9" s="1"/>
  <c r="Q129" i="9"/>
  <c r="W129" i="9" s="1"/>
  <c r="X129" i="9" s="1"/>
  <c r="Y129" i="9" s="1"/>
  <c r="Z129" i="9" s="1"/>
  <c r="AA129" i="9" s="1"/>
  <c r="Q128" i="9"/>
  <c r="W128" i="9" s="1"/>
  <c r="X128" i="9" s="1"/>
  <c r="Y128" i="9" s="1"/>
  <c r="Z128" i="9" s="1"/>
  <c r="AA128" i="9" s="1"/>
  <c r="Q127" i="9"/>
  <c r="W127" i="9" s="1"/>
  <c r="X127" i="9" s="1"/>
  <c r="Y127" i="9" s="1"/>
  <c r="Z127" i="9" s="1"/>
  <c r="AA127" i="9" s="1"/>
  <c r="Q126" i="9"/>
  <c r="R126" i="9" s="1"/>
  <c r="S126" i="9" s="1"/>
  <c r="T126" i="9" s="1"/>
  <c r="U126" i="9" s="1"/>
  <c r="Q125" i="9"/>
  <c r="W125" i="9" s="1"/>
  <c r="X125" i="9" s="1"/>
  <c r="Y125" i="9" s="1"/>
  <c r="Z125" i="9" s="1"/>
  <c r="AA125" i="9" s="1"/>
  <c r="W124" i="9"/>
  <c r="X124" i="9" s="1"/>
  <c r="Y124" i="9" s="1"/>
  <c r="Z124" i="9" s="1"/>
  <c r="AA124" i="9" s="1"/>
  <c r="R124" i="9" l="1"/>
  <c r="S124" i="9" s="1"/>
  <c r="T124" i="9" s="1"/>
  <c r="U124" i="9" s="1"/>
  <c r="W132" i="9"/>
  <c r="X132" i="9" s="1"/>
  <c r="Y132" i="9" s="1"/>
  <c r="Z132" i="9" s="1"/>
  <c r="AA132" i="9" s="1"/>
  <c r="W130" i="9"/>
  <c r="X130" i="9" s="1"/>
  <c r="Y130" i="9" s="1"/>
  <c r="Z130" i="9" s="1"/>
  <c r="AA130" i="9" s="1"/>
  <c r="W126" i="9"/>
  <c r="X126" i="9" s="1"/>
  <c r="Y126" i="9" s="1"/>
  <c r="Z126" i="9" s="1"/>
  <c r="AA126" i="9" s="1"/>
  <c r="W134" i="9"/>
  <c r="X134" i="9" s="1"/>
  <c r="Y134" i="9" s="1"/>
  <c r="Z134" i="9" s="1"/>
  <c r="AA134" i="9" s="1"/>
  <c r="R125" i="9"/>
  <c r="S125" i="9" s="1"/>
  <c r="T125" i="9" s="1"/>
  <c r="U125" i="9" s="1"/>
  <c r="R129" i="9"/>
  <c r="S129" i="9" s="1"/>
  <c r="T129" i="9" s="1"/>
  <c r="U129" i="9" s="1"/>
  <c r="R133" i="9"/>
  <c r="S133" i="9" s="1"/>
  <c r="T133" i="9" s="1"/>
  <c r="U133" i="9" s="1"/>
  <c r="W131" i="9"/>
  <c r="X131" i="9" s="1"/>
  <c r="Y131" i="9" s="1"/>
  <c r="Z131" i="9" s="1"/>
  <c r="AA131" i="9" s="1"/>
  <c r="R127" i="9"/>
  <c r="S127" i="9" s="1"/>
  <c r="T127" i="9" s="1"/>
  <c r="U127" i="9" s="1"/>
  <c r="R128" i="9"/>
  <c r="S128" i="9" s="1"/>
  <c r="T128" i="9" s="1"/>
  <c r="U128" i="9" s="1"/>
  <c r="AN8" i="9" l="1"/>
  <c r="AO8" i="9"/>
  <c r="AP8" i="9"/>
  <c r="AQ8" i="9"/>
  <c r="AN28" i="9"/>
  <c r="AO28" i="9"/>
  <c r="AP28" i="9"/>
  <c r="AQ28" i="9"/>
  <c r="AN35" i="9"/>
  <c r="AO35" i="9"/>
  <c r="AP35" i="9"/>
  <c r="AQ35" i="9"/>
  <c r="AN52" i="9"/>
  <c r="AO52" i="9"/>
  <c r="AP52" i="9"/>
  <c r="AQ52" i="9"/>
  <c r="AN55" i="9"/>
  <c r="AO55" i="9"/>
  <c r="AP55" i="9"/>
  <c r="AQ55" i="9"/>
  <c r="AN56" i="9"/>
  <c r="AO56" i="9"/>
  <c r="AP56" i="9"/>
  <c r="AQ56" i="9"/>
  <c r="AN62" i="9"/>
  <c r="AO62" i="9"/>
  <c r="AP62" i="9"/>
  <c r="AQ62" i="9"/>
  <c r="AN65" i="9"/>
  <c r="AO65" i="9"/>
  <c r="AP65" i="9"/>
  <c r="AQ65" i="9"/>
  <c r="AN67" i="9"/>
  <c r="AO67" i="9"/>
  <c r="AP67" i="9"/>
  <c r="AQ67" i="9"/>
  <c r="AN70" i="9"/>
  <c r="AO70" i="9"/>
  <c r="AP70" i="9"/>
  <c r="AQ70" i="9"/>
  <c r="AN94" i="9"/>
  <c r="AO94" i="9"/>
  <c r="AP94" i="9"/>
  <c r="AQ94" i="9"/>
  <c r="AN95" i="9"/>
  <c r="AO95" i="9"/>
  <c r="AP95" i="9"/>
  <c r="AQ95" i="9"/>
  <c r="AN97" i="9"/>
  <c r="AO97" i="9"/>
  <c r="AP97" i="9"/>
  <c r="AQ97" i="9"/>
  <c r="AN99" i="9"/>
  <c r="AO99" i="9"/>
  <c r="AP99" i="9"/>
  <c r="AQ99" i="9"/>
  <c r="AP105" i="9"/>
  <c r="AQ105" i="9"/>
  <c r="AN107" i="9"/>
  <c r="AO107" i="9"/>
  <c r="AP107" i="9"/>
  <c r="AQ107" i="9"/>
  <c r="AN108" i="9"/>
  <c r="AO108" i="9"/>
  <c r="AP108" i="9"/>
  <c r="AQ108" i="9"/>
  <c r="AN109" i="9"/>
  <c r="AO109" i="9"/>
  <c r="AP109" i="9"/>
  <c r="AQ109" i="9"/>
  <c r="AN111" i="9"/>
  <c r="AO111" i="9"/>
  <c r="AP111" i="9"/>
  <c r="AQ111" i="9"/>
  <c r="AN112" i="9"/>
  <c r="AO112" i="9"/>
  <c r="AP112" i="9"/>
  <c r="AQ112" i="9"/>
  <c r="AN114" i="9"/>
  <c r="AO114" i="9"/>
  <c r="AP114" i="9"/>
  <c r="AQ114" i="9"/>
  <c r="AN115" i="9"/>
  <c r="AO115" i="9"/>
  <c r="AP115" i="9"/>
  <c r="AQ115" i="9"/>
  <c r="AN116" i="9"/>
  <c r="AO116" i="9"/>
  <c r="AP116" i="9"/>
  <c r="AQ116" i="9"/>
  <c r="AN117" i="9"/>
  <c r="AO117" i="9"/>
  <c r="AP117" i="9"/>
  <c r="AQ117" i="9"/>
  <c r="AN118" i="9"/>
  <c r="AO118" i="9"/>
  <c r="AP118" i="9"/>
  <c r="AQ118" i="9"/>
  <c r="AN119" i="9"/>
  <c r="AO119" i="9"/>
  <c r="AP119" i="9"/>
  <c r="AQ119" i="9"/>
  <c r="AN123" i="9"/>
  <c r="AO123" i="9"/>
  <c r="AP123" i="9"/>
  <c r="AQ123" i="9"/>
  <c r="AN124" i="9"/>
  <c r="AO124" i="9"/>
  <c r="AP124" i="9"/>
  <c r="AQ124" i="9"/>
  <c r="AN125" i="9"/>
  <c r="AO125" i="9"/>
  <c r="AP125" i="9"/>
  <c r="AQ125" i="9"/>
  <c r="AN126" i="9"/>
  <c r="AO126" i="9"/>
  <c r="AP126" i="9"/>
  <c r="AQ126" i="9"/>
  <c r="AN127" i="9"/>
  <c r="AO127" i="9"/>
  <c r="AP127" i="9"/>
  <c r="AQ127" i="9"/>
  <c r="AN128" i="9"/>
  <c r="AO128" i="9"/>
  <c r="AP128" i="9"/>
  <c r="AQ128" i="9"/>
  <c r="AN129" i="9"/>
  <c r="AO129" i="9"/>
  <c r="AP129" i="9"/>
  <c r="AQ129" i="9"/>
  <c r="AN130" i="9"/>
  <c r="AO130" i="9"/>
  <c r="AP130" i="9"/>
  <c r="AQ130" i="9"/>
  <c r="AN131" i="9"/>
  <c r="AO131" i="9"/>
  <c r="AP131" i="9"/>
  <c r="AQ131" i="9"/>
  <c r="AN132" i="9"/>
  <c r="AO132" i="9"/>
  <c r="AP132" i="9"/>
  <c r="AQ132" i="9"/>
  <c r="AN133" i="9"/>
  <c r="AO133" i="9"/>
  <c r="AP133" i="9"/>
  <c r="AQ133" i="9"/>
  <c r="AN134" i="9"/>
  <c r="AO134" i="9"/>
  <c r="AP134" i="9"/>
  <c r="AQ134" i="9"/>
  <c r="AN135" i="9"/>
  <c r="AO135" i="9"/>
  <c r="AP135" i="9"/>
  <c r="AQ135" i="9"/>
  <c r="AN136" i="9"/>
  <c r="AO136" i="9"/>
  <c r="AP136" i="9"/>
  <c r="AQ136" i="9"/>
  <c r="N137" i="9"/>
  <c r="Q137" i="9"/>
  <c r="R137" i="9"/>
  <c r="S137" i="9"/>
  <c r="T137" i="9"/>
  <c r="U137" i="9"/>
  <c r="W137" i="9"/>
  <c r="X137" i="9"/>
  <c r="Y137" i="9"/>
  <c r="Z137" i="9"/>
  <c r="AA137" i="9"/>
  <c r="AH137" i="9"/>
  <c r="AI137" i="9"/>
  <c r="AJ137" i="9"/>
  <c r="AK137" i="9"/>
  <c r="AL137" i="9"/>
  <c r="N138" i="9"/>
  <c r="AQ138" i="9" s="1"/>
  <c r="Q138" i="9"/>
  <c r="R138" i="9"/>
  <c r="S138" i="9"/>
  <c r="T138" i="9"/>
  <c r="U138" i="9"/>
  <c r="W138" i="9"/>
  <c r="X138" i="9"/>
  <c r="Y138" i="9"/>
  <c r="Z138" i="9"/>
  <c r="AA138" i="9"/>
  <c r="AH138" i="9"/>
  <c r="AI138" i="9"/>
  <c r="AJ138" i="9"/>
  <c r="AK138" i="9"/>
  <c r="AL138" i="9"/>
  <c r="AN139" i="9"/>
  <c r="AP139" i="9"/>
  <c r="N139" i="9"/>
  <c r="Q139" i="9"/>
  <c r="R139" i="9"/>
  <c r="S139" i="9"/>
  <c r="T139" i="9"/>
  <c r="U139" i="9"/>
  <c r="W139" i="9"/>
  <c r="X139" i="9"/>
  <c r="Y139" i="9"/>
  <c r="Z139" i="9"/>
  <c r="AA139" i="9"/>
  <c r="AH139" i="9"/>
  <c r="AI139" i="9"/>
  <c r="AJ139" i="9"/>
  <c r="AK139" i="9"/>
  <c r="AL139" i="9"/>
  <c r="AO140" i="9"/>
  <c r="N140" i="9"/>
  <c r="Q140" i="9"/>
  <c r="R140" i="9"/>
  <c r="S140" i="9"/>
  <c r="T140" i="9"/>
  <c r="U140" i="9"/>
  <c r="W140" i="9"/>
  <c r="X140" i="9"/>
  <c r="Y140" i="9"/>
  <c r="Z140" i="9"/>
  <c r="AA140" i="9"/>
  <c r="AH140" i="9"/>
  <c r="AI140" i="9"/>
  <c r="AJ140" i="9"/>
  <c r="AK140" i="9"/>
  <c r="AL140" i="9"/>
  <c r="AP141" i="9"/>
  <c r="N141" i="9"/>
  <c r="Q141" i="9"/>
  <c r="R141" i="9"/>
  <c r="S141" i="9"/>
  <c r="T141" i="9"/>
  <c r="U141" i="9"/>
  <c r="W141" i="9"/>
  <c r="X141" i="9"/>
  <c r="Y141" i="9"/>
  <c r="Z141" i="9"/>
  <c r="AA141" i="9"/>
  <c r="AH141" i="9"/>
  <c r="AI141" i="9"/>
  <c r="AJ141" i="9"/>
  <c r="AK141" i="9"/>
  <c r="AL141" i="9"/>
  <c r="AO142" i="9"/>
  <c r="AP142" i="9"/>
  <c r="N142" i="9"/>
  <c r="Q142" i="9"/>
  <c r="R142" i="9"/>
  <c r="S142" i="9"/>
  <c r="T142" i="9"/>
  <c r="U142" i="9"/>
  <c r="AN143" i="9"/>
  <c r="AO143" i="9"/>
  <c r="N143" i="9"/>
  <c r="Q143" i="9"/>
  <c r="R143" i="9"/>
  <c r="S143" i="9"/>
  <c r="T143" i="9"/>
  <c r="U143" i="9"/>
  <c r="N144" i="9"/>
  <c r="AQ144" i="9" s="1"/>
  <c r="Q144" i="9"/>
  <c r="R144" i="9"/>
  <c r="S144" i="9"/>
  <c r="T144" i="9"/>
  <c r="U144" i="9"/>
  <c r="AP145" i="9"/>
  <c r="N145" i="9"/>
  <c r="Q145" i="9"/>
  <c r="R145" i="9"/>
  <c r="S145" i="9"/>
  <c r="T145" i="9"/>
  <c r="U145" i="9"/>
  <c r="AP146" i="9"/>
  <c r="N146" i="9"/>
  <c r="Q146" i="9"/>
  <c r="R146" i="9"/>
  <c r="S146" i="9"/>
  <c r="T146" i="9"/>
  <c r="U146" i="9"/>
  <c r="AN147" i="9"/>
  <c r="AO147" i="9"/>
  <c r="N147" i="9"/>
  <c r="Q147" i="9"/>
  <c r="R147" i="9"/>
  <c r="S147" i="9"/>
  <c r="T147" i="9"/>
  <c r="U147" i="9"/>
  <c r="AN148" i="9"/>
  <c r="AO148" i="9"/>
  <c r="AP148" i="9"/>
  <c r="AQ148" i="9"/>
  <c r="AN149" i="9"/>
  <c r="AO149" i="9"/>
  <c r="AP149" i="9"/>
  <c r="AQ149" i="9"/>
  <c r="AN150" i="9"/>
  <c r="AO150" i="9"/>
  <c r="AP150" i="9"/>
  <c r="AQ150" i="9"/>
  <c r="AN151" i="9"/>
  <c r="AO151" i="9"/>
  <c r="AP151" i="9"/>
  <c r="AQ151" i="9"/>
  <c r="C152" i="9"/>
  <c r="A153" i="9"/>
  <c r="C153" i="9"/>
  <c r="D153" i="9"/>
  <c r="E153" i="9"/>
  <c r="F153" i="9"/>
  <c r="G153" i="9"/>
  <c r="H153" i="9"/>
  <c r="I153" i="9"/>
  <c r="J153" i="9"/>
  <c r="K153" i="9"/>
  <c r="L153" i="9"/>
  <c r="M153" i="9"/>
  <c r="N153" i="9"/>
  <c r="A154" i="9"/>
  <c r="AN154" i="9"/>
  <c r="AO154" i="9"/>
  <c r="AP154" i="9"/>
  <c r="AQ154" i="9"/>
  <c r="A155" i="9"/>
  <c r="AN155" i="9"/>
  <c r="AO155" i="9"/>
  <c r="AP155" i="9"/>
  <c r="AQ155" i="9"/>
  <c r="AN156" i="9"/>
  <c r="AO156" i="9"/>
  <c r="AP156" i="9"/>
  <c r="AQ156" i="9"/>
  <c r="A157" i="9"/>
  <c r="AN157" i="9"/>
  <c r="AO157" i="9"/>
  <c r="AP157" i="9"/>
  <c r="AQ157" i="9"/>
  <c r="A158" i="9"/>
  <c r="AN158" i="9"/>
  <c r="AO158" i="9"/>
  <c r="AP158" i="9"/>
  <c r="AQ158" i="9"/>
  <c r="AN159" i="9"/>
  <c r="AO159" i="9"/>
  <c r="AP159" i="9"/>
  <c r="AQ159" i="9"/>
  <c r="A160" i="9"/>
  <c r="AN160" i="9"/>
  <c r="AO160" i="9"/>
  <c r="AP160" i="9"/>
  <c r="AQ160" i="9"/>
  <c r="A161" i="9"/>
  <c r="AN161" i="9"/>
  <c r="AO161" i="9"/>
  <c r="AP161" i="9"/>
  <c r="AQ161" i="9"/>
  <c r="A162" i="9"/>
  <c r="AN162" i="9"/>
  <c r="AO162" i="9"/>
  <c r="AP162" i="9"/>
  <c r="AQ162" i="9"/>
  <c r="A163" i="9"/>
  <c r="AN163" i="9"/>
  <c r="AO163" i="9"/>
  <c r="AP163" i="9"/>
  <c r="AQ163" i="9"/>
  <c r="A164" i="9"/>
  <c r="AN164" i="9"/>
  <c r="AO164" i="9"/>
  <c r="AP164" i="9"/>
  <c r="AQ164" i="9"/>
  <c r="A165" i="9"/>
  <c r="AN165" i="9"/>
  <c r="AO165" i="9"/>
  <c r="AP165" i="9"/>
  <c r="AQ165" i="9"/>
  <c r="AN166" i="9"/>
  <c r="AO166" i="9"/>
  <c r="AP166" i="9"/>
  <c r="AQ166" i="9"/>
  <c r="A167" i="9"/>
  <c r="AN167" i="9"/>
  <c r="AO167" i="9"/>
  <c r="AP167" i="9"/>
  <c r="AQ167" i="9"/>
  <c r="A168" i="9"/>
  <c r="AN168" i="9"/>
  <c r="AO168" i="9"/>
  <c r="AP168" i="9"/>
  <c r="AQ168" i="9"/>
  <c r="A169" i="9"/>
  <c r="AN169" i="9"/>
  <c r="AO169" i="9"/>
  <c r="AP169" i="9"/>
  <c r="AQ169" i="9"/>
  <c r="A170" i="9"/>
  <c r="AN170" i="9"/>
  <c r="AO170" i="9"/>
  <c r="AP170" i="9"/>
  <c r="AQ170" i="9"/>
  <c r="A171" i="9"/>
  <c r="AN171" i="9"/>
  <c r="AO171" i="9"/>
  <c r="AP171" i="9"/>
  <c r="AQ171" i="9"/>
  <c r="A172" i="9"/>
  <c r="AN172" i="9"/>
  <c r="AO172" i="9"/>
  <c r="AP172" i="9"/>
  <c r="AQ172" i="9"/>
  <c r="A173" i="9"/>
  <c r="AN173" i="9"/>
  <c r="AO173" i="9"/>
  <c r="AP173" i="9"/>
  <c r="AQ173" i="9"/>
  <c r="A174" i="9"/>
  <c r="AN174" i="9"/>
  <c r="AO174" i="9"/>
  <c r="AP174" i="9"/>
  <c r="AQ174" i="9"/>
  <c r="A175" i="9"/>
  <c r="A176" i="9"/>
  <c r="A177" i="9"/>
  <c r="A178" i="9"/>
  <c r="A179" i="9"/>
  <c r="A180" i="9"/>
  <c r="A181" i="9"/>
  <c r="A182" i="9"/>
  <c r="Z185" i="9"/>
  <c r="AK185" i="9"/>
  <c r="AL185" i="9" s="1"/>
  <c r="X198" i="9"/>
  <c r="Y198" i="9"/>
  <c r="AI198" i="9"/>
  <c r="AJ198" i="9"/>
  <c r="W199" i="9"/>
  <c r="X199" i="9"/>
  <c r="Y199" i="9"/>
  <c r="AH199" i="9"/>
  <c r="AI199" i="9"/>
  <c r="AJ199" i="9"/>
  <c r="W200" i="9"/>
  <c r="X200" i="9"/>
  <c r="Y200" i="9"/>
  <c r="AH200" i="9"/>
  <c r="AI200" i="9"/>
  <c r="AJ200" i="9"/>
  <c r="W201" i="9"/>
  <c r="X201" i="9"/>
  <c r="Y201" i="9"/>
  <c r="AH201" i="9"/>
  <c r="AI201" i="9"/>
  <c r="AJ201" i="9"/>
  <c r="X202" i="9"/>
  <c r="Y202" i="9"/>
  <c r="AI202" i="9"/>
  <c r="AJ202" i="9"/>
  <c r="W203" i="9"/>
  <c r="X203" i="9"/>
  <c r="Y203" i="9"/>
  <c r="AH203" i="9"/>
  <c r="AI203" i="9"/>
  <c r="AJ203" i="9"/>
  <c r="W204" i="9"/>
  <c r="X204" i="9"/>
  <c r="Y204" i="9"/>
  <c r="AH204" i="9"/>
  <c r="AI204" i="9"/>
  <c r="AJ204" i="9"/>
  <c r="W205" i="9"/>
  <c r="X205" i="9"/>
  <c r="Y205" i="9"/>
  <c r="AH205" i="9"/>
  <c r="AI205" i="9"/>
  <c r="AJ205" i="9"/>
  <c r="X206" i="9"/>
  <c r="Y206" i="9"/>
  <c r="AI206" i="9"/>
  <c r="AJ206" i="9"/>
  <c r="W207" i="9"/>
  <c r="X207" i="9"/>
  <c r="Y207" i="9"/>
  <c r="AH207" i="9"/>
  <c r="AI207" i="9"/>
  <c r="AJ207" i="9"/>
  <c r="W208" i="9"/>
  <c r="X208" i="9"/>
  <c r="Y208" i="9"/>
  <c r="AH208" i="9"/>
  <c r="AI208" i="9"/>
  <c r="AJ208" i="9"/>
  <c r="W209" i="9"/>
  <c r="X209" i="9"/>
  <c r="Y209" i="9"/>
  <c r="AH209" i="9"/>
  <c r="AI209" i="9"/>
  <c r="AJ209" i="9"/>
  <c r="W210" i="9"/>
  <c r="X210" i="9"/>
  <c r="Y210" i="9"/>
  <c r="AH210" i="9"/>
  <c r="AI210" i="9"/>
  <c r="AJ210" i="9"/>
  <c r="Z214" i="9"/>
  <c r="AA214" i="9"/>
  <c r="AK214" i="9"/>
  <c r="AL214" i="9"/>
  <c r="AH216" i="9"/>
  <c r="AI216" i="9"/>
  <c r="AJ216" i="9"/>
  <c r="AJ233" i="9" s="1"/>
  <c r="AJ245" i="9" s="1"/>
  <c r="AJ249" i="9" s="1"/>
  <c r="AK216" i="9"/>
  <c r="AK233" i="9" s="1"/>
  <c r="AK245" i="9" s="1"/>
  <c r="AK249" i="9" s="1"/>
  <c r="AL216" i="9"/>
  <c r="AL233" i="9" s="1"/>
  <c r="AL245" i="9" s="1"/>
  <c r="AL249" i="9" s="1"/>
  <c r="AH217" i="9"/>
  <c r="AI217" i="9"/>
  <c r="AJ217" i="9"/>
  <c r="AK217" i="9"/>
  <c r="AL217" i="9"/>
  <c r="AH218" i="9"/>
  <c r="AI218" i="9"/>
  <c r="AJ218" i="9"/>
  <c r="AK218" i="9"/>
  <c r="AL218" i="9"/>
  <c r="AH219" i="9"/>
  <c r="AI219" i="9"/>
  <c r="AJ219" i="9"/>
  <c r="AK219" i="9"/>
  <c r="AL219" i="9"/>
  <c r="AH220" i="9"/>
  <c r="AI220" i="9"/>
  <c r="AJ220" i="9"/>
  <c r="AK220" i="9"/>
  <c r="AL220" i="9"/>
  <c r="AH221" i="9"/>
  <c r="AI221" i="9"/>
  <c r="AJ221" i="9"/>
  <c r="AK221" i="9"/>
  <c r="AL221" i="9"/>
  <c r="AH222" i="9"/>
  <c r="AI222" i="9"/>
  <c r="AJ222" i="9"/>
  <c r="AK222" i="9"/>
  <c r="AL222" i="9"/>
  <c r="AH223" i="9"/>
  <c r="AI223" i="9"/>
  <c r="AJ223" i="9"/>
  <c r="AK223" i="9"/>
  <c r="AL223" i="9"/>
  <c r="AH224" i="9"/>
  <c r="AI224" i="9"/>
  <c r="AJ224" i="9"/>
  <c r="AK224" i="9"/>
  <c r="AL224" i="9"/>
  <c r="AH225" i="9"/>
  <c r="AI225" i="9"/>
  <c r="AJ225" i="9"/>
  <c r="AK225" i="9"/>
  <c r="AL225" i="9"/>
  <c r="AH226" i="9"/>
  <c r="AI226" i="9"/>
  <c r="AJ226" i="9"/>
  <c r="AK226" i="9"/>
  <c r="AL226" i="9"/>
  <c r="AH227" i="9"/>
  <c r="AI227" i="9"/>
  <c r="AJ227" i="9"/>
  <c r="AK227" i="9"/>
  <c r="AL227" i="9"/>
  <c r="AH228" i="9"/>
  <c r="AI228" i="9"/>
  <c r="AJ228" i="9"/>
  <c r="AK228" i="9"/>
  <c r="AL228" i="9"/>
  <c r="AH229" i="9"/>
  <c r="AI229" i="9"/>
  <c r="AJ229" i="9"/>
  <c r="AK229" i="9"/>
  <c r="AL229" i="9"/>
  <c r="AH230" i="9"/>
  <c r="AI230" i="9"/>
  <c r="AJ230" i="9"/>
  <c r="AK230" i="9"/>
  <c r="AL230" i="9"/>
  <c r="AH231" i="9"/>
  <c r="AI231" i="9"/>
  <c r="AJ231" i="9"/>
  <c r="AK231" i="9"/>
  <c r="AL231" i="9"/>
  <c r="AH233" i="9"/>
  <c r="AH245" i="9" s="1"/>
  <c r="AH249" i="9" s="1"/>
  <c r="AI233" i="9"/>
  <c r="AI245" i="9" s="1"/>
  <c r="AI249" i="9" s="1"/>
  <c r="W258" i="9"/>
  <c r="X258" i="9"/>
  <c r="Y258" i="9"/>
  <c r="Z258" i="9"/>
  <c r="AA258" i="9"/>
  <c r="AH258" i="9"/>
  <c r="AI258" i="9"/>
  <c r="AJ258" i="9"/>
  <c r="AK258" i="9"/>
  <c r="AL258" i="9"/>
  <c r="W261" i="9"/>
  <c r="X261" i="9"/>
  <c r="Y261" i="9"/>
  <c r="Z261" i="9"/>
  <c r="AA261" i="9"/>
  <c r="AH261" i="9"/>
  <c r="AI261" i="9"/>
  <c r="AJ261" i="9"/>
  <c r="AK261" i="9"/>
  <c r="AL261" i="9"/>
  <c r="W268" i="9"/>
  <c r="X268" i="9"/>
  <c r="Y268" i="9"/>
  <c r="Z268" i="9"/>
  <c r="AA268" i="9"/>
  <c r="AH268" i="9"/>
  <c r="AI268" i="9"/>
  <c r="AJ268" i="9"/>
  <c r="AK268" i="9"/>
  <c r="AL268" i="9"/>
  <c r="Z269" i="9" l="1"/>
  <c r="AJ214" i="9"/>
  <c r="W269" i="9"/>
  <c r="AQ113" i="9"/>
  <c r="AP113" i="9"/>
  <c r="AO113" i="9"/>
  <c r="AK269" i="9"/>
  <c r="AA269" i="9"/>
  <c r="AO120" i="9"/>
  <c r="W214" i="9"/>
  <c r="AJ269" i="9"/>
  <c r="AO146" i="9"/>
  <c r="AN144" i="9"/>
  <c r="AQ139" i="9"/>
  <c r="AO139" i="9"/>
  <c r="AP137" i="9"/>
  <c r="AI269" i="9"/>
  <c r="Y269" i="9"/>
  <c r="AQ147" i="9"/>
  <c r="AQ145" i="9"/>
  <c r="AO145" i="9"/>
  <c r="AP140" i="9"/>
  <c r="AQ137" i="9"/>
  <c r="AO137" i="9"/>
  <c r="AN137" i="9"/>
  <c r="AL269" i="9"/>
  <c r="Y214" i="9"/>
  <c r="AH269" i="9"/>
  <c r="X269" i="9"/>
  <c r="AI214" i="9"/>
  <c r="X214" i="9"/>
  <c r="AH214" i="9"/>
  <c r="AQ143" i="9"/>
  <c r="AQ141" i="9"/>
  <c r="AO141" i="9"/>
  <c r="AN141" i="9"/>
  <c r="AN138" i="9"/>
  <c r="AP120" i="9"/>
  <c r="AN113" i="9"/>
  <c r="AQ140" i="9"/>
  <c r="AA185" i="9"/>
  <c r="AN146" i="9"/>
  <c r="AP144" i="9"/>
  <c r="AO144" i="9"/>
  <c r="AQ142" i="9"/>
  <c r="AN142" i="9"/>
  <c r="AN140" i="9"/>
  <c r="AP138" i="9"/>
  <c r="AO138" i="9"/>
  <c r="AP147" i="9"/>
  <c r="AQ146" i="9"/>
  <c r="AN145" i="9"/>
  <c r="AP143" i="9"/>
  <c r="AQ120" i="9"/>
  <c r="AN120" i="9"/>
  <c r="AN153" i="9"/>
  <c r="AQ153" i="9"/>
  <c r="AN105" i="9"/>
  <c r="AO105" i="9"/>
  <c r="AP153" i="9"/>
  <c r="AO153" i="9"/>
  <c r="AN110" i="9"/>
  <c r="AO38" i="9"/>
  <c r="AN61" i="9"/>
  <c r="AO39" i="9"/>
  <c r="AQ11" i="9"/>
  <c r="AQ33" i="9"/>
  <c r="AO30" i="9"/>
  <c r="AP16" i="9"/>
  <c r="AP11" i="9"/>
  <c r="AN18" i="9"/>
  <c r="AN10" i="9"/>
  <c r="AO110" i="9"/>
  <c r="AP18" i="9"/>
  <c r="AQ9" i="9"/>
  <c r="AO61" i="9"/>
  <c r="AP33" i="9"/>
  <c r="AO21" i="9"/>
  <c r="AQ19" i="9"/>
  <c r="AN15" i="9"/>
  <c r="AO10" i="9"/>
  <c r="AQ18" i="9"/>
  <c r="AP9" i="9"/>
  <c r="AQ61" i="9"/>
  <c r="AP61" i="9"/>
  <c r="AN21" i="9"/>
  <c r="AP19" i="9"/>
  <c r="AO19" i="9"/>
  <c r="AN19" i="9"/>
  <c r="AO18" i="9"/>
  <c r="AQ15" i="9"/>
  <c r="AP15" i="9"/>
  <c r="AO15" i="9"/>
  <c r="AQ110" i="9"/>
  <c r="AP110" i="9"/>
  <c r="AP39" i="9"/>
  <c r="AP30" i="9"/>
  <c r="AN16" i="9"/>
  <c r="AQ10" i="9"/>
  <c r="AQ38" i="9"/>
  <c r="AQ34" i="9"/>
  <c r="AN34" i="9"/>
  <c r="AQ30" i="9"/>
  <c r="AO16" i="9"/>
  <c r="AP10" i="9"/>
  <c r="AP38" i="9"/>
  <c r="AQ16" i="9"/>
  <c r="AO11" i="9"/>
  <c r="AN11" i="9"/>
  <c r="AO9" i="9"/>
  <c r="AN9" i="9"/>
  <c r="D152" i="9"/>
  <c r="AN39" i="9"/>
  <c r="AN30" i="9"/>
  <c r="AN38" i="9"/>
  <c r="AN33" i="9"/>
  <c r="AP34" i="9"/>
  <c r="AO34" i="9"/>
  <c r="AQ21" i="9"/>
  <c r="AP21" i="9"/>
  <c r="AQ39" i="9"/>
  <c r="AO33" i="9"/>
  <c r="AT25" i="9" l="1"/>
  <c r="AT23" i="9"/>
  <c r="AT24" i="9"/>
  <c r="AT26" i="9"/>
  <c r="AT22" i="9"/>
  <c r="AO121" i="9"/>
  <c r="AN121" i="9"/>
  <c r="AQ121" i="9"/>
  <c r="AP121" i="9"/>
  <c r="AQ27" i="9"/>
  <c r="AP36" i="9"/>
  <c r="AN27" i="9"/>
  <c r="AO27" i="9"/>
  <c r="AO36" i="9"/>
  <c r="AQ36" i="9"/>
  <c r="AP27" i="9"/>
  <c r="AN36" i="9"/>
  <c r="E152" i="9"/>
  <c r="AS24" i="9" l="1"/>
  <c r="AS22" i="9"/>
  <c r="AS25" i="9"/>
  <c r="AS26" i="9"/>
  <c r="AS23" i="9"/>
  <c r="AU22" i="9"/>
  <c r="AU26" i="9"/>
  <c r="AU24" i="9"/>
  <c r="AU25" i="9"/>
  <c r="AU23" i="9"/>
  <c r="AT27" i="9"/>
  <c r="AN31" i="9"/>
  <c r="N122" i="9"/>
  <c r="M122" i="9"/>
  <c r="AQ106" i="9"/>
  <c r="AO106" i="9"/>
  <c r="AQ29" i="9"/>
  <c r="AP29" i="9"/>
  <c r="AN32" i="9"/>
  <c r="AN29" i="9"/>
  <c r="I122" i="9"/>
  <c r="AP106" i="9"/>
  <c r="AO29" i="9"/>
  <c r="AN106" i="9"/>
  <c r="J122" i="9"/>
  <c r="G122" i="9"/>
  <c r="H122" i="9"/>
  <c r="D122" i="9"/>
  <c r="K122" i="9"/>
  <c r="E122" i="9"/>
  <c r="AQ32" i="9"/>
  <c r="AO64" i="9"/>
  <c r="AP64" i="9"/>
  <c r="AQ64" i="9"/>
  <c r="AN64" i="9"/>
  <c r="F152" i="9"/>
  <c r="AS27" i="9" l="1"/>
  <c r="AU27" i="9"/>
  <c r="C122" i="9"/>
  <c r="AN122" i="9" s="1"/>
  <c r="AO32" i="9"/>
  <c r="F122" i="9"/>
  <c r="AO122" i="9" s="1"/>
  <c r="AQ31" i="9"/>
  <c r="L122" i="9"/>
  <c r="AQ122" i="9" s="1"/>
  <c r="AP32" i="9"/>
  <c r="AO31" i="9"/>
  <c r="AP31" i="9"/>
  <c r="AP122" i="9"/>
  <c r="G152" i="9"/>
  <c r="H152" i="9" l="1"/>
  <c r="I152" i="9" l="1"/>
  <c r="Q122" i="9" l="1"/>
  <c r="J152" i="9"/>
  <c r="X122" i="9" l="1"/>
  <c r="W122" i="9"/>
  <c r="R122" i="9"/>
  <c r="K152" i="9"/>
  <c r="S122" i="9" l="1"/>
  <c r="Y122" i="9"/>
  <c r="L152" i="9"/>
  <c r="T122" i="9" l="1"/>
  <c r="Z122" i="9"/>
  <c r="M152" i="9"/>
  <c r="U122" i="9" l="1"/>
  <c r="AA122" i="9"/>
  <c r="N152" i="9"/>
  <c r="O152" i="9" l="1"/>
  <c r="P152" i="9" l="1"/>
  <c r="Q152" i="9" s="1"/>
  <c r="R152" i="9" s="1"/>
  <c r="S152" i="9" l="1"/>
  <c r="T152" i="9" l="1"/>
  <c r="U152" i="9" l="1"/>
  <c r="V152" i="9" l="1"/>
  <c r="W152" i="9" s="1"/>
  <c r="X152" i="9" l="1"/>
  <c r="W216" i="9"/>
  <c r="W224" i="9"/>
  <c r="W217" i="9"/>
  <c r="W225" i="9"/>
  <c r="W218" i="9"/>
  <c r="W226" i="9"/>
  <c r="W227" i="9"/>
  <c r="W220" i="9"/>
  <c r="W228" i="9"/>
  <c r="W221" i="9"/>
  <c r="W229" i="9"/>
  <c r="W222" i="9"/>
  <c r="W230" i="9"/>
  <c r="W223" i="9"/>
  <c r="W231" i="9"/>
  <c r="W219" i="9"/>
  <c r="Y152" i="9" l="1"/>
  <c r="X217" i="9"/>
  <c r="X225" i="9"/>
  <c r="X216" i="9"/>
  <c r="X224" i="9"/>
  <c r="X219" i="9"/>
  <c r="X227" i="9"/>
  <c r="X218" i="9"/>
  <c r="X226" i="9"/>
  <c r="X221" i="9"/>
  <c r="X229" i="9"/>
  <c r="X220" i="9"/>
  <c r="X228" i="9"/>
  <c r="X223" i="9"/>
  <c r="X231" i="9"/>
  <c r="X222" i="9"/>
  <c r="X230" i="9"/>
  <c r="W233" i="9"/>
  <c r="W245" i="9" s="1"/>
  <c r="W249" i="9" s="1"/>
  <c r="Z152" i="9" l="1"/>
  <c r="Y219" i="9"/>
  <c r="Y227" i="9"/>
  <c r="Y218" i="9"/>
  <c r="Y226" i="9"/>
  <c r="Y221" i="9"/>
  <c r="Y220" i="9"/>
  <c r="Y223" i="9"/>
  <c r="Y231" i="9"/>
  <c r="Y222" i="9"/>
  <c r="Y230" i="9"/>
  <c r="Y217" i="9"/>
  <c r="Y225" i="9"/>
  <c r="Y216" i="9"/>
  <c r="Y224" i="9"/>
  <c r="Y229" i="9"/>
  <c r="Y228" i="9"/>
  <c r="X233" i="9"/>
  <c r="X245" i="9" s="1"/>
  <c r="X249" i="9" s="1"/>
  <c r="Y233" i="9" l="1"/>
  <c r="Y245" i="9" s="1"/>
  <c r="Y249" i="9" s="1"/>
  <c r="AA152" i="9"/>
  <c r="Z222" i="9"/>
  <c r="Z230" i="9"/>
  <c r="Z223" i="9"/>
  <c r="Z231" i="9"/>
  <c r="Z218" i="9"/>
  <c r="Z219" i="9"/>
  <c r="Z228" i="9"/>
  <c r="Z229" i="9"/>
  <c r="Z216" i="9"/>
  <c r="Z224" i="9"/>
  <c r="Z217" i="9"/>
  <c r="Z225" i="9"/>
  <c r="Z226" i="9"/>
  <c r="Z227" i="9"/>
  <c r="Z220" i="9"/>
  <c r="Z221" i="9"/>
  <c r="AG152" i="9" l="1"/>
  <c r="Z233" i="9"/>
  <c r="Z245" i="9" s="1"/>
  <c r="Z249" i="9" s="1"/>
  <c r="AF152" i="9"/>
  <c r="AH152" i="9" s="1"/>
  <c r="AI152" i="9" s="1"/>
  <c r="AJ152" i="9" s="1"/>
  <c r="AK152" i="9" s="1"/>
  <c r="AL152" i="9" s="1"/>
  <c r="AM152" i="9" s="1"/>
  <c r="AN152" i="9" s="1"/>
  <c r="AO152" i="9" s="1"/>
  <c r="AP152" i="9" s="1"/>
  <c r="AQ152" i="9" s="1"/>
  <c r="AR152" i="9" s="1"/>
  <c r="AS152" i="9" s="1"/>
  <c r="AT152" i="9" s="1"/>
  <c r="AU152" i="9" s="1"/>
  <c r="AV152" i="9" s="1"/>
  <c r="AW152" i="9" s="1"/>
  <c r="AX152" i="9" s="1"/>
  <c r="AY152" i="9" s="1"/>
  <c r="AZ152" i="9" s="1"/>
  <c r="BA152" i="9" s="1"/>
  <c r="AA222" i="9"/>
  <c r="AA230" i="9"/>
  <c r="AA223" i="9"/>
  <c r="AA231" i="9"/>
  <c r="AA226" i="9"/>
  <c r="AA227" i="9"/>
  <c r="AA228" i="9"/>
  <c r="AA229" i="9"/>
  <c r="AA216" i="9"/>
  <c r="AA224" i="9"/>
  <c r="AA217" i="9"/>
  <c r="AA225" i="9"/>
  <c r="AA218" i="9"/>
  <c r="AA219" i="9"/>
  <c r="AA220" i="9"/>
  <c r="AA221" i="9"/>
  <c r="AA233" i="9" l="1"/>
  <c r="AA245" i="9" s="1"/>
  <c r="AA249" i="9" s="1"/>
  <c r="AQ89" i="9" l="1"/>
  <c r="AO89" i="9"/>
  <c r="AQ87" i="9"/>
  <c r="AO59" i="9"/>
  <c r="AQ91" i="9"/>
  <c r="AO58" i="9"/>
  <c r="AO92" i="9"/>
  <c r="AP59" i="9"/>
  <c r="AP91" i="9"/>
  <c r="AQ59" i="9"/>
  <c r="AP90" i="9"/>
  <c r="AP57" i="9"/>
  <c r="AN87" i="9"/>
  <c r="AN59" i="9"/>
  <c r="AO86" i="9"/>
  <c r="AN58" i="9"/>
  <c r="AP89" i="9"/>
  <c r="AN92" i="9"/>
  <c r="AQ85" i="9"/>
  <c r="AO87" i="9"/>
  <c r="AQ88" i="9"/>
  <c r="AQ58" i="9"/>
  <c r="AQ92" i="9"/>
  <c r="AP86" i="9"/>
  <c r="AP85" i="9"/>
  <c r="AN89" i="9"/>
  <c r="AP58" i="9"/>
  <c r="AQ60" i="9"/>
  <c r="AP87" i="9"/>
  <c r="AP60" i="9"/>
  <c r="AO57" i="9"/>
  <c r="AN86" i="9"/>
  <c r="AQ90" i="9"/>
  <c r="AO91" i="9"/>
  <c r="AP92" i="9"/>
  <c r="AQ86" i="9"/>
  <c r="AN91" i="9"/>
  <c r="AQ57" i="9"/>
  <c r="AP88" i="9"/>
  <c r="AG250" i="9" l="1"/>
  <c r="AQ71" i="9" l="1"/>
  <c r="AO71" i="9"/>
  <c r="AP71" i="9"/>
  <c r="AN71" i="9"/>
  <c r="Y250" i="9" l="1"/>
  <c r="Z250" i="9"/>
  <c r="AA250" i="9"/>
  <c r="AQ84" i="9"/>
  <c r="AO84" i="9"/>
  <c r="AN78" i="9"/>
  <c r="AQ78" i="9"/>
  <c r="AO78" i="9"/>
  <c r="AP84" i="9"/>
  <c r="AP78" i="9"/>
  <c r="AN73" i="9"/>
  <c r="AP73" i="9"/>
  <c r="AO72" i="9"/>
  <c r="AQ72" i="9"/>
  <c r="AN72" i="9"/>
  <c r="AP72" i="9"/>
  <c r="AO73" i="9"/>
  <c r="AQ73" i="9"/>
  <c r="AN84" i="9"/>
  <c r="AJ250" i="9"/>
  <c r="AI250" i="9"/>
  <c r="X250" i="9"/>
  <c r="AH250" i="9"/>
  <c r="W250" i="9"/>
  <c r="AK250" i="9"/>
  <c r="AL250" i="9"/>
  <c r="AN77" i="9" l="1"/>
  <c r="AN80" i="9"/>
  <c r="AN82" i="9"/>
  <c r="AN81" i="9"/>
  <c r="AP47" i="9"/>
  <c r="AN47" i="9"/>
  <c r="AO80" i="9"/>
  <c r="AQ80" i="9"/>
  <c r="AN83" i="9"/>
  <c r="AN79" i="9"/>
  <c r="AQ47" i="9"/>
  <c r="AO79" i="9"/>
  <c r="AQ82" i="9"/>
  <c r="AO82" i="9"/>
  <c r="AQ74" i="9"/>
  <c r="AO74" i="9"/>
  <c r="AQ81" i="9"/>
  <c r="AO81" i="9"/>
  <c r="AO44" i="9"/>
  <c r="AQ77" i="9"/>
  <c r="AO77" i="9"/>
  <c r="AQ83" i="9"/>
  <c r="AO83" i="9"/>
  <c r="AO47" i="9"/>
  <c r="AQ44" i="9"/>
  <c r="AQ79" i="9"/>
  <c r="AP82" i="9"/>
  <c r="AP74" i="9"/>
  <c r="AN74" i="9"/>
  <c r="AP81" i="9"/>
  <c r="AP44" i="9"/>
  <c r="AN44" i="9"/>
  <c r="AP80" i="9"/>
  <c r="AP79" i="9"/>
  <c r="AP77" i="9"/>
  <c r="AP83" i="9"/>
  <c r="AO49" i="9" l="1"/>
  <c r="AP76" i="9"/>
  <c r="AP49" i="9"/>
  <c r="AQ75" i="9"/>
  <c r="AO48" i="9"/>
  <c r="AO46" i="9"/>
  <c r="AN75" i="9"/>
  <c r="AP45" i="9"/>
  <c r="AP75" i="9"/>
  <c r="AO76" i="9"/>
  <c r="AQ45" i="9"/>
  <c r="AO45" i="9"/>
  <c r="AO75" i="9"/>
  <c r="AN48" i="9"/>
  <c r="AN46" i="9"/>
  <c r="AQ46" i="9"/>
  <c r="AQ76" i="9"/>
  <c r="AQ49" i="9"/>
  <c r="AP46" i="9"/>
  <c r="AN49" i="9"/>
  <c r="AP48" i="9"/>
  <c r="AN76" i="9"/>
  <c r="AN45" i="9"/>
  <c r="AQ48" i="9"/>
  <c r="AO50" i="9" l="1"/>
  <c r="AP50" i="9"/>
  <c r="AN50" i="9"/>
  <c r="AQ50" i="9"/>
  <c r="AP51" i="9" l="1"/>
  <c r="AN51" i="9"/>
  <c r="AO51" i="9"/>
  <c r="AQ51" i="9"/>
  <c r="AO90" i="9" l="1"/>
  <c r="AO60" i="9"/>
  <c r="AN60" i="9"/>
  <c r="AN85" i="9"/>
  <c r="AN88" i="9"/>
  <c r="AO88" i="9"/>
  <c r="AO85" i="9"/>
  <c r="AN90" i="9" l="1"/>
  <c r="AN57" i="9" l="1"/>
  <c r="AQ100" i="9" l="1"/>
  <c r="AP100" i="9"/>
  <c r="AN100" i="9"/>
  <c r="AO100" i="9"/>
  <c r="AR100" i="9" l="1"/>
  <c r="AQ40" i="9" l="1"/>
  <c r="AN40" i="9"/>
  <c r="AO40" i="9"/>
  <c r="AP40" i="9"/>
  <c r="AP43" i="9" l="1"/>
  <c r="AP42" i="9"/>
  <c r="AP41" i="9"/>
  <c r="AO42" i="9"/>
  <c r="AO41" i="9"/>
  <c r="AO43" i="9"/>
  <c r="AQ41" i="9"/>
  <c r="AQ43" i="9"/>
  <c r="AQ42" i="9"/>
  <c r="AN42" i="9"/>
  <c r="AN43" i="9"/>
  <c r="AN41" i="9"/>
  <c r="AP53" i="9" l="1"/>
  <c r="AP54" i="9"/>
  <c r="AN54" i="9"/>
  <c r="AN53" i="9"/>
  <c r="AQ93" i="9"/>
  <c r="AP93" i="9"/>
  <c r="AO53" i="9"/>
  <c r="AO54" i="9"/>
  <c r="AP63" i="9"/>
  <c r="AN63" i="9"/>
  <c r="AQ63" i="9"/>
  <c r="AO93" i="9"/>
  <c r="AN93" i="9"/>
  <c r="AQ54" i="9"/>
  <c r="AQ53" i="9"/>
  <c r="AO63" i="9"/>
  <c r="AO96" i="9" l="1"/>
  <c r="AO69" i="9"/>
  <c r="AO68" i="9"/>
  <c r="AN66" i="9"/>
  <c r="AP96" i="9"/>
  <c r="AQ96" i="9"/>
  <c r="AN96" i="9"/>
  <c r="AQ66" i="9"/>
  <c r="AO66" i="9"/>
  <c r="AP69" i="9"/>
  <c r="AP68" i="9"/>
  <c r="AP66" i="9"/>
  <c r="AO98" i="9" l="1"/>
  <c r="AO102" i="9" s="1"/>
  <c r="AN69" i="9"/>
  <c r="AN68" i="9"/>
  <c r="AQ68" i="9"/>
  <c r="AQ69" i="9"/>
  <c r="AP98" i="9"/>
  <c r="AP102" i="9" s="1"/>
  <c r="AQ98" i="9" l="1"/>
  <c r="AQ102" i="9" s="1"/>
  <c r="AN98" i="9"/>
  <c r="AN102" i="9" s="1"/>
</calcChain>
</file>

<file path=xl/sharedStrings.xml><?xml version="1.0" encoding="utf-8"?>
<sst xmlns="http://schemas.openxmlformats.org/spreadsheetml/2006/main" count="306" uniqueCount="168">
  <si>
    <t>MONTH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</si>
  <si>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</si>
  <si>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</si>
  <si>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</si>
  <si>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</si>
  <si>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</si>
  <si>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</si>
  <si>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</si>
  <si>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</si>
  <si>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</si>
  <si>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</si>
  <si>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</si>
  <si>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</si>
  <si>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Sales</t>
  </si>
  <si>
    <t>Aston Martin Filler Pipes</t>
  </si>
  <si>
    <t>Total Direct Material</t>
  </si>
  <si>
    <t>Direct Material %</t>
  </si>
  <si>
    <t>Total Direct Labour</t>
  </si>
  <si>
    <t>Direct Labour %</t>
  </si>
  <si>
    <t>Prime Margin</t>
  </si>
  <si>
    <t>Prime Margin %</t>
  </si>
  <si>
    <t>Manufacturing Expense Variable</t>
  </si>
  <si>
    <t xml:space="preserve">  Freight</t>
  </si>
  <si>
    <t xml:space="preserve">  Consumables Welding</t>
  </si>
  <si>
    <t xml:space="preserve">  Consumables Other</t>
  </si>
  <si>
    <t xml:space="preserve">  PMC - Packing</t>
  </si>
  <si>
    <t xml:space="preserve">  Scrap Costs</t>
  </si>
  <si>
    <t xml:space="preserve">  Prototype costs</t>
  </si>
  <si>
    <t xml:space="preserve">  Stock Loss </t>
  </si>
  <si>
    <t xml:space="preserve">  Warranty</t>
  </si>
  <si>
    <t xml:space="preserve">  Continuous Improvement - Variable</t>
  </si>
  <si>
    <t>Total Variable Manufacturing Expense</t>
  </si>
  <si>
    <t>Total VCM</t>
  </si>
  <si>
    <t>Manufacturing Expense Fixed</t>
  </si>
  <si>
    <t xml:space="preserve">  Maintenance</t>
  </si>
  <si>
    <t xml:space="preserve">  Shared Maintenance</t>
  </si>
  <si>
    <t xml:space="preserve">  PMC</t>
  </si>
  <si>
    <t xml:space="preserve">  Carriage</t>
  </si>
  <si>
    <t xml:space="preserve">  Capital Related</t>
  </si>
  <si>
    <t xml:space="preserve">  Quality / Other</t>
  </si>
  <si>
    <t xml:space="preserve">  Depreciation</t>
  </si>
  <si>
    <t xml:space="preserve">  Utilities</t>
  </si>
  <si>
    <t xml:space="preserve">  Obsolescence</t>
  </si>
  <si>
    <t xml:space="preserve">  Regional Development Grant</t>
  </si>
  <si>
    <t xml:space="preserve">  Continuous Improvement - Mfg</t>
  </si>
  <si>
    <t>Total Fixed Manufacturing Expense</t>
  </si>
  <si>
    <t>Gross Profit</t>
  </si>
  <si>
    <t>PBIT</t>
  </si>
  <si>
    <t>Working Days</t>
  </si>
  <si>
    <t>Task</t>
  </si>
  <si>
    <t>Quality</t>
  </si>
  <si>
    <t>Total</t>
  </si>
  <si>
    <t>Net Sales</t>
  </si>
  <si>
    <t>PPV Task</t>
  </si>
  <si>
    <t>Direct Labour</t>
  </si>
  <si>
    <t>Stores and Despatch</t>
  </si>
  <si>
    <t>Jaguar Land Rover Filler Pipes</t>
  </si>
  <si>
    <t>X351 Filler</t>
  </si>
  <si>
    <t>X152 Filler</t>
  </si>
  <si>
    <t>L538 Filler</t>
  </si>
  <si>
    <t>L550 Filler</t>
  </si>
  <si>
    <t>AML Filler Pipes</t>
  </si>
  <si>
    <t>Volume</t>
  </si>
  <si>
    <t>Fuel Fillers</t>
  </si>
  <si>
    <t>Scrap %</t>
  </si>
  <si>
    <t>2014 FORECAST - PRODUCT GROUP ACCOUNTS</t>
  </si>
  <si>
    <t>Headcount</t>
  </si>
  <si>
    <t>PMC</t>
  </si>
  <si>
    <t>Total Headcount</t>
  </si>
  <si>
    <t>Total Salaried</t>
  </si>
  <si>
    <t>Total Indirect</t>
  </si>
  <si>
    <t>Total Direct</t>
  </si>
  <si>
    <t>Finance</t>
  </si>
  <si>
    <t>Technician</t>
  </si>
  <si>
    <t>Manufacturing Engineers</t>
  </si>
  <si>
    <t>Maint and Toolroom</t>
  </si>
  <si>
    <t>Planning Engineer</t>
  </si>
  <si>
    <t>CI Engineer</t>
  </si>
  <si>
    <t>Prodn Management</t>
  </si>
  <si>
    <t>Direct Labour - Overtime</t>
  </si>
  <si>
    <t>Direct Labour - Shift Premium</t>
  </si>
  <si>
    <t>Stores &amp; Despatch - Overtime</t>
  </si>
  <si>
    <t>Stores &amp; Despatch - Shift Premium</t>
  </si>
  <si>
    <t>Team Leader</t>
  </si>
  <si>
    <t>OT Rate</t>
  </si>
  <si>
    <t>Shift Premium Rate</t>
  </si>
  <si>
    <t>Team Leader - Overtime</t>
  </si>
  <si>
    <t>Team Leader - Shift Premium</t>
  </si>
  <si>
    <t>Maint and Toolroom - Shift Premium</t>
  </si>
  <si>
    <t>Maint and Toolroom - Overtime</t>
  </si>
  <si>
    <t>Manufacturing Engineers - Overtime</t>
  </si>
  <si>
    <t>Manufacturing Engineers - Shift Premium</t>
  </si>
  <si>
    <t>Sales Price</t>
  </si>
  <si>
    <t>Material Price</t>
  </si>
  <si>
    <t>PPV Task %</t>
  </si>
  <si>
    <t xml:space="preserve">  Stock Loss  %</t>
  </si>
  <si>
    <t xml:space="preserve">  Warranty %</t>
  </si>
  <si>
    <t xml:space="preserve">  Obsolescence %</t>
  </si>
  <si>
    <t>Start Up Costs</t>
  </si>
  <si>
    <t>Design Engineer</t>
  </si>
  <si>
    <t>CAD Engineer</t>
  </si>
  <si>
    <t>Quality Engineer</t>
  </si>
  <si>
    <t>Quality Inspection</t>
  </si>
  <si>
    <t>Logistics Engineer</t>
  </si>
  <si>
    <t>STA Engineer</t>
  </si>
  <si>
    <t>IT Engineer</t>
  </si>
  <si>
    <t>Production Mgr</t>
  </si>
  <si>
    <t>Team Members</t>
  </si>
  <si>
    <t>People Costs</t>
  </si>
  <si>
    <t>Grade</t>
  </si>
  <si>
    <t>Testing Costs</t>
  </si>
  <si>
    <t>Travel and Subsistence</t>
  </si>
  <si>
    <t>Scrap/trials/setup material/direct machine cost</t>
  </si>
  <si>
    <t>Total Start up costs pre grant funding</t>
  </si>
  <si>
    <t>Grant Funding assumed</t>
  </si>
  <si>
    <t>Net start up costs</t>
  </si>
  <si>
    <t>Diff to P&amp;L</t>
  </si>
  <si>
    <t>Hydrogen/prep prod utilities</t>
  </si>
  <si>
    <t>Start up personnel costs</t>
  </si>
  <si>
    <t>Headcount requirement/cost included in production in BC/P&amp;L</t>
  </si>
  <si>
    <t>Salaries adj vs business case (grades/rates)</t>
  </si>
  <si>
    <t>Mgmt</t>
  </si>
  <si>
    <t>Staff</t>
  </si>
  <si>
    <t>TM</t>
  </si>
  <si>
    <t>Programme Manager</t>
  </si>
  <si>
    <t>Total VCM %</t>
  </si>
  <si>
    <t xml:space="preserve">Purchasing </t>
  </si>
  <si>
    <t>Existing Business</t>
  </si>
  <si>
    <t>New Business</t>
  </si>
  <si>
    <t>X760 Filler</t>
  </si>
  <si>
    <t>Overheads</t>
  </si>
  <si>
    <t>Q1</t>
  </si>
  <si>
    <t>Q2</t>
  </si>
  <si>
    <t>Q3</t>
  </si>
  <si>
    <t>Q4</t>
  </si>
  <si>
    <t>X260 Filler</t>
  </si>
  <si>
    <t>UNIPART POWERTRAIN APPLICATIONS</t>
  </si>
  <si>
    <t>X761 Filler</t>
  </si>
  <si>
    <t>X351</t>
  </si>
  <si>
    <t>L550</t>
  </si>
  <si>
    <t>X761</t>
  </si>
  <si>
    <t>X760</t>
  </si>
  <si>
    <t>X260</t>
  </si>
  <si>
    <t>AML Pipes</t>
  </si>
  <si>
    <t>L560</t>
  </si>
  <si>
    <t>L460</t>
  </si>
  <si>
    <t>L461</t>
  </si>
  <si>
    <t>Range Rover Repl</t>
  </si>
  <si>
    <t>Range Rover Sport Repl</t>
  </si>
  <si>
    <t>L405 Filler</t>
  </si>
  <si>
    <t>L560 Filler</t>
  </si>
  <si>
    <t>L551</t>
  </si>
  <si>
    <t>L551 Filler</t>
  </si>
  <si>
    <t>L405</t>
  </si>
  <si>
    <t>L494</t>
  </si>
  <si>
    <t>X152</t>
  </si>
  <si>
    <t>L538</t>
  </si>
  <si>
    <t>Fcst</t>
  </si>
  <si>
    <t>Act</t>
  </si>
  <si>
    <t>L494 Filler</t>
  </si>
  <si>
    <t>L552</t>
  </si>
  <si>
    <t>PPPH</t>
  </si>
  <si>
    <t>X760 Filler Dsl MY20</t>
  </si>
  <si>
    <t>X760 Dsl MY20</t>
  </si>
  <si>
    <t>L550 Quote MY20</t>
  </si>
  <si>
    <t>L392</t>
  </si>
  <si>
    <t>X393</t>
  </si>
  <si>
    <t>Jaguar Land Rover Filler Pipes Pricing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</si>
</sst>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4">
    <numFmt numFmtId="44" formatCode="_-&quot;£&quot;* #,##0.00_-;\-&quot;£&quot;* #,##0.00_-;_-&quot;£&quot;* &quot;-&quot;??_-;_-@_-"/>
    <numFmt numFmtId="43" formatCode="_-* #,##0.00_-;\-* #,##0.00_-;_-* &quot;-&quot;??_-;_-@_-"/>
    <numFmt numFmtId="164" formatCode="_(* #,##0_);_(* \(#,##0\);_(* &quot;-&quot;_);_(@_)"/>
    <numFmt numFmtId="165" formatCode="_(&quot;£&quot;* #,##0.00_);_(&quot;£&quot;* \(#,##0.00\);_(&quot;£&quot;* &quot;-&quot;??_);_(@_)"/>
    <numFmt numFmtId="166" formatCode="_(* #,##0.00_);_(* \(#,##0.00\);_(* &quot;-&quot;??_);_(@_)"/>
    <numFmt numFmtId="167" formatCode="_(* #,##0_);_(* \(#,##0\);_(* &quot;-&quot;??_);_(@_)"/>
    <numFmt numFmtId="168" formatCode="0.0%"/>
    <numFmt numFmtId="169" formatCode="0.0"/>
    <numFmt numFmtId="173" formatCode="_(* #,##0.0_);_(* \(#,##0.0\);_(* &quot;-&quot;??_);_(@_)"/>
    <numFmt numFmtId="175" formatCode="#,##0;\(#,##0\)"/>
    <numFmt numFmtId="176" formatCode="_-* #,##0.00\ _€_-;\-* #,##0.00\ _€_-;_-* &quot;-&quot;??\ _€_-;_-@_-"/>
    <numFmt numFmtId="177" formatCode="[$-409]dd\-mmm\-yy;@"/>
    <numFmt numFmtId="178" formatCode="_-* #,##0\ _D_M_-;\-* #,##0\ _D_M_-;_-* &quot;-&quot;\ _D_M_-;_-@_-"/>
    <numFmt numFmtId="179" formatCode="_-* #,##0.00\ _D_M_-;\-* #,##0.00\ _D_M_-;_-* &quot;-&quot;??\ _D_M_-;_-@_-"/>
    <numFmt numFmtId="180" formatCode="_-* #,##0\ &quot;DM&quot;_-;\-* #,##0\ &quot;DM&quot;_-;_-* &quot;-&quot;\ &quot;DM&quot;_-;_-@_-"/>
    <numFmt numFmtId="181" formatCode="_-* #,##0.00\ &quot;DM&quot;_-;\-* #,##0.00\ &quot;DM&quot;_-;_-* &quot;-&quot;??\ &quot;DM&quot;_-;_-@_-"/>
    <numFmt numFmtId="182" formatCode="#,##0;\-#,##0;&quot;-&quot;"/>
    <numFmt numFmtId="183" formatCode="\$#,##0.00;[Red]\-\$#,##0.00"/>
    <numFmt numFmtId="184" formatCode="_-* #,##0.00\ &quot;€&quot;_-;\-* #,##0.00\ &quot;€&quot;_-;_-* &quot;-&quot;??\ &quot;€&quot;_-;_-@_-"/>
    <numFmt numFmtId="185" formatCode="&quot;        &quot;@"/>
    <numFmt numFmtId="186" formatCode="_(&quot;R$&quot;* #,##0_);_(&quot;R$&quot;* \(#,##0\);_(&quot;R$&quot;* &quot;-&quot;_);_(@_)"/>
    <numFmt numFmtId="187" formatCode="_(&quot;R$&quot;* #,##0.00_);_(&quot;R$&quot;* \(#,##0.00\);_(&quot;R$&quot;* &quot;-&quot;??_);_(@_)"/>
    <numFmt numFmtId="188" formatCode="#,##0.00&quot;£&quot;_);\(#,##0.00&quot;£&quot;\)"/>
    <numFmt numFmtId="189" formatCode="_(&quot;$&quot;* #,##0.00_);_(&quot;$&quot;* \(#,##0.00\);_(&quot;$&quot;* &quot;-&quot;??_);_(@_)"/>
  </numFmts>
  <fonts count="77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name val="Arial"/>
      <family val="2"/>
    </font>
    <font>
      <sz val="10"/>
      <name val="Arial"/>
      <family val="2"/>
    </font>
    <font>
      <sz val="10"/>
      <name val="Tahoma"/>
      <family val="2"/>
    </font>
    <font>
      <b/>
      <u/>
      <sz val="10"/>
      <color indexed="8"/>
      <name val="Tahoma"/>
      <family val="2"/>
    </font>
    <font>
      <b/>
      <sz val="10"/>
      <name val="Tahoma"/>
      <family val="2"/>
    </font>
    <font>
      <b/>
      <sz val="10"/>
      <color indexed="12"/>
      <name val="Tahoma"/>
      <family val="2"/>
    </font>
    <font>
      <sz val="10"/>
      <color indexed="8"/>
      <name val="Tahoma"/>
      <family val="2"/>
    </font>
    <font>
      <b/>
      <sz val="10"/>
      <color indexed="8"/>
      <name val="Tahoma"/>
      <family val="2"/>
    </font>
    <font>
      <b/>
      <sz val="10"/>
      <name val="Arial"/>
      <family val="2"/>
    </font>
    <font>
      <sz val="10"/>
      <color theme="1"/>
      <name val="Tahoma"/>
      <family val="2"/>
    </font>
    <font>
      <b/>
      <u/>
      <sz val="11"/>
      <color theme="1"/>
      <name val="Tahoma"/>
      <family val="2"/>
    </font>
    <font>
      <b/>
      <sz val="10"/>
      <color theme="1"/>
      <name val="Tahoma"/>
      <family val="2"/>
    </font>
    <font>
      <b/>
      <sz val="11"/>
      <color theme="1"/>
      <name val="Calibri"/>
      <family val="2"/>
      <scheme val="minor"/>
    </font>
    <font>
      <i/>
      <sz val="10"/>
      <name val="Tahoma"/>
      <family val="2"/>
    </font>
    <font>
      <sz val="9"/>
      <color rgb="FFFF0000"/>
      <name val="Calibri"/>
      <family val="2"/>
      <scheme val="minor"/>
    </font>
    <font>
      <b/>
      <u/>
      <sz val="10"/>
      <name val="Tahoma"/>
      <family val="2"/>
    </font>
    <font>
      <b/>
      <i/>
      <sz val="10"/>
      <name val="Tahoma"/>
      <family val="2"/>
    </font>
    <font>
      <sz val="10"/>
      <color rgb="FFFF0000"/>
      <name val="Tahoma"/>
      <family val="2"/>
    </font>
    <font>
      <i/>
      <sz val="10"/>
      <color rgb="FFFF0000"/>
      <name val="Tahoma"/>
      <family val="2"/>
    </font>
    <font>
      <b/>
      <i/>
      <sz val="10"/>
      <color rgb="FFFF0000"/>
      <name val="Tahoma"/>
      <family val="2"/>
    </font>
    <font>
      <sz val="9"/>
      <name val="Tahoma"/>
      <family val="2"/>
    </font>
    <font>
      <sz val="12"/>
      <name val="Arial"/>
      <family val="2"/>
    </font>
    <font>
      <b/>
      <sz val="10"/>
      <color indexed="32"/>
      <name val="Arial"/>
      <family val="2"/>
    </font>
    <font>
      <b/>
      <sz val="10"/>
      <color indexed="50"/>
      <name val="Arial"/>
      <family val="2"/>
    </font>
    <font>
      <sz val="10"/>
      <color indexed="10"/>
      <name val="Arial"/>
      <family val="2"/>
    </font>
    <font>
      <b/>
      <sz val="10"/>
      <color indexed="8"/>
      <name val="Arial"/>
      <family val="2"/>
    </font>
    <font>
      <u/>
      <sz val="10"/>
      <color theme="10"/>
      <name val="Arial"/>
      <family val="2"/>
    </font>
    <font>
      <sz val="9"/>
      <name val="Arial"/>
      <family val="2"/>
    </font>
    <font>
      <sz val="11"/>
      <color indexed="8"/>
      <name val="Calibri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8"/>
      <name val="Arial"/>
      <family val="2"/>
    </font>
    <font>
      <sz val="10"/>
      <name val="Times New Roman"/>
      <family val="1"/>
    </font>
    <font>
      <u/>
      <sz val="10"/>
      <color theme="11"/>
      <name val="Arial"/>
      <family val="2"/>
    </font>
    <font>
      <sz val="10"/>
      <color indexed="8"/>
      <name val="Arial"/>
      <family val="2"/>
    </font>
    <font>
      <b/>
      <sz val="10"/>
      <name val="Helv"/>
    </font>
    <font>
      <sz val="10"/>
      <name val="MS Serif"/>
      <family val="1"/>
    </font>
    <font>
      <sz val="10"/>
      <color indexed="16"/>
      <name val="MS Serif"/>
      <family val="1"/>
    </font>
    <font>
      <b/>
      <sz val="12"/>
      <name val="Helv"/>
    </font>
    <font>
      <b/>
      <sz val="12"/>
      <name val="Arial"/>
      <family val="2"/>
    </font>
    <font>
      <b/>
      <sz val="10"/>
      <name val="Arial MT"/>
      <family val="2"/>
    </font>
    <font>
      <b/>
      <sz val="11"/>
      <name val="Helv"/>
    </font>
    <font>
      <sz val="7"/>
      <name val="Small Fonts"/>
      <family val="2"/>
    </font>
    <font>
      <sz val="8"/>
      <name val="Helv"/>
    </font>
    <font>
      <b/>
      <sz val="8"/>
      <color indexed="8"/>
      <name val="Helv"/>
    </font>
    <font>
      <sz val="14"/>
      <name val="ＭＳ 明朝"/>
      <family val="1"/>
      <charset val="128"/>
    </font>
    <font>
      <sz val="11"/>
      <name val="ＭＳ Ｐゴシック"/>
      <family val="3"/>
      <charset val="128"/>
    </font>
    <font>
      <sz val="10"/>
      <name val="Arial"/>
      <family val="2"/>
    </font>
    <font>
      <sz val="8"/>
      <color indexed="8"/>
      <name val="Arial"/>
      <family val="2"/>
    </font>
    <font>
      <sz val="8"/>
      <color indexed="8"/>
      <name val="Arial Narrow"/>
      <family val="2"/>
    </font>
    <font>
      <b/>
      <sz val="8"/>
      <color indexed="8"/>
      <name val="Arial Narrow"/>
      <family val="2"/>
    </font>
    <font>
      <b/>
      <i/>
      <u/>
      <sz val="10"/>
      <color indexed="9"/>
      <name val="Times New Roman"/>
      <family val="1"/>
    </font>
    <font>
      <i/>
      <sz val="8"/>
      <color indexed="9"/>
      <name val="Times New Roman"/>
      <family val="1"/>
    </font>
    <font>
      <sz val="10"/>
      <color theme="1"/>
      <name val="Arial"/>
      <family val="2"/>
    </font>
    <font>
      <sz val="10"/>
      <name val="Arial"/>
      <family val="2"/>
    </font>
    <font>
      <sz val="8"/>
      <name val="Tahoma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1"/>
      <name val="Calibri"/>
      <family val="2"/>
    </font>
    <font>
      <sz val="10"/>
      <color rgb="FF000000"/>
      <name val="Arial"/>
      <family val="2"/>
    </font>
  </fonts>
  <fills count="46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CCECFF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indexed="8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26"/>
        <bgColor indexed="64"/>
      </patternFill>
    </fill>
    <fill>
      <patternFill patternType="solid">
        <fgColor indexed="21"/>
        <bgColor indexed="64"/>
      </patternFill>
    </fill>
    <fill>
      <patternFill patternType="solid">
        <fgColor indexed="15"/>
        <bgColor indexed="64"/>
      </patternFill>
    </fill>
    <fill>
      <patternFill patternType="solid">
        <fgColor indexed="16"/>
        <bgColor indexed="64"/>
      </patternFill>
    </fill>
  </fills>
  <borders count="34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auto="1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20"/>
      </top>
      <bottom style="thin">
        <color indexed="20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double">
        <color indexed="64"/>
      </bottom>
      <diagonal/>
    </border>
    <border>
      <left/>
      <right/>
      <top style="thin">
        <color indexed="20"/>
      </top>
      <bottom style="thin">
        <color indexed="2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20"/>
      </top>
      <bottom style="thin">
        <color indexed="2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20"/>
      </top>
      <bottom style="thin">
        <color indexed="2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20"/>
      </top>
      <bottom style="thin">
        <color indexed="20"/>
      </bottom>
      <diagonal/>
    </border>
    <border>
      <left/>
      <right/>
      <top style="thin">
        <color indexed="20"/>
      </top>
      <bottom style="thin">
        <color indexed="2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20"/>
      </top>
      <bottom style="thin">
        <color indexed="2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20"/>
      </top>
      <bottom style="thin">
        <color indexed="2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20"/>
      </top>
      <bottom style="thin">
        <color indexed="2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20"/>
      </top>
      <bottom style="thin">
        <color indexed="2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20"/>
      </top>
      <bottom style="thin">
        <color indexed="2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20"/>
      </top>
      <bottom style="thin">
        <color indexed="2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20"/>
      </top>
      <bottom style="thin">
        <color indexed="2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20"/>
      </top>
      <bottom style="thin">
        <color indexed="2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20"/>
      </top>
      <bottom style="thin">
        <color indexed="2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20"/>
      </top>
      <bottom style="thin">
        <color indexed="2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20"/>
      </top>
      <bottom style="thin">
        <color indexed="2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20"/>
      </top>
      <bottom style="thin">
        <color indexed="2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20"/>
      </top>
      <bottom style="thin">
        <color indexed="2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20"/>
      </top>
      <bottom style="thin">
        <color indexed="2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20"/>
      </top>
      <bottom style="thin">
        <color indexed="2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20"/>
      </top>
      <bottom style="thin">
        <color indexed="2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20"/>
      </top>
      <bottom style="thin">
        <color indexed="2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20"/>
      </top>
      <bottom style="thin">
        <color indexed="2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20"/>
      </top>
      <bottom style="thin">
        <color indexed="2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20"/>
      </top>
      <bottom style="thin">
        <color indexed="2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20"/>
      </top>
      <bottom style="thin">
        <color indexed="2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20"/>
      </top>
      <bottom style="thin">
        <color indexed="20"/>
      </bottom>
      <diagonal/>
    </border>
    <border>
      <left/>
      <right/>
      <top/>
      <bottom style="thin">
        <color indexed="8"/>
      </bottom>
      <diagonal/>
    </border>
    <border>
      <left/>
      <right/>
      <top style="thin">
        <color indexed="20"/>
      </top>
      <bottom style="thin">
        <color indexed="2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20"/>
      </top>
      <bottom style="thin">
        <color indexed="2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20"/>
      </top>
      <bottom style="thin">
        <color indexed="2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20"/>
      </top>
      <bottom style="thin">
        <color indexed="2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20"/>
      </top>
      <bottom style="thin">
        <color indexed="2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20"/>
      </top>
      <bottom style="thin">
        <color indexed="2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20"/>
      </top>
      <bottom style="thin">
        <color indexed="2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20"/>
      </top>
      <bottom style="thin">
        <color indexed="2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20"/>
      </top>
      <bottom style="thin">
        <color indexed="2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20"/>
      </top>
      <bottom style="thin">
        <color indexed="2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20"/>
      </top>
      <bottom style="thin">
        <color indexed="2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20"/>
      </top>
      <bottom style="thin">
        <color indexed="2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20"/>
      </top>
      <bottom style="thin">
        <color indexed="2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20"/>
      </top>
      <bottom style="thin">
        <color indexed="2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20"/>
      </top>
      <bottom style="thin">
        <color indexed="2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20"/>
      </top>
      <bottom style="thin">
        <color indexed="2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20"/>
      </top>
      <bottom style="thin">
        <color indexed="2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20"/>
      </top>
      <bottom style="thin">
        <color indexed="2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20"/>
      </top>
      <bottom style="thin">
        <color indexed="2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20"/>
      </top>
      <bottom style="thin">
        <color indexed="2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20"/>
      </top>
      <bottom style="thin">
        <color indexed="2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20"/>
      </top>
      <bottom style="thin">
        <color indexed="2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20"/>
      </top>
      <bottom style="thin">
        <color indexed="2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20"/>
      </top>
      <bottom style="thin">
        <color indexed="2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20"/>
      </top>
      <bottom style="thin">
        <color indexed="2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auto="1"/>
      </top>
      <bottom/>
      <diagonal/>
    </border>
    <border>
      <left/>
      <right/>
      <top style="thin">
        <color indexed="20"/>
      </top>
      <bottom style="thin">
        <color indexed="2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20"/>
      </top>
      <bottom style="thin">
        <color indexed="2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20"/>
      </top>
      <bottom style="thin">
        <color indexed="2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20"/>
      </top>
      <bottom style="thin">
        <color indexed="2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20"/>
      </top>
      <bottom style="thin">
        <color indexed="2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20"/>
      </top>
      <bottom style="thin">
        <color indexed="2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20"/>
      </top>
      <bottom style="thin">
        <color indexed="2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20"/>
      </top>
      <bottom style="thin">
        <color indexed="2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20"/>
      </top>
      <bottom style="thin">
        <color indexed="2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20"/>
      </top>
      <bottom style="thin">
        <color indexed="2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20"/>
      </top>
      <bottom style="thin">
        <color indexed="2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20"/>
      </top>
      <bottom style="thin">
        <color indexed="2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20"/>
      </top>
      <bottom style="thin">
        <color indexed="2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20"/>
      </top>
      <bottom style="thin">
        <color indexed="2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20"/>
      </top>
      <bottom style="thin">
        <color indexed="2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20"/>
      </top>
      <bottom style="thin">
        <color indexed="2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20"/>
      </top>
      <bottom style="thin">
        <color indexed="2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20"/>
      </top>
      <bottom style="thin">
        <color indexed="2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20"/>
      </top>
      <bottom style="thin">
        <color indexed="2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20"/>
      </top>
      <bottom style="thin">
        <color indexed="2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20"/>
      </top>
      <bottom style="thin">
        <color indexed="2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20"/>
      </top>
      <bottom style="thin">
        <color indexed="2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20"/>
      </top>
      <bottom style="thin">
        <color indexed="2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20"/>
      </top>
      <bottom style="thin">
        <color indexed="2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20"/>
      </top>
      <bottom style="thin">
        <color indexed="2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20"/>
      </top>
      <bottom style="thin">
        <color indexed="2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20"/>
      </top>
      <bottom style="thin">
        <color indexed="2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20"/>
      </top>
      <bottom style="thin">
        <color indexed="2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20"/>
      </top>
      <bottom style="thin">
        <color indexed="2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20"/>
      </top>
      <bottom style="thin">
        <color indexed="2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20"/>
      </top>
      <bottom style="thin">
        <color indexed="2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20"/>
      </top>
      <bottom style="thin">
        <color indexed="2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20"/>
      </top>
      <bottom style="thin">
        <color indexed="2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20"/>
      </top>
      <bottom style="thin">
        <color indexed="2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20"/>
      </top>
      <bottom style="thin">
        <color indexed="2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20"/>
      </top>
      <bottom style="thin">
        <color indexed="2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20"/>
      </top>
      <bottom style="thin">
        <color indexed="2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20"/>
      </top>
      <bottom style="thin">
        <color indexed="2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20"/>
      </top>
      <bottom style="thin">
        <color indexed="2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20"/>
      </top>
      <bottom style="thin">
        <color indexed="2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20"/>
      </top>
      <bottom style="thin">
        <color indexed="2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20"/>
      </top>
      <bottom style="thin">
        <color indexed="2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20"/>
      </top>
      <bottom style="thin">
        <color indexed="2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20"/>
      </top>
      <bottom style="thin">
        <color indexed="2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20"/>
      </top>
      <bottom style="thin">
        <color indexed="2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20"/>
      </top>
      <bottom style="thin">
        <color indexed="2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20"/>
      </top>
      <bottom style="thin">
        <color indexed="2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20"/>
      </top>
      <bottom style="thin">
        <color indexed="2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20"/>
      </top>
      <bottom style="thin">
        <color indexed="2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5846">
    <xf numFmtId="0" fontId="0" fillId="0" borderId="0"/>
    <xf numFmtId="166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" fillId="0" borderId="0"/>
    <xf numFmtId="0" fontId="3" fillId="0" borderId="0"/>
    <xf numFmtId="166" fontId="3" fillId="0" borderId="0" applyFont="0" applyFill="0" applyBorder="0" applyAlignment="0" applyProtection="0"/>
    <xf numFmtId="0" fontId="23" fillId="0" borderId="0"/>
    <xf numFmtId="175" fontId="24" fillId="0" borderId="0"/>
    <xf numFmtId="175" fontId="25" fillId="0" borderId="0">
      <protection locked="0"/>
    </xf>
    <xf numFmtId="175" fontId="26" fillId="0" borderId="12"/>
    <xf numFmtId="9" fontId="3" fillId="0" borderId="0" applyFont="0" applyFill="0" applyBorder="0" applyAlignment="0" applyProtection="0"/>
    <xf numFmtId="0" fontId="2" fillId="0" borderId="0"/>
    <xf numFmtId="0" fontId="1" fillId="0" borderId="0"/>
    <xf numFmtId="0" fontId="3" fillId="0" borderId="0"/>
    <xf numFmtId="0" fontId="3" fillId="0" borderId="0"/>
    <xf numFmtId="175" fontId="26" fillId="0" borderId="17"/>
    <xf numFmtId="0" fontId="3" fillId="0" borderId="0"/>
    <xf numFmtId="0" fontId="3" fillId="0" borderId="0"/>
    <xf numFmtId="0" fontId="28" fillId="0" borderId="0" applyNumberFormat="0" applyFill="0" applyBorder="0" applyAlignment="0" applyProtection="0">
      <alignment vertical="top"/>
      <protection locked="0"/>
    </xf>
    <xf numFmtId="0" fontId="1" fillId="0" borderId="0"/>
    <xf numFmtId="0" fontId="3" fillId="0" borderId="0"/>
    <xf numFmtId="0" fontId="10" fillId="0" borderId="17">
      <alignment horizontal="left" wrapText="1"/>
    </xf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8" fontId="27" fillId="0" borderId="0">
      <protection locked="0"/>
    </xf>
    <xf numFmtId="0" fontId="29" fillId="0" borderId="0"/>
    <xf numFmtId="0" fontId="1" fillId="0" borderId="0"/>
    <xf numFmtId="166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2" fillId="10" borderId="18"/>
    <xf numFmtId="166" fontId="3" fillId="0" borderId="0" applyFont="0" applyFill="0" applyBorder="0" applyAlignment="0" applyProtection="0"/>
    <xf numFmtId="176" fontId="1" fillId="0" borderId="0" applyFont="0" applyFill="0" applyBorder="0" applyAlignment="0" applyProtection="0"/>
    <xf numFmtId="165" fontId="30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177" fontId="1" fillId="0" borderId="0"/>
    <xf numFmtId="0" fontId="3" fillId="0" borderId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19" applyNumberFormat="0" applyFill="0" applyAlignment="0" applyProtection="0"/>
    <xf numFmtId="0" fontId="33" fillId="0" borderId="20" applyNumberFormat="0" applyFill="0" applyAlignment="0" applyProtection="0"/>
    <xf numFmtId="0" fontId="34" fillId="0" borderId="21" applyNumberFormat="0" applyFill="0" applyAlignment="0" applyProtection="0"/>
    <xf numFmtId="0" fontId="34" fillId="0" borderId="0" applyNumberFormat="0" applyFill="0" applyBorder="0" applyAlignment="0" applyProtection="0"/>
    <xf numFmtId="0" fontId="35" fillId="11" borderId="0" applyNumberFormat="0" applyBorder="0" applyAlignment="0" applyProtection="0"/>
    <xf numFmtId="0" fontId="36" fillId="12" borderId="0" applyNumberFormat="0" applyBorder="0" applyAlignment="0" applyProtection="0"/>
    <xf numFmtId="0" fontId="37" fillId="13" borderId="0" applyNumberFormat="0" applyBorder="0" applyAlignment="0" applyProtection="0"/>
    <xf numFmtId="0" fontId="38" fillId="14" borderId="22" applyNumberFormat="0" applyAlignment="0" applyProtection="0"/>
    <xf numFmtId="0" fontId="39" fillId="15" borderId="23" applyNumberFormat="0" applyAlignment="0" applyProtection="0"/>
    <xf numFmtId="0" fontId="40" fillId="15" borderId="22" applyNumberFormat="0" applyAlignment="0" applyProtection="0"/>
    <xf numFmtId="0" fontId="41" fillId="0" borderId="24" applyNumberFormat="0" applyFill="0" applyAlignment="0" applyProtection="0"/>
    <xf numFmtId="0" fontId="42" fillId="16" borderId="25" applyNumberFormat="0" applyAlignment="0" applyProtection="0"/>
    <xf numFmtId="0" fontId="43" fillId="0" borderId="0" applyNumberFormat="0" applyFill="0" applyBorder="0" applyAlignment="0" applyProtection="0"/>
    <xf numFmtId="0" fontId="1" fillId="17" borderId="26" applyNumberFormat="0" applyFont="0" applyAlignment="0" applyProtection="0"/>
    <xf numFmtId="0" fontId="44" fillId="0" borderId="0" applyNumberFormat="0" applyFill="0" applyBorder="0" applyAlignment="0" applyProtection="0"/>
    <xf numFmtId="0" fontId="14" fillId="0" borderId="27" applyNumberFormat="0" applyFill="0" applyAlignment="0" applyProtection="0"/>
    <xf numFmtId="0" fontId="45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45" fillId="21" borderId="0" applyNumberFormat="0" applyBorder="0" applyAlignment="0" applyProtection="0"/>
    <xf numFmtId="0" fontId="45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45" fillId="25" borderId="0" applyNumberFormat="0" applyBorder="0" applyAlignment="0" applyProtection="0"/>
    <xf numFmtId="0" fontId="45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45" fillId="29" borderId="0" applyNumberFormat="0" applyBorder="0" applyAlignment="0" applyProtection="0"/>
    <xf numFmtId="0" fontId="45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45" fillId="33" borderId="0" applyNumberFormat="0" applyBorder="0" applyAlignment="0" applyProtection="0"/>
    <xf numFmtId="0" fontId="45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45" fillId="37" borderId="0" applyNumberFormat="0" applyBorder="0" applyAlignment="0" applyProtection="0"/>
    <xf numFmtId="0" fontId="45" fillId="38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45" fillId="41" borderId="0" applyNumberFormat="0" applyBorder="0" applyAlignment="0" applyProtection="0"/>
    <xf numFmtId="0" fontId="46" fillId="0" borderId="0"/>
    <xf numFmtId="175" fontId="26" fillId="0" borderId="28"/>
    <xf numFmtId="178" fontId="48" fillId="0" borderId="0" applyFont="0" applyFill="0" applyBorder="0" applyAlignment="0" applyProtection="0"/>
    <xf numFmtId="180" fontId="48" fillId="0" borderId="0" applyFont="0" applyFill="0" applyBorder="0" applyAlignment="0" applyProtection="0"/>
    <xf numFmtId="181" fontId="48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43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28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" fillId="0" borderId="0"/>
    <xf numFmtId="166" fontId="4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0" fontId="3" fillId="0" borderId="0"/>
    <xf numFmtId="9" fontId="4" fillId="0" borderId="0" applyFont="0" applyFill="0" applyBorder="0" applyAlignment="0" applyProtection="0"/>
    <xf numFmtId="166" fontId="3" fillId="0" borderId="0" applyFont="0" applyFill="0" applyBorder="0" applyAlignment="0" applyProtection="0"/>
    <xf numFmtId="182" fontId="50" fillId="0" borderId="0" applyFill="0" applyBorder="0" applyAlignment="0"/>
    <xf numFmtId="0" fontId="51" fillId="0" borderId="0"/>
    <xf numFmtId="43" fontId="3" fillId="0" borderId="0" applyFont="0" applyFill="0" applyBorder="0" applyAlignment="0" applyProtection="0"/>
    <xf numFmtId="166" fontId="1" fillId="0" borderId="0" applyFont="0" applyFill="0" applyBorder="0" applyAlignment="0" applyProtection="0"/>
    <xf numFmtId="0" fontId="52" fillId="0" borderId="0" applyNumberFormat="0" applyAlignment="0">
      <alignment horizontal="left"/>
    </xf>
    <xf numFmtId="183" fontId="48" fillId="0" borderId="0">
      <alignment horizontal="center"/>
    </xf>
    <xf numFmtId="176" fontId="3" fillId="0" borderId="0" applyFont="0" applyFill="0" applyBorder="0" applyAlignment="0" applyProtection="0"/>
    <xf numFmtId="0" fontId="53" fillId="0" borderId="0" applyNumberFormat="0" applyAlignment="0">
      <alignment horizontal="left"/>
    </xf>
    <xf numFmtId="184" fontId="3" fillId="0" borderId="0" applyFont="0" applyFill="0" applyBorder="0" applyAlignment="0" applyProtection="0"/>
    <xf numFmtId="38" fontId="47" fillId="2" borderId="0" applyNumberFormat="0" applyBorder="0" applyAlignment="0" applyProtection="0"/>
    <xf numFmtId="0" fontId="54" fillId="0" borderId="0">
      <alignment horizontal="left"/>
    </xf>
    <xf numFmtId="0" fontId="55" fillId="0" borderId="16" applyNumberFormat="0" applyAlignment="0" applyProtection="0">
      <alignment horizontal="left" vertical="center"/>
    </xf>
    <xf numFmtId="0" fontId="55" fillId="0" borderId="29">
      <alignment horizontal="left" vertical="center"/>
    </xf>
    <xf numFmtId="10" fontId="47" fillId="2" borderId="28" applyNumberFormat="0" applyBorder="0" applyAlignment="0" applyProtection="0"/>
    <xf numFmtId="0" fontId="56" fillId="0" borderId="30"/>
    <xf numFmtId="185" fontId="3" fillId="0" borderId="0" applyFont="0" applyFill="0" applyBorder="0" applyAlignment="0" applyProtection="0"/>
    <xf numFmtId="0" fontId="57" fillId="0" borderId="15"/>
    <xf numFmtId="186" fontId="3" fillId="0" borderId="0" applyFont="0" applyFill="0" applyBorder="0" applyAlignment="0" applyProtection="0"/>
    <xf numFmtId="187" fontId="3" fillId="0" borderId="0" applyFont="0" applyFill="0" applyBorder="0" applyAlignment="0" applyProtection="0"/>
    <xf numFmtId="182" fontId="3" fillId="0" borderId="0" applyFont="0" applyFill="0" applyBorder="0" applyAlignment="0" applyProtection="0"/>
    <xf numFmtId="37" fontId="58" fillId="0" borderId="0"/>
    <xf numFmtId="188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10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48" fillId="0" borderId="28"/>
    <xf numFmtId="14" fontId="59" fillId="0" borderId="0" applyNumberFormat="0" applyFill="0" applyBorder="0" applyAlignment="0" applyProtection="0">
      <alignment horizontal="left"/>
    </xf>
    <xf numFmtId="178" fontId="3" fillId="0" borderId="0" applyFont="0" applyFill="0" applyBorder="0" applyAlignment="0" applyProtection="0"/>
    <xf numFmtId="179" fontId="3" fillId="0" borderId="0" applyFont="0" applyFill="0" applyBorder="0" applyAlignment="0" applyProtection="0"/>
    <xf numFmtId="0" fontId="57" fillId="0" borderId="0"/>
    <xf numFmtId="40" fontId="60" fillId="0" borderId="0" applyBorder="0">
      <alignment horizontal="right"/>
    </xf>
    <xf numFmtId="0" fontId="61" fillId="0" borderId="0"/>
    <xf numFmtId="0" fontId="62" fillId="0" borderId="0">
      <alignment vertical="center"/>
    </xf>
    <xf numFmtId="189" fontId="3" fillId="0" borderId="0" applyFont="0" applyFill="0" applyBorder="0" applyAlignment="0" applyProtection="0"/>
    <xf numFmtId="0" fontId="2" fillId="0" borderId="0"/>
    <xf numFmtId="0" fontId="1" fillId="0" borderId="0"/>
    <xf numFmtId="166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2" fillId="0" borderId="0"/>
    <xf numFmtId="0" fontId="63" fillId="0" borderId="0"/>
    <xf numFmtId="166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0" fontId="55" fillId="0" borderId="32">
      <alignment horizontal="left" vertical="center"/>
    </xf>
    <xf numFmtId="10" fontId="47" fillId="2" borderId="31" applyNumberFormat="0" applyBorder="0" applyAlignment="0" applyProtection="0"/>
    <xf numFmtId="0" fontId="47" fillId="0" borderId="0"/>
    <xf numFmtId="9" fontId="3" fillId="0" borderId="0" applyFont="0" applyFill="0" applyBorder="0" applyAlignment="0" applyProtection="0"/>
    <xf numFmtId="0" fontId="48" fillId="0" borderId="31"/>
    <xf numFmtId="0" fontId="1" fillId="0" borderId="0"/>
    <xf numFmtId="0" fontId="65" fillId="42" borderId="31">
      <alignment vertical="center"/>
    </xf>
    <xf numFmtId="0" fontId="64" fillId="2" borderId="0">
      <alignment vertical="center"/>
    </xf>
    <xf numFmtId="0" fontId="65" fillId="4" borderId="31">
      <alignment vertical="center"/>
    </xf>
    <xf numFmtId="49" fontId="66" fillId="43" borderId="5">
      <alignment vertical="center"/>
    </xf>
    <xf numFmtId="49" fontId="65" fillId="44" borderId="5">
      <alignment vertical="center"/>
    </xf>
    <xf numFmtId="0" fontId="67" fillId="10" borderId="7">
      <alignment horizontal="centerContinuous" vertical="center"/>
    </xf>
    <xf numFmtId="0" fontId="68" fillId="45" borderId="33">
      <alignment horizontal="centerContinuous" vertical="center"/>
    </xf>
    <xf numFmtId="0" fontId="47" fillId="0" borderId="0"/>
    <xf numFmtId="0" fontId="47" fillId="0" borderId="0"/>
    <xf numFmtId="43" fontId="47" fillId="0" borderId="0" applyFont="0" applyFill="0" applyBorder="0" applyAlignment="0" applyProtection="0"/>
    <xf numFmtId="0" fontId="47" fillId="0" borderId="0"/>
    <xf numFmtId="0" fontId="47" fillId="0" borderId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0" fontId="69" fillId="0" borderId="0"/>
    <xf numFmtId="43" fontId="69" fillId="0" borderId="0" applyFont="0" applyFill="0" applyBorder="0" applyAlignment="0" applyProtection="0"/>
    <xf numFmtId="9" fontId="69" fillId="0" borderId="0" applyFont="0" applyFill="0" applyBorder="0" applyAlignment="0" applyProtection="0"/>
    <xf numFmtId="166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65" fontId="3" fillId="0" borderId="0" applyFont="0" applyFill="0" applyBorder="0" applyAlignment="0" applyProtection="0"/>
    <xf numFmtId="0" fontId="2" fillId="0" borderId="0"/>
    <xf numFmtId="175" fontId="26" fillId="0" borderId="31"/>
    <xf numFmtId="9" fontId="3" fillId="0" borderId="0" applyFont="0" applyFill="0" applyBorder="0" applyAlignment="0" applyProtection="0"/>
    <xf numFmtId="175" fontId="26" fillId="0" borderId="31"/>
    <xf numFmtId="0" fontId="10" fillId="0" borderId="31">
      <alignment horizontal="left" wrapText="1"/>
    </xf>
    <xf numFmtId="0" fontId="22" fillId="10" borderId="34"/>
    <xf numFmtId="0" fontId="2" fillId="0" borderId="0"/>
    <xf numFmtId="0" fontId="55" fillId="0" borderId="42">
      <alignment horizontal="left" vertical="center"/>
    </xf>
    <xf numFmtId="0" fontId="48" fillId="0" borderId="41"/>
    <xf numFmtId="0" fontId="48" fillId="0" borderId="38"/>
    <xf numFmtId="0" fontId="22" fillId="10" borderId="40"/>
    <xf numFmtId="175" fontId="26" fillId="0" borderId="35"/>
    <xf numFmtId="10" fontId="47" fillId="2" borderId="38" applyNumberFormat="0" applyBorder="0" applyAlignment="0" applyProtection="0"/>
    <xf numFmtId="0" fontId="55" fillId="0" borderId="36">
      <alignment horizontal="left" vertical="center"/>
    </xf>
    <xf numFmtId="10" fontId="47" fillId="2" borderId="41" applyNumberFormat="0" applyBorder="0" applyAlignment="0" applyProtection="0"/>
    <xf numFmtId="0" fontId="55" fillId="0" borderId="39">
      <alignment horizontal="left" vertical="center"/>
    </xf>
    <xf numFmtId="10" fontId="47" fillId="2" borderId="35" applyNumberFormat="0" applyBorder="0" applyAlignment="0" applyProtection="0"/>
    <xf numFmtId="175" fontId="26" fillId="0" borderId="38"/>
    <xf numFmtId="0" fontId="3" fillId="0" borderId="0"/>
    <xf numFmtId="0" fontId="22" fillId="10" borderId="37"/>
    <xf numFmtId="0" fontId="48" fillId="0" borderId="35"/>
    <xf numFmtId="175" fontId="26" fillId="0" borderId="41"/>
    <xf numFmtId="0" fontId="2" fillId="0" borderId="0"/>
    <xf numFmtId="0" fontId="70" fillId="0" borderId="0"/>
    <xf numFmtId="9" fontId="3" fillId="0" borderId="0" applyFon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55" fillId="0" borderId="44">
      <alignment horizontal="left" vertical="center"/>
    </xf>
    <xf numFmtId="10" fontId="47" fillId="2" borderId="43" applyNumberFormat="0" applyBorder="0" applyAlignment="0" applyProtection="0"/>
    <xf numFmtId="0" fontId="48" fillId="0" borderId="43"/>
    <xf numFmtId="0" fontId="1" fillId="0" borderId="0"/>
    <xf numFmtId="0" fontId="1" fillId="0" borderId="0"/>
    <xf numFmtId="0" fontId="1" fillId="0" borderId="0"/>
    <xf numFmtId="0" fontId="1" fillId="0" borderId="0"/>
    <xf numFmtId="166" fontId="1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" fillId="0" borderId="0"/>
    <xf numFmtId="175" fontId="26" fillId="0" borderId="43"/>
    <xf numFmtId="9" fontId="3" fillId="0" borderId="0" applyFont="0" applyFill="0" applyBorder="0" applyAlignment="0" applyProtection="0"/>
    <xf numFmtId="175" fontId="26" fillId="0" borderId="38"/>
    <xf numFmtId="0" fontId="10" fillId="0" borderId="38">
      <alignment horizontal="left" wrapText="1"/>
    </xf>
    <xf numFmtId="0" fontId="22" fillId="10" borderId="45"/>
    <xf numFmtId="175" fontId="26" fillId="0" borderId="31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3" fillId="0" borderId="0"/>
    <xf numFmtId="0" fontId="55" fillId="0" borderId="51">
      <alignment horizontal="left" vertical="center"/>
    </xf>
    <xf numFmtId="0" fontId="48" fillId="0" borderId="50"/>
    <xf numFmtId="0" fontId="48" fillId="0" borderId="47"/>
    <xf numFmtId="0" fontId="22" fillId="10" borderId="49"/>
    <xf numFmtId="175" fontId="26" fillId="0" borderId="43"/>
    <xf numFmtId="10" fontId="47" fillId="2" borderId="47" applyNumberFormat="0" applyBorder="0" applyAlignment="0" applyProtection="0"/>
    <xf numFmtId="0" fontId="55" fillId="0" borderId="44">
      <alignment horizontal="left" vertical="center"/>
    </xf>
    <xf numFmtId="10" fontId="47" fillId="2" borderId="50" applyNumberFormat="0" applyBorder="0" applyAlignment="0" applyProtection="0"/>
    <xf numFmtId="0" fontId="55" fillId="0" borderId="48">
      <alignment horizontal="left" vertical="center"/>
    </xf>
    <xf numFmtId="10" fontId="47" fillId="2" borderId="43" applyNumberFormat="0" applyBorder="0" applyAlignment="0" applyProtection="0"/>
    <xf numFmtId="175" fontId="26" fillId="0" borderId="47"/>
    <xf numFmtId="0" fontId="22" fillId="10" borderId="46"/>
    <xf numFmtId="0" fontId="48" fillId="0" borderId="43"/>
    <xf numFmtId="175" fontId="26" fillId="0" borderId="50"/>
    <xf numFmtId="0" fontId="3" fillId="0" borderId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55" fillId="0" borderId="51">
      <alignment horizontal="left" vertical="center"/>
    </xf>
    <xf numFmtId="10" fontId="47" fillId="2" borderId="50" applyNumberFormat="0" applyBorder="0" applyAlignment="0" applyProtection="0"/>
    <xf numFmtId="0" fontId="48" fillId="0" borderId="5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175" fontId="26" fillId="0" borderId="50"/>
    <xf numFmtId="175" fontId="26" fillId="0" borderId="47"/>
    <xf numFmtId="0" fontId="10" fillId="0" borderId="47">
      <alignment horizontal="left" wrapText="1"/>
    </xf>
    <xf numFmtId="0" fontId="2" fillId="0" borderId="0"/>
    <xf numFmtId="0" fontId="49" fillId="0" borderId="0" applyNumberFormat="0" applyFill="0" applyBorder="0" applyAlignment="0" applyProtection="0"/>
    <xf numFmtId="0" fontId="48" fillId="0" borderId="82"/>
    <xf numFmtId="0" fontId="55" fillId="0" borderId="101">
      <alignment horizontal="left" vertical="center"/>
    </xf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10" fontId="47" fillId="2" borderId="82" applyNumberFormat="0" applyBorder="0" applyAlignment="0" applyProtection="0"/>
    <xf numFmtId="0" fontId="48" fillId="0" borderId="100"/>
    <xf numFmtId="0" fontId="65" fillId="4" borderId="82">
      <alignment vertical="center"/>
    </xf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82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22" fillId="10" borderId="99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55" fillId="0" borderId="52">
      <alignment horizontal="left" vertical="center"/>
    </xf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55" fillId="0" borderId="101">
      <alignment horizontal="left" vertical="center"/>
    </xf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55" fillId="0" borderId="83">
      <alignment horizontal="left" vertical="center"/>
    </xf>
    <xf numFmtId="0" fontId="49" fillId="0" borderId="0" applyNumberFormat="0" applyFill="0" applyBorder="0" applyAlignment="0" applyProtection="0"/>
    <xf numFmtId="0" fontId="55" fillId="0" borderId="83">
      <alignment horizontal="left" vertical="center"/>
    </xf>
    <xf numFmtId="0" fontId="55" fillId="0" borderId="52">
      <alignment horizontal="left" vertical="center"/>
    </xf>
    <xf numFmtId="10" fontId="47" fillId="2" borderId="47" applyNumberFormat="0" applyBorder="0" applyAlignment="0" applyProtection="0"/>
    <xf numFmtId="0" fontId="48" fillId="0" borderId="47"/>
    <xf numFmtId="0" fontId="49" fillId="0" borderId="0" applyNumberFormat="0" applyFill="0" applyBorder="0" applyAlignment="0" applyProtection="0"/>
    <xf numFmtId="0" fontId="65" fillId="42" borderId="47">
      <alignment vertical="center"/>
    </xf>
    <xf numFmtId="0" fontId="65" fillId="4" borderId="47">
      <alignment vertical="center"/>
    </xf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175" fontId="26" fillId="0" borderId="47"/>
    <xf numFmtId="175" fontId="26" fillId="0" borderId="47"/>
    <xf numFmtId="0" fontId="10" fillId="0" borderId="47">
      <alignment horizontal="left" wrapText="1"/>
    </xf>
    <xf numFmtId="0" fontId="22" fillId="10" borderId="53"/>
    <xf numFmtId="0" fontId="48" fillId="0" borderId="100"/>
    <xf numFmtId="0" fontId="55" fillId="0" borderId="61">
      <alignment horizontal="left" vertical="center"/>
    </xf>
    <xf numFmtId="0" fontId="48" fillId="0" borderId="60"/>
    <xf numFmtId="0" fontId="48" fillId="0" borderId="57"/>
    <xf numFmtId="0" fontId="22" fillId="10" borderId="59"/>
    <xf numFmtId="175" fontId="26" fillId="0" borderId="54"/>
    <xf numFmtId="10" fontId="47" fillId="2" borderId="57" applyNumberFormat="0" applyBorder="0" applyAlignment="0" applyProtection="0"/>
    <xf numFmtId="0" fontId="55" fillId="0" borderId="55">
      <alignment horizontal="left" vertical="center"/>
    </xf>
    <xf numFmtId="10" fontId="47" fillId="2" borderId="60" applyNumberFormat="0" applyBorder="0" applyAlignment="0" applyProtection="0"/>
    <xf numFmtId="0" fontId="55" fillId="0" borderId="58">
      <alignment horizontal="left" vertical="center"/>
    </xf>
    <xf numFmtId="10" fontId="47" fillId="2" borderId="54" applyNumberFormat="0" applyBorder="0" applyAlignment="0" applyProtection="0"/>
    <xf numFmtId="175" fontId="26" fillId="0" borderId="57"/>
    <xf numFmtId="0" fontId="22" fillId="10" borderId="56"/>
    <xf numFmtId="0" fontId="48" fillId="0" borderId="54"/>
    <xf numFmtId="175" fontId="26" fillId="0" borderId="60"/>
    <xf numFmtId="0" fontId="65" fillId="42" borderId="82">
      <alignment vertical="center"/>
    </xf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55" fillId="0" borderId="61">
      <alignment horizontal="left" vertical="center"/>
    </xf>
    <xf numFmtId="10" fontId="47" fillId="2" borderId="60" applyNumberFormat="0" applyBorder="0" applyAlignment="0" applyProtection="0"/>
    <xf numFmtId="0" fontId="48" fillId="0" borderId="6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175" fontId="26" fillId="0" borderId="60"/>
    <xf numFmtId="175" fontId="26" fillId="0" borderId="57"/>
    <xf numFmtId="0" fontId="10" fillId="0" borderId="57">
      <alignment horizontal="left" wrapText="1"/>
    </xf>
    <xf numFmtId="0" fontId="22" fillId="10" borderId="62"/>
    <xf numFmtId="175" fontId="26" fillId="0" borderId="47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55" fillId="0" borderId="67">
      <alignment horizontal="left" vertical="center"/>
    </xf>
    <xf numFmtId="0" fontId="48" fillId="0" borderId="66"/>
    <xf numFmtId="0" fontId="48" fillId="0" borderId="63"/>
    <xf numFmtId="0" fontId="22" fillId="10" borderId="65"/>
    <xf numFmtId="175" fontId="26" fillId="0" borderId="60"/>
    <xf numFmtId="10" fontId="47" fillId="2" borderId="63" applyNumberFormat="0" applyBorder="0" applyAlignment="0" applyProtection="0"/>
    <xf numFmtId="0" fontId="55" fillId="0" borderId="61">
      <alignment horizontal="left" vertical="center"/>
    </xf>
    <xf numFmtId="10" fontId="47" fillId="2" borderId="66" applyNumberFormat="0" applyBorder="0" applyAlignment="0" applyProtection="0"/>
    <xf numFmtId="0" fontId="55" fillId="0" borderId="64">
      <alignment horizontal="left" vertical="center"/>
    </xf>
    <xf numFmtId="10" fontId="47" fillId="2" borderId="60" applyNumberFormat="0" applyBorder="0" applyAlignment="0" applyProtection="0"/>
    <xf numFmtId="175" fontId="26" fillId="0" borderId="63"/>
    <xf numFmtId="0" fontId="22" fillId="10" borderId="62"/>
    <xf numFmtId="0" fontId="48" fillId="0" borderId="60"/>
    <xf numFmtId="175" fontId="26" fillId="0" borderId="66"/>
    <xf numFmtId="10" fontId="47" fillId="2" borderId="100" applyNumberFormat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55" fillId="0" borderId="67">
      <alignment horizontal="left" vertical="center"/>
    </xf>
    <xf numFmtId="10" fontId="47" fillId="2" borderId="66" applyNumberFormat="0" applyBorder="0" applyAlignment="0" applyProtection="0"/>
    <xf numFmtId="0" fontId="48" fillId="0" borderId="66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175" fontId="26" fillId="0" borderId="66"/>
    <xf numFmtId="175" fontId="26" fillId="0" borderId="63"/>
    <xf numFmtId="0" fontId="10" fillId="0" borderId="63">
      <alignment horizontal="left" wrapText="1"/>
    </xf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10" fontId="47" fillId="2" borderId="82" applyNumberFormat="0" applyBorder="0" applyAlignment="0" applyProtection="0"/>
    <xf numFmtId="0" fontId="49" fillId="0" borderId="0" applyNumberFormat="0" applyFill="0" applyBorder="0" applyAlignment="0" applyProtection="0"/>
    <xf numFmtId="0" fontId="55" fillId="0" borderId="75">
      <alignment horizontal="left" vertical="center"/>
    </xf>
    <xf numFmtId="0" fontId="48" fillId="0" borderId="74"/>
    <xf numFmtId="0" fontId="48" fillId="0" borderId="71"/>
    <xf numFmtId="0" fontId="22" fillId="10" borderId="73"/>
    <xf numFmtId="175" fontId="26" fillId="0" borderId="68"/>
    <xf numFmtId="10" fontId="47" fillId="2" borderId="71" applyNumberFormat="0" applyBorder="0" applyAlignment="0" applyProtection="0"/>
    <xf numFmtId="0" fontId="55" fillId="0" borderId="69">
      <alignment horizontal="left" vertical="center"/>
    </xf>
    <xf numFmtId="10" fontId="47" fillId="2" borderId="74" applyNumberFormat="0" applyBorder="0" applyAlignment="0" applyProtection="0"/>
    <xf numFmtId="0" fontId="55" fillId="0" borderId="72">
      <alignment horizontal="left" vertical="center"/>
    </xf>
    <xf numFmtId="10" fontId="47" fillId="2" borderId="68" applyNumberFormat="0" applyBorder="0" applyAlignment="0" applyProtection="0"/>
    <xf numFmtId="175" fontId="26" fillId="0" borderId="71"/>
    <xf numFmtId="0" fontId="22" fillId="10" borderId="70"/>
    <xf numFmtId="0" fontId="48" fillId="0" borderId="68"/>
    <xf numFmtId="175" fontId="26" fillId="0" borderId="74"/>
    <xf numFmtId="175" fontId="26" fillId="0" borderId="82"/>
    <xf numFmtId="10" fontId="47" fillId="2" borderId="100" applyNumberFormat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55" fillId="0" borderId="75">
      <alignment horizontal="left" vertical="center"/>
    </xf>
    <xf numFmtId="10" fontId="47" fillId="2" borderId="74" applyNumberFormat="0" applyBorder="0" applyAlignment="0" applyProtection="0"/>
    <xf numFmtId="0" fontId="48" fillId="0" borderId="74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175" fontId="26" fillId="0" borderId="74"/>
    <xf numFmtId="175" fontId="26" fillId="0" borderId="71"/>
    <xf numFmtId="0" fontId="10" fillId="0" borderId="71">
      <alignment horizontal="left" wrapText="1"/>
    </xf>
    <xf numFmtId="0" fontId="22" fillId="10" borderId="76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55" fillId="0" borderId="81">
      <alignment horizontal="left" vertical="center"/>
    </xf>
    <xf numFmtId="0" fontId="48" fillId="0" borderId="80"/>
    <xf numFmtId="0" fontId="48" fillId="0" borderId="77"/>
    <xf numFmtId="0" fontId="22" fillId="10" borderId="79"/>
    <xf numFmtId="175" fontId="26" fillId="0" borderId="74"/>
    <xf numFmtId="10" fontId="47" fillId="2" borderId="77" applyNumberFormat="0" applyBorder="0" applyAlignment="0" applyProtection="0"/>
    <xf numFmtId="0" fontId="55" fillId="0" borderId="75">
      <alignment horizontal="left" vertical="center"/>
    </xf>
    <xf numFmtId="10" fontId="47" fillId="2" borderId="80" applyNumberFormat="0" applyBorder="0" applyAlignment="0" applyProtection="0"/>
    <xf numFmtId="0" fontId="55" fillId="0" borderId="78">
      <alignment horizontal="left" vertical="center"/>
    </xf>
    <xf numFmtId="10" fontId="47" fillId="2" borderId="74" applyNumberFormat="0" applyBorder="0" applyAlignment="0" applyProtection="0"/>
    <xf numFmtId="175" fontId="26" fillId="0" borderId="77"/>
    <xf numFmtId="0" fontId="22" fillId="10" borderId="76"/>
    <xf numFmtId="0" fontId="48" fillId="0" borderId="74"/>
    <xf numFmtId="175" fontId="26" fillId="0" borderId="8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55" fillId="0" borderId="81">
      <alignment horizontal="left" vertical="center"/>
    </xf>
    <xf numFmtId="10" fontId="47" fillId="2" borderId="80" applyNumberFormat="0" applyBorder="0" applyAlignment="0" applyProtection="0"/>
    <xf numFmtId="0" fontId="48" fillId="0" borderId="8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175" fontId="26" fillId="0" borderId="80"/>
    <xf numFmtId="175" fontId="26" fillId="0" borderId="77"/>
    <xf numFmtId="0" fontId="10" fillId="0" borderId="77">
      <alignment horizontal="left" wrapText="1"/>
    </xf>
    <xf numFmtId="175" fontId="26" fillId="0" borderId="82"/>
    <xf numFmtId="175" fontId="26" fillId="0" borderId="82"/>
    <xf numFmtId="0" fontId="10" fillId="0" borderId="82">
      <alignment horizontal="left" wrapText="1"/>
    </xf>
    <xf numFmtId="0" fontId="22" fillId="10" borderId="84"/>
    <xf numFmtId="175" fontId="26" fillId="0" borderId="100"/>
    <xf numFmtId="0" fontId="55" fillId="0" borderId="92">
      <alignment horizontal="left" vertical="center"/>
    </xf>
    <xf numFmtId="0" fontId="48" fillId="0" borderId="91"/>
    <xf numFmtId="0" fontId="48" fillId="0" borderId="88"/>
    <xf numFmtId="0" fontId="22" fillId="10" borderId="90"/>
    <xf numFmtId="175" fontId="26" fillId="0" borderId="85"/>
    <xf numFmtId="10" fontId="47" fillId="2" borderId="88" applyNumberFormat="0" applyBorder="0" applyAlignment="0" applyProtection="0"/>
    <xf numFmtId="0" fontId="55" fillId="0" borderId="86">
      <alignment horizontal="left" vertical="center"/>
    </xf>
    <xf numFmtId="10" fontId="47" fillId="2" borderId="91" applyNumberFormat="0" applyBorder="0" applyAlignment="0" applyProtection="0"/>
    <xf numFmtId="0" fontId="55" fillId="0" borderId="89">
      <alignment horizontal="left" vertical="center"/>
    </xf>
    <xf numFmtId="10" fontId="47" fillId="2" borderId="85" applyNumberFormat="0" applyBorder="0" applyAlignment="0" applyProtection="0"/>
    <xf numFmtId="175" fontId="26" fillId="0" borderId="88"/>
    <xf numFmtId="0" fontId="22" fillId="10" borderId="87"/>
    <xf numFmtId="0" fontId="48" fillId="0" borderId="85"/>
    <xf numFmtId="175" fontId="26" fillId="0" borderId="91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55" fillId="0" borderId="92">
      <alignment horizontal="left" vertical="center"/>
    </xf>
    <xf numFmtId="10" fontId="47" fillId="2" borderId="91" applyNumberFormat="0" applyBorder="0" applyAlignment="0" applyProtection="0"/>
    <xf numFmtId="0" fontId="48" fillId="0" borderId="91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175" fontId="26" fillId="0" borderId="91"/>
    <xf numFmtId="175" fontId="26" fillId="0" borderId="88"/>
    <xf numFmtId="0" fontId="10" fillId="0" borderId="88">
      <alignment horizontal="left" wrapText="1"/>
    </xf>
    <xf numFmtId="0" fontId="22" fillId="10" borderId="93"/>
    <xf numFmtId="175" fontId="26" fillId="0" borderId="82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55" fillId="0" borderId="98">
      <alignment horizontal="left" vertical="center"/>
    </xf>
    <xf numFmtId="0" fontId="48" fillId="0" borderId="97"/>
    <xf numFmtId="0" fontId="48" fillId="0" borderId="94"/>
    <xf numFmtId="0" fontId="22" fillId="10" borderId="96"/>
    <xf numFmtId="175" fontId="26" fillId="0" borderId="91"/>
    <xf numFmtId="10" fontId="47" fillId="2" borderId="94" applyNumberFormat="0" applyBorder="0" applyAlignment="0" applyProtection="0"/>
    <xf numFmtId="0" fontId="55" fillId="0" borderId="92">
      <alignment horizontal="left" vertical="center"/>
    </xf>
    <xf numFmtId="10" fontId="47" fillId="2" borderId="97" applyNumberFormat="0" applyBorder="0" applyAlignment="0" applyProtection="0"/>
    <xf numFmtId="0" fontId="55" fillId="0" borderId="95">
      <alignment horizontal="left" vertical="center"/>
    </xf>
    <xf numFmtId="10" fontId="47" fillId="2" borderId="91" applyNumberFormat="0" applyBorder="0" applyAlignment="0" applyProtection="0"/>
    <xf numFmtId="175" fontId="26" fillId="0" borderId="94"/>
    <xf numFmtId="0" fontId="22" fillId="10" borderId="93"/>
    <xf numFmtId="0" fontId="48" fillId="0" borderId="91"/>
    <xf numFmtId="175" fontId="26" fillId="0" borderId="97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55" fillId="0" borderId="98">
      <alignment horizontal="left" vertical="center"/>
    </xf>
    <xf numFmtId="10" fontId="47" fillId="2" borderId="97" applyNumberFormat="0" applyBorder="0" applyAlignment="0" applyProtection="0"/>
    <xf numFmtId="0" fontId="48" fillId="0" borderId="97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175" fontId="26" fillId="0" borderId="97"/>
    <xf numFmtId="175" fontId="26" fillId="0" borderId="94"/>
    <xf numFmtId="0" fontId="10" fillId="0" borderId="94">
      <alignment horizontal="left" wrapText="1"/>
    </xf>
    <xf numFmtId="0" fontId="65" fillId="42" borderId="100">
      <alignment vertical="center"/>
    </xf>
    <xf numFmtId="0" fontId="65" fillId="4" borderId="100">
      <alignment vertical="center"/>
    </xf>
    <xf numFmtId="175" fontId="26" fillId="0" borderId="100"/>
    <xf numFmtId="175" fontId="26" fillId="0" borderId="100"/>
    <xf numFmtId="0" fontId="10" fillId="0" borderId="100">
      <alignment horizontal="left" wrapText="1"/>
    </xf>
    <xf numFmtId="0" fontId="22" fillId="10" borderId="102"/>
    <xf numFmtId="0" fontId="55" fillId="0" borderId="110">
      <alignment horizontal="left" vertical="center"/>
    </xf>
    <xf numFmtId="0" fontId="48" fillId="0" borderId="109"/>
    <xf numFmtId="0" fontId="48" fillId="0" borderId="106"/>
    <xf numFmtId="0" fontId="22" fillId="10" borderId="108"/>
    <xf numFmtId="175" fontId="26" fillId="0" borderId="103"/>
    <xf numFmtId="10" fontId="47" fillId="2" borderId="106" applyNumberFormat="0" applyBorder="0" applyAlignment="0" applyProtection="0"/>
    <xf numFmtId="0" fontId="55" fillId="0" borderId="104">
      <alignment horizontal="left" vertical="center"/>
    </xf>
    <xf numFmtId="10" fontId="47" fillId="2" borderId="109" applyNumberFormat="0" applyBorder="0" applyAlignment="0" applyProtection="0"/>
    <xf numFmtId="0" fontId="55" fillId="0" borderId="107">
      <alignment horizontal="left" vertical="center"/>
    </xf>
    <xf numFmtId="10" fontId="47" fillId="2" borderId="103" applyNumberFormat="0" applyBorder="0" applyAlignment="0" applyProtection="0"/>
    <xf numFmtId="175" fontId="26" fillId="0" borderId="106"/>
    <xf numFmtId="0" fontId="22" fillId="10" borderId="105"/>
    <xf numFmtId="0" fontId="48" fillId="0" borderId="103"/>
    <xf numFmtId="175" fontId="26" fillId="0" borderId="109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55" fillId="0" borderId="110">
      <alignment horizontal="left" vertical="center"/>
    </xf>
    <xf numFmtId="10" fontId="47" fillId="2" borderId="109" applyNumberFormat="0" applyBorder="0" applyAlignment="0" applyProtection="0"/>
    <xf numFmtId="0" fontId="48" fillId="0" borderId="109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175" fontId="26" fillId="0" borderId="109"/>
    <xf numFmtId="175" fontId="26" fillId="0" borderId="106"/>
    <xf numFmtId="0" fontId="10" fillId="0" borderId="106">
      <alignment horizontal="left" wrapText="1"/>
    </xf>
    <xf numFmtId="0" fontId="22" fillId="10" borderId="111"/>
    <xf numFmtId="175" fontId="26" fillId="0" borderId="10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55" fillId="0" borderId="116">
      <alignment horizontal="left" vertical="center"/>
    </xf>
    <xf numFmtId="0" fontId="48" fillId="0" borderId="115"/>
    <xf numFmtId="0" fontId="48" fillId="0" borderId="112"/>
    <xf numFmtId="0" fontId="22" fillId="10" borderId="114"/>
    <xf numFmtId="175" fontId="26" fillId="0" borderId="109"/>
    <xf numFmtId="10" fontId="47" fillId="2" borderId="112" applyNumberFormat="0" applyBorder="0" applyAlignment="0" applyProtection="0"/>
    <xf numFmtId="0" fontId="55" fillId="0" borderId="110">
      <alignment horizontal="left" vertical="center"/>
    </xf>
    <xf numFmtId="10" fontId="47" fillId="2" borderId="115" applyNumberFormat="0" applyBorder="0" applyAlignment="0" applyProtection="0"/>
    <xf numFmtId="0" fontId="55" fillId="0" borderId="113">
      <alignment horizontal="left" vertical="center"/>
    </xf>
    <xf numFmtId="10" fontId="47" fillId="2" borderId="109" applyNumberFormat="0" applyBorder="0" applyAlignment="0" applyProtection="0"/>
    <xf numFmtId="175" fontId="26" fillId="0" borderId="112"/>
    <xf numFmtId="0" fontId="22" fillId="10" borderId="111"/>
    <xf numFmtId="0" fontId="48" fillId="0" borderId="109"/>
    <xf numFmtId="175" fontId="26" fillId="0" borderId="115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55" fillId="0" borderId="116">
      <alignment horizontal="left" vertical="center"/>
    </xf>
    <xf numFmtId="10" fontId="47" fillId="2" borderId="115" applyNumberFormat="0" applyBorder="0" applyAlignment="0" applyProtection="0"/>
    <xf numFmtId="0" fontId="48" fillId="0" borderId="115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175" fontId="26" fillId="0" borderId="115"/>
    <xf numFmtId="175" fontId="26" fillId="0" borderId="112"/>
    <xf numFmtId="0" fontId="10" fillId="0" borderId="112">
      <alignment horizontal="left" wrapText="1"/>
    </xf>
    <xf numFmtId="0" fontId="72" fillId="0" borderId="0"/>
    <xf numFmtId="9" fontId="3" fillId="0" borderId="0" applyFont="0" applyFill="0" applyBorder="0" applyAlignment="0" applyProtection="0"/>
    <xf numFmtId="0" fontId="2" fillId="0" borderId="0"/>
    <xf numFmtId="9" fontId="3" fillId="0" borderId="0" applyFont="0" applyFill="0" applyBorder="0" applyAlignment="0" applyProtection="0"/>
    <xf numFmtId="175" fontId="26" fillId="0" borderId="117"/>
    <xf numFmtId="0" fontId="10" fillId="0" borderId="117">
      <alignment horizontal="left" wrapText="1"/>
    </xf>
    <xf numFmtId="0" fontId="22" fillId="10" borderId="118"/>
    <xf numFmtId="0" fontId="1" fillId="0" borderId="0"/>
    <xf numFmtId="0" fontId="1" fillId="17" borderId="26" applyNumberFormat="0" applyFont="0" applyAlignment="0" applyProtection="0"/>
    <xf numFmtId="0" fontId="1" fillId="0" borderId="0"/>
    <xf numFmtId="175" fontId="26" fillId="0" borderId="117"/>
    <xf numFmtId="0" fontId="1" fillId="0" borderId="0"/>
    <xf numFmtId="0" fontId="10" fillId="0" borderId="117">
      <alignment horizontal="left" wrapText="1"/>
    </xf>
    <xf numFmtId="0" fontId="1" fillId="0" borderId="0"/>
    <xf numFmtId="0" fontId="1" fillId="0" borderId="0"/>
    <xf numFmtId="0" fontId="1" fillId="0" borderId="0"/>
    <xf numFmtId="0" fontId="1" fillId="0" borderId="0"/>
    <xf numFmtId="166" fontId="1" fillId="0" borderId="0" applyFont="0" applyFill="0" applyBorder="0" applyAlignment="0" applyProtection="0"/>
    <xf numFmtId="0" fontId="22" fillId="10" borderId="118"/>
    <xf numFmtId="176" fontId="1" fillId="0" borderId="0" applyFont="0" applyFill="0" applyBorder="0" applyAlignment="0" applyProtection="0"/>
    <xf numFmtId="177" fontId="1" fillId="0" borderId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56" fillId="0" borderId="119"/>
    <xf numFmtId="0" fontId="22" fillId="10" borderId="120"/>
    <xf numFmtId="0" fontId="55" fillId="0" borderId="128">
      <alignment horizontal="left" vertical="center"/>
    </xf>
    <xf numFmtId="0" fontId="48" fillId="0" borderId="127"/>
    <xf numFmtId="0" fontId="48" fillId="0" borderId="124"/>
    <xf numFmtId="0" fontId="22" fillId="10" borderId="126"/>
    <xf numFmtId="175" fontId="26" fillId="0" borderId="121"/>
    <xf numFmtId="10" fontId="47" fillId="2" borderId="124" applyNumberFormat="0" applyBorder="0" applyAlignment="0" applyProtection="0"/>
    <xf numFmtId="0" fontId="55" fillId="0" borderId="122">
      <alignment horizontal="left" vertical="center"/>
    </xf>
    <xf numFmtId="10" fontId="47" fillId="2" borderId="127" applyNumberFormat="0" applyBorder="0" applyAlignment="0" applyProtection="0"/>
    <xf numFmtId="0" fontId="55" fillId="0" borderId="125">
      <alignment horizontal="left" vertical="center"/>
    </xf>
    <xf numFmtId="10" fontId="47" fillId="2" borderId="121" applyNumberFormat="0" applyBorder="0" applyAlignment="0" applyProtection="0"/>
    <xf numFmtId="175" fontId="26" fillId="0" borderId="124"/>
    <xf numFmtId="0" fontId="22" fillId="10" borderId="123"/>
    <xf numFmtId="0" fontId="48" fillId="0" borderId="121"/>
    <xf numFmtId="175" fontId="26" fillId="0" borderId="127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55" fillId="0" borderId="128">
      <alignment horizontal="left" vertical="center"/>
    </xf>
    <xf numFmtId="10" fontId="47" fillId="2" borderId="127" applyNumberFormat="0" applyBorder="0" applyAlignment="0" applyProtection="0"/>
    <xf numFmtId="0" fontId="48" fillId="0" borderId="127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175" fontId="26" fillId="0" borderId="127"/>
    <xf numFmtId="175" fontId="26" fillId="0" borderId="124"/>
    <xf numFmtId="0" fontId="10" fillId="0" borderId="124">
      <alignment horizontal="left" wrapText="1"/>
    </xf>
    <xf numFmtId="0" fontId="22" fillId="10" borderId="129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55" fillId="0" borderId="134">
      <alignment horizontal="left" vertical="center"/>
    </xf>
    <xf numFmtId="0" fontId="48" fillId="0" borderId="133"/>
    <xf numFmtId="0" fontId="48" fillId="0" borderId="130"/>
    <xf numFmtId="0" fontId="22" fillId="10" borderId="132"/>
    <xf numFmtId="175" fontId="26" fillId="0" borderId="127"/>
    <xf numFmtId="10" fontId="47" fillId="2" borderId="130" applyNumberFormat="0" applyBorder="0" applyAlignment="0" applyProtection="0"/>
    <xf numFmtId="0" fontId="55" fillId="0" borderId="128">
      <alignment horizontal="left" vertical="center"/>
    </xf>
    <xf numFmtId="10" fontId="47" fillId="2" borderId="133" applyNumberFormat="0" applyBorder="0" applyAlignment="0" applyProtection="0"/>
    <xf numFmtId="0" fontId="55" fillId="0" borderId="131">
      <alignment horizontal="left" vertical="center"/>
    </xf>
    <xf numFmtId="10" fontId="47" fillId="2" borderId="127" applyNumberFormat="0" applyBorder="0" applyAlignment="0" applyProtection="0"/>
    <xf numFmtId="175" fontId="26" fillId="0" borderId="130"/>
    <xf numFmtId="0" fontId="22" fillId="10" borderId="129"/>
    <xf numFmtId="0" fontId="48" fillId="0" borderId="127"/>
    <xf numFmtId="175" fontId="26" fillId="0" borderId="133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55" fillId="0" borderId="134">
      <alignment horizontal="left" vertical="center"/>
    </xf>
    <xf numFmtId="10" fontId="47" fillId="2" borderId="133" applyNumberFormat="0" applyBorder="0" applyAlignment="0" applyProtection="0"/>
    <xf numFmtId="0" fontId="48" fillId="0" borderId="133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175" fontId="26" fillId="0" borderId="133"/>
    <xf numFmtId="175" fontId="26" fillId="0" borderId="130"/>
    <xf numFmtId="0" fontId="10" fillId="0" borderId="130">
      <alignment horizontal="left" wrapText="1"/>
    </xf>
    <xf numFmtId="0" fontId="49" fillId="0" borderId="0" applyNumberFormat="0" applyFill="0" applyBorder="0" applyAlignment="0" applyProtection="0"/>
    <xf numFmtId="0" fontId="48" fillId="0" borderId="160"/>
    <xf numFmtId="0" fontId="55" fillId="0" borderId="179">
      <alignment horizontal="left" vertical="center"/>
    </xf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10" fontId="47" fillId="2" borderId="160" applyNumberFormat="0" applyBorder="0" applyAlignment="0" applyProtection="0"/>
    <xf numFmtId="0" fontId="48" fillId="0" borderId="178"/>
    <xf numFmtId="0" fontId="65" fillId="4" borderId="160">
      <alignment vertical="center"/>
    </xf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16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22" fillId="10" borderId="177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55" fillId="0" borderId="134">
      <alignment horizontal="left" vertical="center"/>
    </xf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55" fillId="0" borderId="179">
      <alignment horizontal="left" vertical="center"/>
    </xf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55" fillId="0" borderId="161">
      <alignment horizontal="left" vertical="center"/>
    </xf>
    <xf numFmtId="0" fontId="49" fillId="0" borderId="0" applyNumberFormat="0" applyFill="0" applyBorder="0" applyAlignment="0" applyProtection="0"/>
    <xf numFmtId="0" fontId="55" fillId="0" borderId="161">
      <alignment horizontal="left" vertical="center"/>
    </xf>
    <xf numFmtId="0" fontId="55" fillId="0" borderId="134">
      <alignment horizontal="left" vertical="center"/>
    </xf>
    <xf numFmtId="10" fontId="47" fillId="2" borderId="130" applyNumberFormat="0" applyBorder="0" applyAlignment="0" applyProtection="0"/>
    <xf numFmtId="0" fontId="48" fillId="0" borderId="130"/>
    <xf numFmtId="0" fontId="49" fillId="0" borderId="0" applyNumberFormat="0" applyFill="0" applyBorder="0" applyAlignment="0" applyProtection="0"/>
    <xf numFmtId="0" fontId="65" fillId="42" borderId="130">
      <alignment vertical="center"/>
    </xf>
    <xf numFmtId="0" fontId="65" fillId="4" borderId="130">
      <alignment vertical="center"/>
    </xf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175" fontId="26" fillId="0" borderId="130"/>
    <xf numFmtId="175" fontId="26" fillId="0" borderId="130"/>
    <xf numFmtId="0" fontId="10" fillId="0" borderId="130">
      <alignment horizontal="left" wrapText="1"/>
    </xf>
    <xf numFmtId="0" fontId="22" fillId="10" borderId="135"/>
    <xf numFmtId="0" fontId="48" fillId="0" borderId="178"/>
    <xf numFmtId="0" fontId="55" fillId="0" borderId="143">
      <alignment horizontal="left" vertical="center"/>
    </xf>
    <xf numFmtId="0" fontId="48" fillId="0" borderId="142"/>
    <xf numFmtId="0" fontId="48" fillId="0" borderId="139"/>
    <xf numFmtId="0" fontId="22" fillId="10" borderId="141"/>
    <xf numFmtId="175" fontId="26" fillId="0" borderId="136"/>
    <xf numFmtId="10" fontId="47" fillId="2" borderId="139" applyNumberFormat="0" applyBorder="0" applyAlignment="0" applyProtection="0"/>
    <xf numFmtId="0" fontId="55" fillId="0" borderId="137">
      <alignment horizontal="left" vertical="center"/>
    </xf>
    <xf numFmtId="10" fontId="47" fillId="2" borderId="142" applyNumberFormat="0" applyBorder="0" applyAlignment="0" applyProtection="0"/>
    <xf numFmtId="0" fontId="55" fillId="0" borderId="140">
      <alignment horizontal="left" vertical="center"/>
    </xf>
    <xf numFmtId="10" fontId="47" fillId="2" borderId="136" applyNumberFormat="0" applyBorder="0" applyAlignment="0" applyProtection="0"/>
    <xf numFmtId="175" fontId="26" fillId="0" borderId="139"/>
    <xf numFmtId="0" fontId="22" fillId="10" borderId="138"/>
    <xf numFmtId="0" fontId="48" fillId="0" borderId="136"/>
    <xf numFmtId="175" fontId="26" fillId="0" borderId="142"/>
    <xf numFmtId="0" fontId="65" fillId="42" borderId="160">
      <alignment vertical="center"/>
    </xf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55" fillId="0" borderId="143">
      <alignment horizontal="left" vertical="center"/>
    </xf>
    <xf numFmtId="10" fontId="47" fillId="2" borderId="142" applyNumberFormat="0" applyBorder="0" applyAlignment="0" applyProtection="0"/>
    <xf numFmtId="0" fontId="48" fillId="0" borderId="142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175" fontId="26" fillId="0" borderId="142"/>
    <xf numFmtId="175" fontId="26" fillId="0" borderId="139"/>
    <xf numFmtId="0" fontId="10" fillId="0" borderId="139">
      <alignment horizontal="left" wrapText="1"/>
    </xf>
    <xf numFmtId="0" fontId="22" fillId="10" borderId="144"/>
    <xf numFmtId="175" fontId="26" fillId="0" borderId="13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55" fillId="0" borderId="149">
      <alignment horizontal="left" vertical="center"/>
    </xf>
    <xf numFmtId="0" fontId="48" fillId="0" borderId="148"/>
    <xf numFmtId="0" fontId="48" fillId="0" borderId="145"/>
    <xf numFmtId="0" fontId="22" fillId="10" borderId="147"/>
    <xf numFmtId="175" fontId="26" fillId="0" borderId="142"/>
    <xf numFmtId="10" fontId="47" fillId="2" borderId="145" applyNumberFormat="0" applyBorder="0" applyAlignment="0" applyProtection="0"/>
    <xf numFmtId="0" fontId="55" fillId="0" borderId="143">
      <alignment horizontal="left" vertical="center"/>
    </xf>
    <xf numFmtId="10" fontId="47" fillId="2" borderId="148" applyNumberFormat="0" applyBorder="0" applyAlignment="0" applyProtection="0"/>
    <xf numFmtId="0" fontId="55" fillId="0" borderId="146">
      <alignment horizontal="left" vertical="center"/>
    </xf>
    <xf numFmtId="10" fontId="47" fillId="2" borderId="142" applyNumberFormat="0" applyBorder="0" applyAlignment="0" applyProtection="0"/>
    <xf numFmtId="175" fontId="26" fillId="0" borderId="145"/>
    <xf numFmtId="0" fontId="22" fillId="10" borderId="144"/>
    <xf numFmtId="0" fontId="48" fillId="0" borderId="142"/>
    <xf numFmtId="175" fontId="26" fillId="0" borderId="148"/>
    <xf numFmtId="10" fontId="47" fillId="2" borderId="178" applyNumberFormat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55" fillId="0" borderId="149">
      <alignment horizontal="left" vertical="center"/>
    </xf>
    <xf numFmtId="10" fontId="47" fillId="2" borderId="148" applyNumberFormat="0" applyBorder="0" applyAlignment="0" applyProtection="0"/>
    <xf numFmtId="0" fontId="48" fillId="0" borderId="148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175" fontId="26" fillId="0" borderId="148"/>
    <xf numFmtId="175" fontId="26" fillId="0" borderId="145"/>
    <xf numFmtId="0" fontId="10" fillId="0" borderId="145">
      <alignment horizontal="left" wrapText="1"/>
    </xf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10" fontId="47" fillId="2" borderId="160" applyNumberFormat="0" applyBorder="0" applyAlignment="0" applyProtection="0"/>
    <xf numFmtId="0" fontId="49" fillId="0" borderId="0" applyNumberFormat="0" applyFill="0" applyBorder="0" applyAlignment="0" applyProtection="0"/>
    <xf numFmtId="0" fontId="55" fillId="0" borderId="155">
      <alignment horizontal="left" vertical="center"/>
    </xf>
    <xf numFmtId="0" fontId="48" fillId="0" borderId="154"/>
    <xf numFmtId="0" fontId="48" fillId="0" borderId="151"/>
    <xf numFmtId="0" fontId="22" fillId="10" borderId="153"/>
    <xf numFmtId="175" fontId="26" fillId="0" borderId="148"/>
    <xf numFmtId="10" fontId="47" fillId="2" borderId="151" applyNumberFormat="0" applyBorder="0" applyAlignment="0" applyProtection="0"/>
    <xf numFmtId="0" fontId="55" fillId="0" borderId="149">
      <alignment horizontal="left" vertical="center"/>
    </xf>
    <xf numFmtId="10" fontId="47" fillId="2" borderId="154" applyNumberFormat="0" applyBorder="0" applyAlignment="0" applyProtection="0"/>
    <xf numFmtId="0" fontId="55" fillId="0" borderId="152">
      <alignment horizontal="left" vertical="center"/>
    </xf>
    <xf numFmtId="10" fontId="47" fillId="2" borderId="148" applyNumberFormat="0" applyBorder="0" applyAlignment="0" applyProtection="0"/>
    <xf numFmtId="175" fontId="26" fillId="0" borderId="151"/>
    <xf numFmtId="0" fontId="22" fillId="10" borderId="150"/>
    <xf numFmtId="0" fontId="48" fillId="0" borderId="148"/>
    <xf numFmtId="175" fontId="26" fillId="0" borderId="154"/>
    <xf numFmtId="175" fontId="26" fillId="0" borderId="160"/>
    <xf numFmtId="10" fontId="47" fillId="2" borderId="178" applyNumberFormat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55" fillId="0" borderId="155">
      <alignment horizontal="left" vertical="center"/>
    </xf>
    <xf numFmtId="10" fontId="47" fillId="2" borderId="154" applyNumberFormat="0" applyBorder="0" applyAlignment="0" applyProtection="0"/>
    <xf numFmtId="0" fontId="48" fillId="0" borderId="154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175" fontId="26" fillId="0" borderId="154"/>
    <xf numFmtId="175" fontId="26" fillId="0" borderId="151"/>
    <xf numFmtId="0" fontId="10" fillId="0" borderId="151">
      <alignment horizontal="left" wrapText="1"/>
    </xf>
    <xf numFmtId="0" fontId="22" fillId="10" borderId="156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55" fillId="0" borderId="161">
      <alignment horizontal="left" vertical="center"/>
    </xf>
    <xf numFmtId="0" fontId="48" fillId="0" borderId="160"/>
    <xf numFmtId="0" fontId="48" fillId="0" borderId="157"/>
    <xf numFmtId="0" fontId="22" fillId="10" borderId="159"/>
    <xf numFmtId="175" fontId="26" fillId="0" borderId="154"/>
    <xf numFmtId="10" fontId="47" fillId="2" borderId="157" applyNumberFormat="0" applyBorder="0" applyAlignment="0" applyProtection="0"/>
    <xf numFmtId="0" fontId="55" fillId="0" borderId="155">
      <alignment horizontal="left" vertical="center"/>
    </xf>
    <xf numFmtId="10" fontId="47" fillId="2" borderId="160" applyNumberFormat="0" applyBorder="0" applyAlignment="0" applyProtection="0"/>
    <xf numFmtId="0" fontId="55" fillId="0" borderId="158">
      <alignment horizontal="left" vertical="center"/>
    </xf>
    <xf numFmtId="10" fontId="47" fillId="2" borderId="154" applyNumberFormat="0" applyBorder="0" applyAlignment="0" applyProtection="0"/>
    <xf numFmtId="175" fontId="26" fillId="0" borderId="157"/>
    <xf numFmtId="0" fontId="22" fillId="10" borderId="156"/>
    <xf numFmtId="0" fontId="48" fillId="0" borderId="154"/>
    <xf numFmtId="175" fontId="26" fillId="0" borderId="16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55" fillId="0" borderId="161">
      <alignment horizontal="left" vertical="center"/>
    </xf>
    <xf numFmtId="10" fontId="47" fillId="2" borderId="160" applyNumberFormat="0" applyBorder="0" applyAlignment="0" applyProtection="0"/>
    <xf numFmtId="0" fontId="48" fillId="0" borderId="16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175" fontId="26" fillId="0" borderId="160"/>
    <xf numFmtId="175" fontId="26" fillId="0" borderId="157"/>
    <xf numFmtId="0" fontId="10" fillId="0" borderId="157">
      <alignment horizontal="left" wrapText="1"/>
    </xf>
    <xf numFmtId="175" fontId="26" fillId="0" borderId="160"/>
    <xf numFmtId="175" fontId="26" fillId="0" borderId="160"/>
    <xf numFmtId="0" fontId="10" fillId="0" borderId="160">
      <alignment horizontal="left" wrapText="1"/>
    </xf>
    <xf numFmtId="0" fontId="22" fillId="10" borderId="162"/>
    <xf numFmtId="175" fontId="26" fillId="0" borderId="178"/>
    <xf numFmtId="0" fontId="55" fillId="0" borderId="170">
      <alignment horizontal="left" vertical="center"/>
    </xf>
    <xf numFmtId="0" fontId="48" fillId="0" borderId="169"/>
    <xf numFmtId="0" fontId="48" fillId="0" borderId="166"/>
    <xf numFmtId="0" fontId="22" fillId="10" borderId="168"/>
    <xf numFmtId="175" fontId="26" fillId="0" borderId="163"/>
    <xf numFmtId="10" fontId="47" fillId="2" borderId="166" applyNumberFormat="0" applyBorder="0" applyAlignment="0" applyProtection="0"/>
    <xf numFmtId="0" fontId="55" fillId="0" borderId="164">
      <alignment horizontal="left" vertical="center"/>
    </xf>
    <xf numFmtId="10" fontId="47" fillId="2" borderId="169" applyNumberFormat="0" applyBorder="0" applyAlignment="0" applyProtection="0"/>
    <xf numFmtId="0" fontId="55" fillId="0" borderId="167">
      <alignment horizontal="left" vertical="center"/>
    </xf>
    <xf numFmtId="10" fontId="47" fillId="2" borderId="163" applyNumberFormat="0" applyBorder="0" applyAlignment="0" applyProtection="0"/>
    <xf numFmtId="175" fontId="26" fillId="0" borderId="166"/>
    <xf numFmtId="0" fontId="22" fillId="10" borderId="165"/>
    <xf numFmtId="0" fontId="48" fillId="0" borderId="163"/>
    <xf numFmtId="175" fontId="26" fillId="0" borderId="169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55" fillId="0" borderId="170">
      <alignment horizontal="left" vertical="center"/>
    </xf>
    <xf numFmtId="10" fontId="47" fillId="2" borderId="169" applyNumberFormat="0" applyBorder="0" applyAlignment="0" applyProtection="0"/>
    <xf numFmtId="0" fontId="48" fillId="0" borderId="169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175" fontId="26" fillId="0" borderId="169"/>
    <xf numFmtId="175" fontId="26" fillId="0" borderId="166"/>
    <xf numFmtId="0" fontId="10" fillId="0" borderId="166">
      <alignment horizontal="left" wrapText="1"/>
    </xf>
    <xf numFmtId="0" fontId="22" fillId="10" borderId="171"/>
    <xf numFmtId="175" fontId="26" fillId="0" borderId="16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55" fillId="0" borderId="176">
      <alignment horizontal="left" vertical="center"/>
    </xf>
    <xf numFmtId="0" fontId="48" fillId="0" borderId="175"/>
    <xf numFmtId="0" fontId="48" fillId="0" borderId="172"/>
    <xf numFmtId="0" fontId="22" fillId="10" borderId="174"/>
    <xf numFmtId="175" fontId="26" fillId="0" borderId="169"/>
    <xf numFmtId="10" fontId="47" fillId="2" borderId="172" applyNumberFormat="0" applyBorder="0" applyAlignment="0" applyProtection="0"/>
    <xf numFmtId="0" fontId="55" fillId="0" borderId="170">
      <alignment horizontal="left" vertical="center"/>
    </xf>
    <xf numFmtId="10" fontId="47" fillId="2" borderId="175" applyNumberFormat="0" applyBorder="0" applyAlignment="0" applyProtection="0"/>
    <xf numFmtId="0" fontId="55" fillId="0" borderId="173">
      <alignment horizontal="left" vertical="center"/>
    </xf>
    <xf numFmtId="10" fontId="47" fillId="2" borderId="169" applyNumberFormat="0" applyBorder="0" applyAlignment="0" applyProtection="0"/>
    <xf numFmtId="175" fontId="26" fillId="0" borderId="172"/>
    <xf numFmtId="0" fontId="22" fillId="10" borderId="171"/>
    <xf numFmtId="0" fontId="48" fillId="0" borderId="169"/>
    <xf numFmtId="175" fontId="26" fillId="0" borderId="175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55" fillId="0" borderId="176">
      <alignment horizontal="left" vertical="center"/>
    </xf>
    <xf numFmtId="10" fontId="47" fillId="2" borderId="175" applyNumberFormat="0" applyBorder="0" applyAlignment="0" applyProtection="0"/>
    <xf numFmtId="0" fontId="48" fillId="0" borderId="175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175" fontId="26" fillId="0" borderId="175"/>
    <xf numFmtId="175" fontId="26" fillId="0" borderId="172"/>
    <xf numFmtId="0" fontId="10" fillId="0" borderId="172">
      <alignment horizontal="left" wrapText="1"/>
    </xf>
    <xf numFmtId="0" fontId="65" fillId="42" borderId="178">
      <alignment vertical="center"/>
    </xf>
    <xf numFmtId="0" fontId="65" fillId="4" borderId="178">
      <alignment vertical="center"/>
    </xf>
    <xf numFmtId="175" fontId="26" fillId="0" borderId="178"/>
    <xf numFmtId="175" fontId="26" fillId="0" borderId="178"/>
    <xf numFmtId="0" fontId="10" fillId="0" borderId="178">
      <alignment horizontal="left" wrapText="1"/>
    </xf>
    <xf numFmtId="0" fontId="22" fillId="10" borderId="180"/>
    <xf numFmtId="0" fontId="55" fillId="0" borderId="188">
      <alignment horizontal="left" vertical="center"/>
    </xf>
    <xf numFmtId="0" fontId="48" fillId="0" borderId="187"/>
    <xf numFmtId="0" fontId="48" fillId="0" borderId="184"/>
    <xf numFmtId="0" fontId="22" fillId="10" borderId="186"/>
    <xf numFmtId="175" fontId="26" fillId="0" borderId="181"/>
    <xf numFmtId="10" fontId="47" fillId="2" borderId="184" applyNumberFormat="0" applyBorder="0" applyAlignment="0" applyProtection="0"/>
    <xf numFmtId="0" fontId="55" fillId="0" borderId="182">
      <alignment horizontal="left" vertical="center"/>
    </xf>
    <xf numFmtId="10" fontId="47" fillId="2" borderId="187" applyNumberFormat="0" applyBorder="0" applyAlignment="0" applyProtection="0"/>
    <xf numFmtId="0" fontId="55" fillId="0" borderId="185">
      <alignment horizontal="left" vertical="center"/>
    </xf>
    <xf numFmtId="10" fontId="47" fillId="2" borderId="181" applyNumberFormat="0" applyBorder="0" applyAlignment="0" applyProtection="0"/>
    <xf numFmtId="175" fontId="26" fillId="0" borderId="184"/>
    <xf numFmtId="0" fontId="22" fillId="10" borderId="183"/>
    <xf numFmtId="0" fontId="48" fillId="0" borderId="181"/>
    <xf numFmtId="175" fontId="26" fillId="0" borderId="187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55" fillId="0" borderId="188">
      <alignment horizontal="left" vertical="center"/>
    </xf>
    <xf numFmtId="10" fontId="47" fillId="2" borderId="187" applyNumberFormat="0" applyBorder="0" applyAlignment="0" applyProtection="0"/>
    <xf numFmtId="0" fontId="48" fillId="0" borderId="187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175" fontId="26" fillId="0" borderId="187"/>
    <xf numFmtId="175" fontId="26" fillId="0" borderId="184"/>
    <xf numFmtId="0" fontId="10" fillId="0" borderId="184">
      <alignment horizontal="left" wrapText="1"/>
    </xf>
    <xf numFmtId="0" fontId="22" fillId="10" borderId="189"/>
    <xf numFmtId="175" fontId="26" fillId="0" borderId="178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55" fillId="0" borderId="194">
      <alignment horizontal="left" vertical="center"/>
    </xf>
    <xf numFmtId="0" fontId="48" fillId="0" borderId="193"/>
    <xf numFmtId="0" fontId="48" fillId="0" borderId="190"/>
    <xf numFmtId="0" fontId="22" fillId="10" borderId="192"/>
    <xf numFmtId="175" fontId="26" fillId="0" borderId="187"/>
    <xf numFmtId="10" fontId="47" fillId="2" borderId="190" applyNumberFormat="0" applyBorder="0" applyAlignment="0" applyProtection="0"/>
    <xf numFmtId="0" fontId="55" fillId="0" borderId="188">
      <alignment horizontal="left" vertical="center"/>
    </xf>
    <xf numFmtId="10" fontId="47" fillId="2" borderId="193" applyNumberFormat="0" applyBorder="0" applyAlignment="0" applyProtection="0"/>
    <xf numFmtId="0" fontId="55" fillId="0" borderId="191">
      <alignment horizontal="left" vertical="center"/>
    </xf>
    <xf numFmtId="10" fontId="47" fillId="2" borderId="187" applyNumberFormat="0" applyBorder="0" applyAlignment="0" applyProtection="0"/>
    <xf numFmtId="175" fontId="26" fillId="0" borderId="190"/>
    <xf numFmtId="0" fontId="22" fillId="10" borderId="189"/>
    <xf numFmtId="0" fontId="48" fillId="0" borderId="187"/>
    <xf numFmtId="175" fontId="26" fillId="0" borderId="193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55" fillId="0" borderId="194">
      <alignment horizontal="left" vertical="center"/>
    </xf>
    <xf numFmtId="10" fontId="47" fillId="2" borderId="193" applyNumberFormat="0" applyBorder="0" applyAlignment="0" applyProtection="0"/>
    <xf numFmtId="0" fontId="48" fillId="0" borderId="193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175" fontId="26" fillId="0" borderId="193"/>
    <xf numFmtId="175" fontId="26" fillId="0" borderId="190"/>
    <xf numFmtId="0" fontId="10" fillId="0" borderId="190">
      <alignment horizontal="left" wrapText="1"/>
    </xf>
    <xf numFmtId="0" fontId="3" fillId="0" borderId="0"/>
    <xf numFmtId="175" fontId="26" fillId="0" borderId="193"/>
    <xf numFmtId="0" fontId="10" fillId="0" borderId="193">
      <alignment horizontal="left" wrapText="1"/>
    </xf>
    <xf numFmtId="0" fontId="22" fillId="10" borderId="192"/>
    <xf numFmtId="175" fontId="26" fillId="0" borderId="193"/>
    <xf numFmtId="0" fontId="10" fillId="0" borderId="193">
      <alignment horizontal="left" wrapText="1"/>
    </xf>
    <xf numFmtId="0" fontId="22" fillId="10" borderId="192"/>
    <xf numFmtId="166" fontId="1" fillId="0" borderId="0" applyFont="0" applyFill="0" applyBorder="0" applyAlignment="0" applyProtection="0"/>
    <xf numFmtId="166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0" fontId="73" fillId="0" borderId="0"/>
    <xf numFmtId="43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166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75" fontId="26" fillId="0" borderId="151"/>
    <xf numFmtId="0" fontId="55" fillId="0" borderId="194">
      <alignment horizontal="left" vertical="center"/>
    </xf>
    <xf numFmtId="10" fontId="47" fillId="2" borderId="151" applyNumberFormat="0" applyBorder="0" applyAlignment="0" applyProtection="0"/>
    <xf numFmtId="0" fontId="56" fillId="0" borderId="119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17" borderId="26" applyNumberFormat="0" applyFont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48" fillId="0" borderId="151"/>
    <xf numFmtId="175" fontId="50" fillId="0" borderId="0"/>
    <xf numFmtId="0" fontId="3" fillId="0" borderId="0"/>
    <xf numFmtId="165" fontId="3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0" fontId="65" fillId="42" borderId="172">
      <alignment vertical="center"/>
    </xf>
    <xf numFmtId="0" fontId="65" fillId="4" borderId="172">
      <alignment vertical="center"/>
    </xf>
    <xf numFmtId="165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166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74" fillId="0" borderId="0"/>
    <xf numFmtId="0" fontId="75" fillId="0" borderId="0"/>
    <xf numFmtId="0" fontId="22" fillId="10" borderId="180"/>
    <xf numFmtId="0" fontId="1" fillId="0" borderId="0"/>
    <xf numFmtId="43" fontId="1" fillId="0" borderId="0" applyFont="0" applyFill="0" applyBorder="0" applyAlignment="0" applyProtection="0"/>
    <xf numFmtId="0" fontId="76" fillId="0" borderId="0"/>
    <xf numFmtId="0" fontId="76" fillId="0" borderId="0"/>
    <xf numFmtId="0" fontId="7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76" fillId="0" borderId="0"/>
    <xf numFmtId="0" fontId="1" fillId="0" borderId="0"/>
    <xf numFmtId="43" fontId="1" fillId="0" borderId="0" applyFont="0" applyFill="0" applyBorder="0" applyAlignment="0" applyProtection="0"/>
    <xf numFmtId="0" fontId="7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76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55" fillId="0" borderId="188">
      <alignment horizontal="left" vertical="center"/>
    </xf>
    <xf numFmtId="0" fontId="22" fillId="10" borderId="196"/>
    <xf numFmtId="0" fontId="55" fillId="0" borderId="204">
      <alignment horizontal="left" vertical="center"/>
    </xf>
    <xf numFmtId="0" fontId="48" fillId="0" borderId="203"/>
    <xf numFmtId="0" fontId="48" fillId="0" borderId="200"/>
    <xf numFmtId="0" fontId="22" fillId="10" borderId="202"/>
    <xf numFmtId="175" fontId="26" fillId="0" borderId="197"/>
    <xf numFmtId="10" fontId="47" fillId="2" borderId="200" applyNumberFormat="0" applyBorder="0" applyAlignment="0" applyProtection="0"/>
    <xf numFmtId="0" fontId="55" fillId="0" borderId="198">
      <alignment horizontal="left" vertical="center"/>
    </xf>
    <xf numFmtId="10" fontId="47" fillId="2" borderId="203" applyNumberFormat="0" applyBorder="0" applyAlignment="0" applyProtection="0"/>
    <xf numFmtId="0" fontId="55" fillId="0" borderId="201">
      <alignment horizontal="left" vertical="center"/>
    </xf>
    <xf numFmtId="10" fontId="47" fillId="2" borderId="197" applyNumberFormat="0" applyBorder="0" applyAlignment="0" applyProtection="0"/>
    <xf numFmtId="175" fontId="26" fillId="0" borderId="200"/>
    <xf numFmtId="0" fontId="22" fillId="10" borderId="199"/>
    <xf numFmtId="0" fontId="48" fillId="0" borderId="197"/>
    <xf numFmtId="175" fontId="26" fillId="0" borderId="203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55" fillId="0" borderId="204">
      <alignment horizontal="left" vertical="center"/>
    </xf>
    <xf numFmtId="10" fontId="47" fillId="2" borderId="203" applyNumberFormat="0" applyBorder="0" applyAlignment="0" applyProtection="0"/>
    <xf numFmtId="0" fontId="48" fillId="0" borderId="203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175" fontId="26" fillId="0" borderId="203"/>
    <xf numFmtId="175" fontId="26" fillId="0" borderId="200"/>
    <xf numFmtId="0" fontId="10" fillId="0" borderId="200">
      <alignment horizontal="left" wrapText="1"/>
    </xf>
    <xf numFmtId="0" fontId="22" fillId="10" borderId="205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55" fillId="0" borderId="210">
      <alignment horizontal="left" vertical="center"/>
    </xf>
    <xf numFmtId="0" fontId="48" fillId="0" borderId="209"/>
    <xf numFmtId="0" fontId="48" fillId="0" borderId="206"/>
    <xf numFmtId="0" fontId="22" fillId="10" borderId="208"/>
    <xf numFmtId="175" fontId="26" fillId="0" borderId="203"/>
    <xf numFmtId="10" fontId="47" fillId="2" borderId="206" applyNumberFormat="0" applyBorder="0" applyAlignment="0" applyProtection="0"/>
    <xf numFmtId="0" fontId="55" fillId="0" borderId="204">
      <alignment horizontal="left" vertical="center"/>
    </xf>
    <xf numFmtId="10" fontId="47" fillId="2" borderId="209" applyNumberFormat="0" applyBorder="0" applyAlignment="0" applyProtection="0"/>
    <xf numFmtId="0" fontId="55" fillId="0" borderId="207">
      <alignment horizontal="left" vertical="center"/>
    </xf>
    <xf numFmtId="10" fontId="47" fillId="2" borderId="203" applyNumberFormat="0" applyBorder="0" applyAlignment="0" applyProtection="0"/>
    <xf numFmtId="175" fontId="26" fillId="0" borderId="206"/>
    <xf numFmtId="0" fontId="22" fillId="10" borderId="205"/>
    <xf numFmtId="0" fontId="48" fillId="0" borderId="203"/>
    <xf numFmtId="175" fontId="26" fillId="0" borderId="209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55" fillId="0" borderId="210">
      <alignment horizontal="left" vertical="center"/>
    </xf>
    <xf numFmtId="10" fontId="47" fillId="2" borderId="209" applyNumberFormat="0" applyBorder="0" applyAlignment="0" applyProtection="0"/>
    <xf numFmtId="0" fontId="48" fillId="0" borderId="209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175" fontId="26" fillId="0" borderId="209"/>
    <xf numFmtId="175" fontId="26" fillId="0" borderId="206"/>
    <xf numFmtId="0" fontId="10" fillId="0" borderId="206">
      <alignment horizontal="left" wrapText="1"/>
    </xf>
    <xf numFmtId="0" fontId="49" fillId="0" borderId="0" applyNumberFormat="0" applyFill="0" applyBorder="0" applyAlignment="0" applyProtection="0"/>
    <xf numFmtId="0" fontId="48" fillId="0" borderId="236"/>
    <xf numFmtId="0" fontId="55" fillId="0" borderId="255">
      <alignment horizontal="left" vertical="center"/>
    </xf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10" fontId="47" fillId="2" borderId="236" applyNumberFormat="0" applyBorder="0" applyAlignment="0" applyProtection="0"/>
    <xf numFmtId="0" fontId="48" fillId="0" borderId="254"/>
    <xf numFmtId="0" fontId="65" fillId="4" borderId="236">
      <alignment vertical="center"/>
    </xf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236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22" fillId="10" borderId="253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55" fillId="0" borderId="210">
      <alignment horizontal="left" vertical="center"/>
    </xf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55" fillId="0" borderId="255">
      <alignment horizontal="left" vertical="center"/>
    </xf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55" fillId="0" borderId="237">
      <alignment horizontal="left" vertical="center"/>
    </xf>
    <xf numFmtId="0" fontId="49" fillId="0" borderId="0" applyNumberFormat="0" applyFill="0" applyBorder="0" applyAlignment="0" applyProtection="0"/>
    <xf numFmtId="0" fontId="55" fillId="0" borderId="237">
      <alignment horizontal="left" vertical="center"/>
    </xf>
    <xf numFmtId="0" fontId="55" fillId="0" borderId="210">
      <alignment horizontal="left" vertical="center"/>
    </xf>
    <xf numFmtId="10" fontId="47" fillId="2" borderId="206" applyNumberFormat="0" applyBorder="0" applyAlignment="0" applyProtection="0"/>
    <xf numFmtId="0" fontId="48" fillId="0" borderId="206"/>
    <xf numFmtId="0" fontId="49" fillId="0" borderId="0" applyNumberFormat="0" applyFill="0" applyBorder="0" applyAlignment="0" applyProtection="0"/>
    <xf numFmtId="0" fontId="65" fillId="42" borderId="206">
      <alignment vertical="center"/>
    </xf>
    <xf numFmtId="0" fontId="65" fillId="4" borderId="206">
      <alignment vertical="center"/>
    </xf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175" fontId="26" fillId="0" borderId="206"/>
    <xf numFmtId="175" fontId="26" fillId="0" borderId="206"/>
    <xf numFmtId="0" fontId="10" fillId="0" borderId="206">
      <alignment horizontal="left" wrapText="1"/>
    </xf>
    <xf numFmtId="0" fontId="22" fillId="10" borderId="211"/>
    <xf numFmtId="0" fontId="48" fillId="0" borderId="254"/>
    <xf numFmtId="0" fontId="55" fillId="0" borderId="219">
      <alignment horizontal="left" vertical="center"/>
    </xf>
    <xf numFmtId="0" fontId="48" fillId="0" borderId="218"/>
    <xf numFmtId="0" fontId="48" fillId="0" borderId="215"/>
    <xf numFmtId="0" fontId="22" fillId="10" borderId="217"/>
    <xf numFmtId="175" fontId="26" fillId="0" borderId="212"/>
    <xf numFmtId="10" fontId="47" fillId="2" borderId="215" applyNumberFormat="0" applyBorder="0" applyAlignment="0" applyProtection="0"/>
    <xf numFmtId="0" fontId="55" fillId="0" borderId="213">
      <alignment horizontal="left" vertical="center"/>
    </xf>
    <xf numFmtId="10" fontId="47" fillId="2" borderId="218" applyNumberFormat="0" applyBorder="0" applyAlignment="0" applyProtection="0"/>
    <xf numFmtId="0" fontId="55" fillId="0" borderId="216">
      <alignment horizontal="left" vertical="center"/>
    </xf>
    <xf numFmtId="10" fontId="47" fillId="2" borderId="212" applyNumberFormat="0" applyBorder="0" applyAlignment="0" applyProtection="0"/>
    <xf numFmtId="175" fontId="26" fillId="0" borderId="215"/>
    <xf numFmtId="0" fontId="22" fillId="10" borderId="214"/>
    <xf numFmtId="0" fontId="48" fillId="0" borderId="212"/>
    <xf numFmtId="175" fontId="26" fillId="0" borderId="218"/>
    <xf numFmtId="0" fontId="65" fillId="42" borderId="236">
      <alignment vertical="center"/>
    </xf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55" fillId="0" borderId="219">
      <alignment horizontal="left" vertical="center"/>
    </xf>
    <xf numFmtId="10" fontId="47" fillId="2" borderId="218" applyNumberFormat="0" applyBorder="0" applyAlignment="0" applyProtection="0"/>
    <xf numFmtId="0" fontId="48" fillId="0" borderId="218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175" fontId="26" fillId="0" borderId="218"/>
    <xf numFmtId="175" fontId="26" fillId="0" borderId="215"/>
    <xf numFmtId="0" fontId="10" fillId="0" borderId="215">
      <alignment horizontal="left" wrapText="1"/>
    </xf>
    <xf numFmtId="0" fontId="22" fillId="10" borderId="220"/>
    <xf numFmtId="175" fontId="26" fillId="0" borderId="206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55" fillId="0" borderId="225">
      <alignment horizontal="left" vertical="center"/>
    </xf>
    <xf numFmtId="0" fontId="48" fillId="0" borderId="224"/>
    <xf numFmtId="0" fontId="48" fillId="0" borderId="221"/>
    <xf numFmtId="0" fontId="22" fillId="10" borderId="223"/>
    <xf numFmtId="175" fontId="26" fillId="0" borderId="218"/>
    <xf numFmtId="10" fontId="47" fillId="2" borderId="221" applyNumberFormat="0" applyBorder="0" applyAlignment="0" applyProtection="0"/>
    <xf numFmtId="0" fontId="55" fillId="0" borderId="219">
      <alignment horizontal="left" vertical="center"/>
    </xf>
    <xf numFmtId="10" fontId="47" fillId="2" borderId="224" applyNumberFormat="0" applyBorder="0" applyAlignment="0" applyProtection="0"/>
    <xf numFmtId="0" fontId="55" fillId="0" borderId="222">
      <alignment horizontal="left" vertical="center"/>
    </xf>
    <xf numFmtId="10" fontId="47" fillId="2" borderId="218" applyNumberFormat="0" applyBorder="0" applyAlignment="0" applyProtection="0"/>
    <xf numFmtId="175" fontId="26" fillId="0" borderId="221"/>
    <xf numFmtId="0" fontId="22" fillId="10" borderId="220"/>
    <xf numFmtId="0" fontId="48" fillId="0" borderId="218"/>
    <xf numFmtId="175" fontId="26" fillId="0" borderId="224"/>
    <xf numFmtId="10" fontId="47" fillId="2" borderId="254" applyNumberFormat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55" fillId="0" borderId="225">
      <alignment horizontal="left" vertical="center"/>
    </xf>
    <xf numFmtId="10" fontId="47" fillId="2" borderId="224" applyNumberFormat="0" applyBorder="0" applyAlignment="0" applyProtection="0"/>
    <xf numFmtId="0" fontId="48" fillId="0" borderId="224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175" fontId="26" fillId="0" borderId="224"/>
    <xf numFmtId="175" fontId="26" fillId="0" borderId="221"/>
    <xf numFmtId="0" fontId="10" fillId="0" borderId="221">
      <alignment horizontal="left" wrapText="1"/>
    </xf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10" fontId="47" fillId="2" borderId="236" applyNumberFormat="0" applyBorder="0" applyAlignment="0" applyProtection="0"/>
    <xf numFmtId="0" fontId="49" fillId="0" borderId="0" applyNumberFormat="0" applyFill="0" applyBorder="0" applyAlignment="0" applyProtection="0"/>
    <xf numFmtId="0" fontId="55" fillId="0" borderId="231">
      <alignment horizontal="left" vertical="center"/>
    </xf>
    <xf numFmtId="0" fontId="48" fillId="0" borderId="230"/>
    <xf numFmtId="0" fontId="48" fillId="0" borderId="227"/>
    <xf numFmtId="0" fontId="22" fillId="10" borderId="229"/>
    <xf numFmtId="175" fontId="26" fillId="0" borderId="224"/>
    <xf numFmtId="10" fontId="47" fillId="2" borderId="227" applyNumberFormat="0" applyBorder="0" applyAlignment="0" applyProtection="0"/>
    <xf numFmtId="0" fontId="55" fillId="0" borderId="225">
      <alignment horizontal="left" vertical="center"/>
    </xf>
    <xf numFmtId="10" fontId="47" fillId="2" borderId="230" applyNumberFormat="0" applyBorder="0" applyAlignment="0" applyProtection="0"/>
    <xf numFmtId="0" fontId="55" fillId="0" borderId="228">
      <alignment horizontal="left" vertical="center"/>
    </xf>
    <xf numFmtId="10" fontId="47" fillId="2" borderId="224" applyNumberFormat="0" applyBorder="0" applyAlignment="0" applyProtection="0"/>
    <xf numFmtId="175" fontId="26" fillId="0" borderId="227"/>
    <xf numFmtId="0" fontId="22" fillId="10" borderId="226"/>
    <xf numFmtId="0" fontId="48" fillId="0" borderId="224"/>
    <xf numFmtId="175" fontId="26" fillId="0" borderId="230"/>
    <xf numFmtId="175" fontId="26" fillId="0" borderId="236"/>
    <xf numFmtId="10" fontId="47" fillId="2" borderId="254" applyNumberFormat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55" fillId="0" borderId="231">
      <alignment horizontal="left" vertical="center"/>
    </xf>
    <xf numFmtId="10" fontId="47" fillId="2" borderId="230" applyNumberFormat="0" applyBorder="0" applyAlignment="0" applyProtection="0"/>
    <xf numFmtId="0" fontId="48" fillId="0" borderId="23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175" fontId="26" fillId="0" borderId="230"/>
    <xf numFmtId="175" fontId="26" fillId="0" borderId="227"/>
    <xf numFmtId="0" fontId="10" fillId="0" borderId="227">
      <alignment horizontal="left" wrapText="1"/>
    </xf>
    <xf numFmtId="0" fontId="22" fillId="10" borderId="232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55" fillId="0" borderId="237">
      <alignment horizontal="left" vertical="center"/>
    </xf>
    <xf numFmtId="0" fontId="48" fillId="0" borderId="236"/>
    <xf numFmtId="0" fontId="48" fillId="0" borderId="233"/>
    <xf numFmtId="0" fontId="22" fillId="10" borderId="235"/>
    <xf numFmtId="175" fontId="26" fillId="0" borderId="230"/>
    <xf numFmtId="10" fontId="47" fillId="2" borderId="233" applyNumberFormat="0" applyBorder="0" applyAlignment="0" applyProtection="0"/>
    <xf numFmtId="0" fontId="55" fillId="0" borderId="231">
      <alignment horizontal="left" vertical="center"/>
    </xf>
    <xf numFmtId="10" fontId="47" fillId="2" borderId="236" applyNumberFormat="0" applyBorder="0" applyAlignment="0" applyProtection="0"/>
    <xf numFmtId="0" fontId="55" fillId="0" borderId="234">
      <alignment horizontal="left" vertical="center"/>
    </xf>
    <xf numFmtId="10" fontId="47" fillId="2" borderId="230" applyNumberFormat="0" applyBorder="0" applyAlignment="0" applyProtection="0"/>
    <xf numFmtId="175" fontId="26" fillId="0" borderId="233"/>
    <xf numFmtId="0" fontId="22" fillId="10" borderId="232"/>
    <xf numFmtId="0" fontId="48" fillId="0" borderId="230"/>
    <xf numFmtId="175" fontId="26" fillId="0" borderId="236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55" fillId="0" borderId="237">
      <alignment horizontal="left" vertical="center"/>
    </xf>
    <xf numFmtId="10" fontId="47" fillId="2" borderId="236" applyNumberFormat="0" applyBorder="0" applyAlignment="0" applyProtection="0"/>
    <xf numFmtId="0" fontId="48" fillId="0" borderId="236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175" fontId="26" fillId="0" borderId="236"/>
    <xf numFmtId="175" fontId="26" fillId="0" borderId="233"/>
    <xf numFmtId="0" fontId="10" fillId="0" borderId="233">
      <alignment horizontal="left" wrapText="1"/>
    </xf>
    <xf numFmtId="175" fontId="26" fillId="0" borderId="236"/>
    <xf numFmtId="175" fontId="26" fillId="0" borderId="236"/>
    <xf numFmtId="0" fontId="10" fillId="0" borderId="236">
      <alignment horizontal="left" wrapText="1"/>
    </xf>
    <xf numFmtId="0" fontId="22" fillId="10" borderId="238"/>
    <xf numFmtId="175" fontId="26" fillId="0" borderId="254"/>
    <xf numFmtId="0" fontId="55" fillId="0" borderId="246">
      <alignment horizontal="left" vertical="center"/>
    </xf>
    <xf numFmtId="0" fontId="48" fillId="0" borderId="245"/>
    <xf numFmtId="0" fontId="48" fillId="0" borderId="242"/>
    <xf numFmtId="0" fontId="22" fillId="10" borderId="244"/>
    <xf numFmtId="175" fontId="26" fillId="0" borderId="239"/>
    <xf numFmtId="10" fontId="47" fillId="2" borderId="242" applyNumberFormat="0" applyBorder="0" applyAlignment="0" applyProtection="0"/>
    <xf numFmtId="0" fontId="55" fillId="0" borderId="240">
      <alignment horizontal="left" vertical="center"/>
    </xf>
    <xf numFmtId="10" fontId="47" fillId="2" borderId="245" applyNumberFormat="0" applyBorder="0" applyAlignment="0" applyProtection="0"/>
    <xf numFmtId="0" fontId="55" fillId="0" borderId="243">
      <alignment horizontal="left" vertical="center"/>
    </xf>
    <xf numFmtId="10" fontId="47" fillId="2" borderId="239" applyNumberFormat="0" applyBorder="0" applyAlignment="0" applyProtection="0"/>
    <xf numFmtId="175" fontId="26" fillId="0" borderId="242"/>
    <xf numFmtId="0" fontId="22" fillId="10" borderId="241"/>
    <xf numFmtId="0" fontId="48" fillId="0" borderId="239"/>
    <xf numFmtId="175" fontId="26" fillId="0" borderId="245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55" fillId="0" borderId="246">
      <alignment horizontal="left" vertical="center"/>
    </xf>
    <xf numFmtId="10" fontId="47" fillId="2" borderId="245" applyNumberFormat="0" applyBorder="0" applyAlignment="0" applyProtection="0"/>
    <xf numFmtId="0" fontId="48" fillId="0" borderId="245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175" fontId="26" fillId="0" borderId="245"/>
    <xf numFmtId="175" fontId="26" fillId="0" borderId="242"/>
    <xf numFmtId="0" fontId="10" fillId="0" borderId="242">
      <alignment horizontal="left" wrapText="1"/>
    </xf>
    <xf numFmtId="0" fontId="22" fillId="10" borderId="247"/>
    <xf numFmtId="175" fontId="26" fillId="0" borderId="236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55" fillId="0" borderId="252">
      <alignment horizontal="left" vertical="center"/>
    </xf>
    <xf numFmtId="0" fontId="48" fillId="0" borderId="251"/>
    <xf numFmtId="0" fontId="48" fillId="0" borderId="248"/>
    <xf numFmtId="0" fontId="22" fillId="10" borderId="250"/>
    <xf numFmtId="175" fontId="26" fillId="0" borderId="245"/>
    <xf numFmtId="10" fontId="47" fillId="2" borderId="248" applyNumberFormat="0" applyBorder="0" applyAlignment="0" applyProtection="0"/>
    <xf numFmtId="0" fontId="55" fillId="0" borderId="246">
      <alignment horizontal="left" vertical="center"/>
    </xf>
    <xf numFmtId="10" fontId="47" fillId="2" borderId="251" applyNumberFormat="0" applyBorder="0" applyAlignment="0" applyProtection="0"/>
    <xf numFmtId="0" fontId="55" fillId="0" borderId="249">
      <alignment horizontal="left" vertical="center"/>
    </xf>
    <xf numFmtId="10" fontId="47" fillId="2" borderId="245" applyNumberFormat="0" applyBorder="0" applyAlignment="0" applyProtection="0"/>
    <xf numFmtId="175" fontId="26" fillId="0" borderId="248"/>
    <xf numFmtId="0" fontId="22" fillId="10" borderId="247"/>
    <xf numFmtId="0" fontId="48" fillId="0" borderId="245"/>
    <xf numFmtId="175" fontId="26" fillId="0" borderId="251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55" fillId="0" borderId="252">
      <alignment horizontal="left" vertical="center"/>
    </xf>
    <xf numFmtId="10" fontId="47" fillId="2" borderId="251" applyNumberFormat="0" applyBorder="0" applyAlignment="0" applyProtection="0"/>
    <xf numFmtId="0" fontId="48" fillId="0" borderId="251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175" fontId="26" fillId="0" borderId="251"/>
    <xf numFmtId="175" fontId="26" fillId="0" borderId="248"/>
    <xf numFmtId="0" fontId="10" fillId="0" borderId="248">
      <alignment horizontal="left" wrapText="1"/>
    </xf>
    <xf numFmtId="0" fontId="65" fillId="42" borderId="254">
      <alignment vertical="center"/>
    </xf>
    <xf numFmtId="0" fontId="65" fillId="4" borderId="254">
      <alignment vertical="center"/>
    </xf>
    <xf numFmtId="175" fontId="26" fillId="0" borderId="254"/>
    <xf numFmtId="175" fontId="26" fillId="0" borderId="254"/>
    <xf numFmtId="0" fontId="10" fillId="0" borderId="254">
      <alignment horizontal="left" wrapText="1"/>
    </xf>
    <xf numFmtId="0" fontId="22" fillId="10" borderId="256"/>
    <xf numFmtId="0" fontId="55" fillId="0" borderId="264">
      <alignment horizontal="left" vertical="center"/>
    </xf>
    <xf numFmtId="0" fontId="48" fillId="0" borderId="263"/>
    <xf numFmtId="0" fontId="48" fillId="0" borderId="260"/>
    <xf numFmtId="0" fontId="22" fillId="10" borderId="262"/>
    <xf numFmtId="175" fontId="26" fillId="0" borderId="257"/>
    <xf numFmtId="10" fontId="47" fillId="2" borderId="260" applyNumberFormat="0" applyBorder="0" applyAlignment="0" applyProtection="0"/>
    <xf numFmtId="0" fontId="55" fillId="0" borderId="258">
      <alignment horizontal="left" vertical="center"/>
    </xf>
    <xf numFmtId="10" fontId="47" fillId="2" borderId="263" applyNumberFormat="0" applyBorder="0" applyAlignment="0" applyProtection="0"/>
    <xf numFmtId="0" fontId="55" fillId="0" borderId="261">
      <alignment horizontal="left" vertical="center"/>
    </xf>
    <xf numFmtId="10" fontId="47" fillId="2" borderId="257" applyNumberFormat="0" applyBorder="0" applyAlignment="0" applyProtection="0"/>
    <xf numFmtId="175" fontId="26" fillId="0" borderId="260"/>
    <xf numFmtId="0" fontId="22" fillId="10" borderId="259"/>
    <xf numFmtId="0" fontId="48" fillId="0" borderId="257"/>
    <xf numFmtId="175" fontId="26" fillId="0" borderId="263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55" fillId="0" borderId="264">
      <alignment horizontal="left" vertical="center"/>
    </xf>
    <xf numFmtId="10" fontId="47" fillId="2" borderId="263" applyNumberFormat="0" applyBorder="0" applyAlignment="0" applyProtection="0"/>
    <xf numFmtId="0" fontId="48" fillId="0" borderId="263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175" fontId="26" fillId="0" borderId="263"/>
    <xf numFmtId="175" fontId="26" fillId="0" borderId="260"/>
    <xf numFmtId="0" fontId="10" fillId="0" borderId="260">
      <alignment horizontal="left" wrapText="1"/>
    </xf>
    <xf numFmtId="0" fontId="22" fillId="10" borderId="265"/>
    <xf numFmtId="175" fontId="26" fillId="0" borderId="254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55" fillId="0" borderId="270">
      <alignment horizontal="left" vertical="center"/>
    </xf>
    <xf numFmtId="0" fontId="48" fillId="0" borderId="269"/>
    <xf numFmtId="0" fontId="48" fillId="0" borderId="266"/>
    <xf numFmtId="0" fontId="22" fillId="10" borderId="268"/>
    <xf numFmtId="175" fontId="26" fillId="0" borderId="263"/>
    <xf numFmtId="10" fontId="47" fillId="2" borderId="266" applyNumberFormat="0" applyBorder="0" applyAlignment="0" applyProtection="0"/>
    <xf numFmtId="0" fontId="55" fillId="0" borderId="264">
      <alignment horizontal="left" vertical="center"/>
    </xf>
    <xf numFmtId="10" fontId="47" fillId="2" borderId="269" applyNumberFormat="0" applyBorder="0" applyAlignment="0" applyProtection="0"/>
    <xf numFmtId="0" fontId="55" fillId="0" borderId="267">
      <alignment horizontal="left" vertical="center"/>
    </xf>
    <xf numFmtId="10" fontId="47" fillId="2" borderId="263" applyNumberFormat="0" applyBorder="0" applyAlignment="0" applyProtection="0"/>
    <xf numFmtId="175" fontId="26" fillId="0" borderId="266"/>
    <xf numFmtId="0" fontId="22" fillId="10" borderId="265"/>
    <xf numFmtId="0" fontId="48" fillId="0" borderId="263"/>
    <xf numFmtId="175" fontId="26" fillId="0" borderId="269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55" fillId="0" borderId="270">
      <alignment horizontal="left" vertical="center"/>
    </xf>
    <xf numFmtId="10" fontId="47" fillId="2" borderId="269" applyNumberFormat="0" applyBorder="0" applyAlignment="0" applyProtection="0"/>
    <xf numFmtId="0" fontId="48" fillId="0" borderId="269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175" fontId="26" fillId="0" borderId="269"/>
    <xf numFmtId="175" fontId="26" fillId="0" borderId="266"/>
    <xf numFmtId="0" fontId="10" fillId="0" borderId="266">
      <alignment horizontal="left" wrapText="1"/>
    </xf>
    <xf numFmtId="175" fontId="26" fillId="0" borderId="269"/>
    <xf numFmtId="0" fontId="10" fillId="0" borderId="269">
      <alignment horizontal="left" wrapText="1"/>
    </xf>
    <xf numFmtId="0" fontId="22" fillId="10" borderId="268"/>
    <xf numFmtId="175" fontId="26" fillId="0" borderId="269"/>
    <xf numFmtId="0" fontId="10" fillId="0" borderId="269">
      <alignment horizontal="left" wrapText="1"/>
    </xf>
    <xf numFmtId="0" fontId="22" fillId="10" borderId="268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22" fillId="10" borderId="268"/>
    <xf numFmtId="0" fontId="55" fillId="0" borderId="276">
      <alignment horizontal="left" vertical="center"/>
    </xf>
    <xf numFmtId="0" fontId="48" fillId="0" borderId="275"/>
    <xf numFmtId="0" fontId="48" fillId="0" borderId="272"/>
    <xf numFmtId="0" fontId="22" fillId="10" borderId="274"/>
    <xf numFmtId="175" fontId="26" fillId="0" borderId="269"/>
    <xf numFmtId="10" fontId="47" fillId="2" borderId="272" applyNumberFormat="0" applyBorder="0" applyAlignment="0" applyProtection="0"/>
    <xf numFmtId="0" fontId="55" fillId="0" borderId="270">
      <alignment horizontal="left" vertical="center"/>
    </xf>
    <xf numFmtId="10" fontId="47" fillId="2" borderId="275" applyNumberFormat="0" applyBorder="0" applyAlignment="0" applyProtection="0"/>
    <xf numFmtId="0" fontId="55" fillId="0" borderId="273">
      <alignment horizontal="left" vertical="center"/>
    </xf>
    <xf numFmtId="10" fontId="47" fillId="2" borderId="269" applyNumberFormat="0" applyBorder="0" applyAlignment="0" applyProtection="0"/>
    <xf numFmtId="175" fontId="26" fillId="0" borderId="272"/>
    <xf numFmtId="0" fontId="22" fillId="10" borderId="271"/>
    <xf numFmtId="0" fontId="48" fillId="0" borderId="269"/>
    <xf numFmtId="175" fontId="26" fillId="0" borderId="275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55" fillId="0" borderId="276">
      <alignment horizontal="left" vertical="center"/>
    </xf>
    <xf numFmtId="10" fontId="47" fillId="2" borderId="275" applyNumberFormat="0" applyBorder="0" applyAlignment="0" applyProtection="0"/>
    <xf numFmtId="0" fontId="48" fillId="0" borderId="275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175" fontId="26" fillId="0" borderId="275"/>
    <xf numFmtId="175" fontId="26" fillId="0" borderId="272"/>
    <xf numFmtId="0" fontId="10" fillId="0" borderId="272">
      <alignment horizontal="left" wrapText="1"/>
    </xf>
    <xf numFmtId="0" fontId="22" fillId="10" borderId="277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55" fillId="0" borderId="282">
      <alignment horizontal="left" vertical="center"/>
    </xf>
    <xf numFmtId="0" fontId="48" fillId="0" borderId="281"/>
    <xf numFmtId="0" fontId="48" fillId="0" borderId="278"/>
    <xf numFmtId="0" fontId="22" fillId="10" borderId="280"/>
    <xf numFmtId="175" fontId="26" fillId="0" borderId="275"/>
    <xf numFmtId="10" fontId="47" fillId="2" borderId="278" applyNumberFormat="0" applyBorder="0" applyAlignment="0" applyProtection="0"/>
    <xf numFmtId="0" fontId="55" fillId="0" borderId="276">
      <alignment horizontal="left" vertical="center"/>
    </xf>
    <xf numFmtId="10" fontId="47" fillId="2" borderId="281" applyNumberFormat="0" applyBorder="0" applyAlignment="0" applyProtection="0"/>
    <xf numFmtId="0" fontId="55" fillId="0" borderId="279">
      <alignment horizontal="left" vertical="center"/>
    </xf>
    <xf numFmtId="10" fontId="47" fillId="2" borderId="275" applyNumberFormat="0" applyBorder="0" applyAlignment="0" applyProtection="0"/>
    <xf numFmtId="175" fontId="26" fillId="0" borderId="278"/>
    <xf numFmtId="0" fontId="22" fillId="10" borderId="277"/>
    <xf numFmtId="0" fontId="48" fillId="0" borderId="275"/>
    <xf numFmtId="175" fontId="26" fillId="0" borderId="281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55" fillId="0" borderId="282">
      <alignment horizontal="left" vertical="center"/>
    </xf>
    <xf numFmtId="10" fontId="47" fillId="2" borderId="281" applyNumberFormat="0" applyBorder="0" applyAlignment="0" applyProtection="0"/>
    <xf numFmtId="0" fontId="48" fillId="0" borderId="281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175" fontId="26" fillId="0" borderId="281"/>
    <xf numFmtId="175" fontId="26" fillId="0" borderId="278"/>
    <xf numFmtId="0" fontId="10" fillId="0" borderId="278">
      <alignment horizontal="left" wrapText="1"/>
    </xf>
    <xf numFmtId="0" fontId="49" fillId="0" borderId="0" applyNumberFormat="0" applyFill="0" applyBorder="0" applyAlignment="0" applyProtection="0"/>
    <xf numFmtId="0" fontId="48" fillId="0" borderId="308"/>
    <xf numFmtId="0" fontId="55" fillId="0" borderId="327">
      <alignment horizontal="left" vertical="center"/>
    </xf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10" fontId="47" fillId="2" borderId="308" applyNumberFormat="0" applyBorder="0" applyAlignment="0" applyProtection="0"/>
    <xf numFmtId="0" fontId="48" fillId="0" borderId="326"/>
    <xf numFmtId="0" fontId="65" fillId="4" borderId="308">
      <alignment vertical="center"/>
    </xf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308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22" fillId="10" borderId="325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55" fillId="0" borderId="282">
      <alignment horizontal="left" vertical="center"/>
    </xf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55" fillId="0" borderId="327">
      <alignment horizontal="left" vertical="center"/>
    </xf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55" fillId="0" borderId="309">
      <alignment horizontal="left" vertical="center"/>
    </xf>
    <xf numFmtId="0" fontId="49" fillId="0" borderId="0" applyNumberFormat="0" applyFill="0" applyBorder="0" applyAlignment="0" applyProtection="0"/>
    <xf numFmtId="0" fontId="55" fillId="0" borderId="309">
      <alignment horizontal="left" vertical="center"/>
    </xf>
    <xf numFmtId="0" fontId="55" fillId="0" borderId="282">
      <alignment horizontal="left" vertical="center"/>
    </xf>
    <xf numFmtId="10" fontId="47" fillId="2" borderId="278" applyNumberFormat="0" applyBorder="0" applyAlignment="0" applyProtection="0"/>
    <xf numFmtId="0" fontId="48" fillId="0" borderId="278"/>
    <xf numFmtId="0" fontId="49" fillId="0" borderId="0" applyNumberFormat="0" applyFill="0" applyBorder="0" applyAlignment="0" applyProtection="0"/>
    <xf numFmtId="0" fontId="65" fillId="42" borderId="278">
      <alignment vertical="center"/>
    </xf>
    <xf numFmtId="0" fontId="65" fillId="4" borderId="278">
      <alignment vertical="center"/>
    </xf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175" fontId="26" fillId="0" borderId="278"/>
    <xf numFmtId="175" fontId="26" fillId="0" borderId="278"/>
    <xf numFmtId="0" fontId="10" fillId="0" borderId="278">
      <alignment horizontal="left" wrapText="1"/>
    </xf>
    <xf numFmtId="0" fontId="22" fillId="10" borderId="283"/>
    <xf numFmtId="0" fontId="48" fillId="0" borderId="326"/>
    <xf numFmtId="0" fontId="55" fillId="0" borderId="291">
      <alignment horizontal="left" vertical="center"/>
    </xf>
    <xf numFmtId="0" fontId="48" fillId="0" borderId="290"/>
    <xf numFmtId="0" fontId="48" fillId="0" borderId="287"/>
    <xf numFmtId="0" fontId="22" fillId="10" borderId="289"/>
    <xf numFmtId="175" fontId="26" fillId="0" borderId="284"/>
    <xf numFmtId="10" fontId="47" fillId="2" borderId="287" applyNumberFormat="0" applyBorder="0" applyAlignment="0" applyProtection="0"/>
    <xf numFmtId="0" fontId="55" fillId="0" borderId="285">
      <alignment horizontal="left" vertical="center"/>
    </xf>
    <xf numFmtId="10" fontId="47" fillId="2" borderId="290" applyNumberFormat="0" applyBorder="0" applyAlignment="0" applyProtection="0"/>
    <xf numFmtId="0" fontId="55" fillId="0" borderId="288">
      <alignment horizontal="left" vertical="center"/>
    </xf>
    <xf numFmtId="10" fontId="47" fillId="2" borderId="284" applyNumberFormat="0" applyBorder="0" applyAlignment="0" applyProtection="0"/>
    <xf numFmtId="175" fontId="26" fillId="0" borderId="287"/>
    <xf numFmtId="0" fontId="22" fillId="10" borderId="286"/>
    <xf numFmtId="0" fontId="48" fillId="0" borderId="284"/>
    <xf numFmtId="175" fontId="26" fillId="0" borderId="290"/>
    <xf numFmtId="0" fontId="65" fillId="42" borderId="308">
      <alignment vertical="center"/>
    </xf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55" fillId="0" borderId="291">
      <alignment horizontal="left" vertical="center"/>
    </xf>
    <xf numFmtId="10" fontId="47" fillId="2" borderId="290" applyNumberFormat="0" applyBorder="0" applyAlignment="0" applyProtection="0"/>
    <xf numFmtId="0" fontId="48" fillId="0" borderId="29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175" fontId="26" fillId="0" borderId="290"/>
    <xf numFmtId="175" fontId="26" fillId="0" borderId="287"/>
    <xf numFmtId="0" fontId="10" fillId="0" borderId="287">
      <alignment horizontal="left" wrapText="1"/>
    </xf>
    <xf numFmtId="0" fontId="22" fillId="10" borderId="292"/>
    <xf numFmtId="175" fontId="26" fillId="0" borderId="278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55" fillId="0" borderId="297">
      <alignment horizontal="left" vertical="center"/>
    </xf>
    <xf numFmtId="0" fontId="48" fillId="0" borderId="296"/>
    <xf numFmtId="0" fontId="48" fillId="0" borderId="293"/>
    <xf numFmtId="0" fontId="22" fillId="10" borderId="295"/>
    <xf numFmtId="175" fontId="26" fillId="0" borderId="290"/>
    <xf numFmtId="10" fontId="47" fillId="2" borderId="293" applyNumberFormat="0" applyBorder="0" applyAlignment="0" applyProtection="0"/>
    <xf numFmtId="0" fontId="55" fillId="0" borderId="291">
      <alignment horizontal="left" vertical="center"/>
    </xf>
    <xf numFmtId="10" fontId="47" fillId="2" borderId="296" applyNumberFormat="0" applyBorder="0" applyAlignment="0" applyProtection="0"/>
    <xf numFmtId="0" fontId="55" fillId="0" borderId="294">
      <alignment horizontal="left" vertical="center"/>
    </xf>
    <xf numFmtId="10" fontId="47" fillId="2" borderId="290" applyNumberFormat="0" applyBorder="0" applyAlignment="0" applyProtection="0"/>
    <xf numFmtId="175" fontId="26" fillId="0" borderId="293"/>
    <xf numFmtId="0" fontId="22" fillId="10" borderId="292"/>
    <xf numFmtId="0" fontId="48" fillId="0" borderId="290"/>
    <xf numFmtId="175" fontId="26" fillId="0" borderId="296"/>
    <xf numFmtId="10" fontId="47" fillId="2" borderId="326" applyNumberFormat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55" fillId="0" borderId="297">
      <alignment horizontal="left" vertical="center"/>
    </xf>
    <xf numFmtId="10" fontId="47" fillId="2" borderId="296" applyNumberFormat="0" applyBorder="0" applyAlignment="0" applyProtection="0"/>
    <xf numFmtId="0" fontId="48" fillId="0" borderId="296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175" fontId="26" fillId="0" borderId="296"/>
    <xf numFmtId="175" fontId="26" fillId="0" borderId="293"/>
    <xf numFmtId="0" fontId="10" fillId="0" borderId="293">
      <alignment horizontal="left" wrapText="1"/>
    </xf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10" fontId="47" fillId="2" borderId="308" applyNumberFormat="0" applyBorder="0" applyAlignment="0" applyProtection="0"/>
    <xf numFmtId="0" fontId="49" fillId="0" borderId="0" applyNumberFormat="0" applyFill="0" applyBorder="0" applyAlignment="0" applyProtection="0"/>
    <xf numFmtId="0" fontId="55" fillId="0" borderId="303">
      <alignment horizontal="left" vertical="center"/>
    </xf>
    <xf numFmtId="0" fontId="48" fillId="0" borderId="302"/>
    <xf numFmtId="0" fontId="48" fillId="0" borderId="299"/>
    <xf numFmtId="0" fontId="22" fillId="10" borderId="301"/>
    <xf numFmtId="175" fontId="26" fillId="0" borderId="296"/>
    <xf numFmtId="10" fontId="47" fillId="2" borderId="299" applyNumberFormat="0" applyBorder="0" applyAlignment="0" applyProtection="0"/>
    <xf numFmtId="0" fontId="55" fillId="0" borderId="297">
      <alignment horizontal="left" vertical="center"/>
    </xf>
    <xf numFmtId="10" fontId="47" fillId="2" borderId="302" applyNumberFormat="0" applyBorder="0" applyAlignment="0" applyProtection="0"/>
    <xf numFmtId="0" fontId="55" fillId="0" borderId="300">
      <alignment horizontal="left" vertical="center"/>
    </xf>
    <xf numFmtId="10" fontId="47" fillId="2" borderId="296" applyNumberFormat="0" applyBorder="0" applyAlignment="0" applyProtection="0"/>
    <xf numFmtId="175" fontId="26" fillId="0" borderId="299"/>
    <xf numFmtId="0" fontId="22" fillId="10" borderId="298"/>
    <xf numFmtId="0" fontId="48" fillId="0" borderId="296"/>
    <xf numFmtId="175" fontId="26" fillId="0" borderId="302"/>
    <xf numFmtId="175" fontId="26" fillId="0" borderId="308"/>
    <xf numFmtId="10" fontId="47" fillId="2" borderId="326" applyNumberFormat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55" fillId="0" borderId="303">
      <alignment horizontal="left" vertical="center"/>
    </xf>
    <xf numFmtId="10" fontId="47" fillId="2" borderId="302" applyNumberFormat="0" applyBorder="0" applyAlignment="0" applyProtection="0"/>
    <xf numFmtId="0" fontId="48" fillId="0" borderId="302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175" fontId="26" fillId="0" borderId="302"/>
    <xf numFmtId="175" fontId="26" fillId="0" borderId="299"/>
    <xf numFmtId="0" fontId="10" fillId="0" borderId="299">
      <alignment horizontal="left" wrapText="1"/>
    </xf>
    <xf numFmtId="0" fontId="22" fillId="10" borderId="304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55" fillId="0" borderId="309">
      <alignment horizontal="left" vertical="center"/>
    </xf>
    <xf numFmtId="0" fontId="48" fillId="0" borderId="308"/>
    <xf numFmtId="0" fontId="48" fillId="0" borderId="305"/>
    <xf numFmtId="0" fontId="22" fillId="10" borderId="307"/>
    <xf numFmtId="175" fontId="26" fillId="0" borderId="302"/>
    <xf numFmtId="10" fontId="47" fillId="2" borderId="305" applyNumberFormat="0" applyBorder="0" applyAlignment="0" applyProtection="0"/>
    <xf numFmtId="0" fontId="55" fillId="0" borderId="303">
      <alignment horizontal="left" vertical="center"/>
    </xf>
    <xf numFmtId="10" fontId="47" fillId="2" borderId="308" applyNumberFormat="0" applyBorder="0" applyAlignment="0" applyProtection="0"/>
    <xf numFmtId="0" fontId="55" fillId="0" borderId="306">
      <alignment horizontal="left" vertical="center"/>
    </xf>
    <xf numFmtId="10" fontId="47" fillId="2" borderId="302" applyNumberFormat="0" applyBorder="0" applyAlignment="0" applyProtection="0"/>
    <xf numFmtId="175" fontId="26" fillId="0" borderId="305"/>
    <xf numFmtId="0" fontId="22" fillId="10" borderId="304"/>
    <xf numFmtId="0" fontId="48" fillId="0" borderId="302"/>
    <xf numFmtId="175" fontId="26" fillId="0" borderId="308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55" fillId="0" borderId="309">
      <alignment horizontal="left" vertical="center"/>
    </xf>
    <xf numFmtId="10" fontId="47" fillId="2" borderId="308" applyNumberFormat="0" applyBorder="0" applyAlignment="0" applyProtection="0"/>
    <xf numFmtId="0" fontId="48" fillId="0" borderId="308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175" fontId="26" fillId="0" borderId="308"/>
    <xf numFmtId="175" fontId="26" fillId="0" borderId="305"/>
    <xf numFmtId="0" fontId="10" fillId="0" borderId="305">
      <alignment horizontal="left" wrapText="1"/>
    </xf>
    <xf numFmtId="175" fontId="26" fillId="0" borderId="308"/>
    <xf numFmtId="175" fontId="26" fillId="0" borderId="308"/>
    <xf numFmtId="0" fontId="10" fillId="0" borderId="308">
      <alignment horizontal="left" wrapText="1"/>
    </xf>
    <xf numFmtId="0" fontId="22" fillId="10" borderId="310"/>
    <xf numFmtId="175" fontId="26" fillId="0" borderId="326"/>
    <xf numFmtId="0" fontId="55" fillId="0" borderId="318">
      <alignment horizontal="left" vertical="center"/>
    </xf>
    <xf numFmtId="0" fontId="48" fillId="0" borderId="317"/>
    <xf numFmtId="0" fontId="48" fillId="0" borderId="314"/>
    <xf numFmtId="0" fontId="22" fillId="10" borderId="316"/>
    <xf numFmtId="175" fontId="26" fillId="0" borderId="311"/>
    <xf numFmtId="10" fontId="47" fillId="2" borderId="314" applyNumberFormat="0" applyBorder="0" applyAlignment="0" applyProtection="0"/>
    <xf numFmtId="0" fontId="55" fillId="0" borderId="312">
      <alignment horizontal="left" vertical="center"/>
    </xf>
    <xf numFmtId="10" fontId="47" fillId="2" borderId="317" applyNumberFormat="0" applyBorder="0" applyAlignment="0" applyProtection="0"/>
    <xf numFmtId="0" fontId="55" fillId="0" borderId="315">
      <alignment horizontal="left" vertical="center"/>
    </xf>
    <xf numFmtId="10" fontId="47" fillId="2" borderId="311" applyNumberFormat="0" applyBorder="0" applyAlignment="0" applyProtection="0"/>
    <xf numFmtId="175" fontId="26" fillId="0" borderId="314"/>
    <xf numFmtId="0" fontId="22" fillId="10" borderId="313"/>
    <xf numFmtId="0" fontId="48" fillId="0" borderId="311"/>
    <xf numFmtId="175" fontId="26" fillId="0" borderId="317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55" fillId="0" borderId="318">
      <alignment horizontal="left" vertical="center"/>
    </xf>
    <xf numFmtId="10" fontId="47" fillId="2" borderId="317" applyNumberFormat="0" applyBorder="0" applyAlignment="0" applyProtection="0"/>
    <xf numFmtId="0" fontId="48" fillId="0" borderId="317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175" fontId="26" fillId="0" borderId="317"/>
    <xf numFmtId="175" fontId="26" fillId="0" borderId="314"/>
    <xf numFmtId="0" fontId="10" fillId="0" borderId="314">
      <alignment horizontal="left" wrapText="1"/>
    </xf>
    <xf numFmtId="0" fontId="22" fillId="10" borderId="319"/>
    <xf numFmtId="175" fontId="26" fillId="0" borderId="308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55" fillId="0" borderId="324">
      <alignment horizontal="left" vertical="center"/>
    </xf>
    <xf numFmtId="0" fontId="48" fillId="0" borderId="323"/>
    <xf numFmtId="0" fontId="48" fillId="0" borderId="320"/>
    <xf numFmtId="0" fontId="22" fillId="10" borderId="322"/>
    <xf numFmtId="175" fontId="26" fillId="0" borderId="317"/>
    <xf numFmtId="10" fontId="47" fillId="2" borderId="320" applyNumberFormat="0" applyBorder="0" applyAlignment="0" applyProtection="0"/>
    <xf numFmtId="0" fontId="55" fillId="0" borderId="318">
      <alignment horizontal="left" vertical="center"/>
    </xf>
    <xf numFmtId="10" fontId="47" fillId="2" borderId="323" applyNumberFormat="0" applyBorder="0" applyAlignment="0" applyProtection="0"/>
    <xf numFmtId="0" fontId="55" fillId="0" borderId="321">
      <alignment horizontal="left" vertical="center"/>
    </xf>
    <xf numFmtId="10" fontId="47" fillId="2" borderId="317" applyNumberFormat="0" applyBorder="0" applyAlignment="0" applyProtection="0"/>
    <xf numFmtId="175" fontId="26" fillId="0" borderId="320"/>
    <xf numFmtId="0" fontId="22" fillId="10" borderId="319"/>
    <xf numFmtId="0" fontId="48" fillId="0" borderId="317"/>
    <xf numFmtId="175" fontId="26" fillId="0" borderId="323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55" fillId="0" borderId="324">
      <alignment horizontal="left" vertical="center"/>
    </xf>
    <xf numFmtId="10" fontId="47" fillId="2" borderId="323" applyNumberFormat="0" applyBorder="0" applyAlignment="0" applyProtection="0"/>
    <xf numFmtId="0" fontId="48" fillId="0" borderId="323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175" fontId="26" fillId="0" borderId="323"/>
    <xf numFmtId="175" fontId="26" fillId="0" borderId="320"/>
    <xf numFmtId="0" fontId="10" fillId="0" borderId="320">
      <alignment horizontal="left" wrapText="1"/>
    </xf>
    <xf numFmtId="0" fontId="65" fillId="42" borderId="326">
      <alignment vertical="center"/>
    </xf>
    <xf numFmtId="0" fontId="65" fillId="4" borderId="326">
      <alignment vertical="center"/>
    </xf>
    <xf numFmtId="175" fontId="26" fillId="0" borderId="326"/>
    <xf numFmtId="175" fontId="26" fillId="0" borderId="326"/>
    <xf numFmtId="0" fontId="10" fillId="0" borderId="326">
      <alignment horizontal="left" wrapText="1"/>
    </xf>
    <xf numFmtId="0" fontId="22" fillId="10" borderId="328"/>
    <xf numFmtId="0" fontId="55" fillId="0" borderId="336">
      <alignment horizontal="left" vertical="center"/>
    </xf>
    <xf numFmtId="0" fontId="48" fillId="0" borderId="335"/>
    <xf numFmtId="0" fontId="48" fillId="0" borderId="332"/>
    <xf numFmtId="0" fontId="22" fillId="10" borderId="334"/>
    <xf numFmtId="175" fontId="26" fillId="0" borderId="329"/>
    <xf numFmtId="10" fontId="47" fillId="2" borderId="332" applyNumberFormat="0" applyBorder="0" applyAlignment="0" applyProtection="0"/>
    <xf numFmtId="0" fontId="55" fillId="0" borderId="330">
      <alignment horizontal="left" vertical="center"/>
    </xf>
    <xf numFmtId="10" fontId="47" fillId="2" borderId="335" applyNumberFormat="0" applyBorder="0" applyAlignment="0" applyProtection="0"/>
    <xf numFmtId="0" fontId="55" fillId="0" borderId="333">
      <alignment horizontal="left" vertical="center"/>
    </xf>
    <xf numFmtId="10" fontId="47" fillId="2" borderId="329" applyNumberFormat="0" applyBorder="0" applyAlignment="0" applyProtection="0"/>
    <xf numFmtId="175" fontId="26" fillId="0" borderId="332"/>
    <xf numFmtId="0" fontId="22" fillId="10" borderId="331"/>
    <xf numFmtId="0" fontId="48" fillId="0" borderId="329"/>
    <xf numFmtId="175" fontId="26" fillId="0" borderId="335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55" fillId="0" borderId="336">
      <alignment horizontal="left" vertical="center"/>
    </xf>
    <xf numFmtId="10" fontId="47" fillId="2" borderId="335" applyNumberFormat="0" applyBorder="0" applyAlignment="0" applyProtection="0"/>
    <xf numFmtId="0" fontId="48" fillId="0" borderId="335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175" fontId="26" fillId="0" borderId="335"/>
    <xf numFmtId="175" fontId="26" fillId="0" borderId="332"/>
    <xf numFmtId="0" fontId="10" fillId="0" borderId="332">
      <alignment horizontal="left" wrapText="1"/>
    </xf>
    <xf numFmtId="0" fontId="22" fillId="10" borderId="337"/>
    <xf numFmtId="175" fontId="26" fillId="0" borderId="326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55" fillId="0" borderId="342">
      <alignment horizontal="left" vertical="center"/>
    </xf>
    <xf numFmtId="0" fontId="48" fillId="0" borderId="341"/>
    <xf numFmtId="0" fontId="48" fillId="0" borderId="338"/>
    <xf numFmtId="0" fontId="22" fillId="10" borderId="340"/>
    <xf numFmtId="175" fontId="26" fillId="0" borderId="335"/>
    <xf numFmtId="10" fontId="47" fillId="2" borderId="338" applyNumberFormat="0" applyBorder="0" applyAlignment="0" applyProtection="0"/>
    <xf numFmtId="0" fontId="55" fillId="0" borderId="336">
      <alignment horizontal="left" vertical="center"/>
    </xf>
    <xf numFmtId="10" fontId="47" fillId="2" borderId="341" applyNumberFormat="0" applyBorder="0" applyAlignment="0" applyProtection="0"/>
    <xf numFmtId="0" fontId="55" fillId="0" borderId="339">
      <alignment horizontal="left" vertical="center"/>
    </xf>
    <xf numFmtId="10" fontId="47" fillId="2" borderId="335" applyNumberFormat="0" applyBorder="0" applyAlignment="0" applyProtection="0"/>
    <xf numFmtId="175" fontId="26" fillId="0" borderId="338"/>
    <xf numFmtId="0" fontId="22" fillId="10" borderId="337"/>
    <xf numFmtId="0" fontId="48" fillId="0" borderId="335"/>
    <xf numFmtId="175" fontId="26" fillId="0" borderId="341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55" fillId="0" borderId="342">
      <alignment horizontal="left" vertical="center"/>
    </xf>
    <xf numFmtId="10" fontId="47" fillId="2" borderId="341" applyNumberFormat="0" applyBorder="0" applyAlignment="0" applyProtection="0"/>
    <xf numFmtId="0" fontId="48" fillId="0" borderId="341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175" fontId="26" fillId="0" borderId="341"/>
    <xf numFmtId="175" fontId="26" fillId="0" borderId="338"/>
    <xf numFmtId="0" fontId="10" fillId="0" borderId="338">
      <alignment horizontal="left" wrapText="1"/>
    </xf>
    <xf numFmtId="175" fontId="26" fillId="0" borderId="341"/>
    <xf numFmtId="0" fontId="10" fillId="0" borderId="341">
      <alignment horizontal="left" wrapText="1"/>
    </xf>
    <xf numFmtId="0" fontId="22" fillId="10" borderId="340"/>
    <xf numFmtId="175" fontId="26" fillId="0" borderId="341"/>
    <xf numFmtId="0" fontId="10" fillId="0" borderId="341">
      <alignment horizontal="left" wrapText="1"/>
    </xf>
    <xf numFmtId="0" fontId="22" fillId="10" borderId="340"/>
    <xf numFmtId="0" fontId="3" fillId="0" borderId="0"/>
    <xf numFmtId="175" fontId="26" fillId="0" borderId="299"/>
    <xf numFmtId="0" fontId="55" fillId="0" borderId="342">
      <alignment horizontal="left" vertical="center"/>
    </xf>
    <xf numFmtId="10" fontId="47" fillId="2" borderId="299" applyNumberFormat="0" applyBorder="0" applyAlignment="0" applyProtection="0"/>
    <xf numFmtId="0" fontId="48" fillId="0" borderId="299"/>
    <xf numFmtId="0" fontId="65" fillId="42" borderId="320">
      <alignment vertical="center"/>
    </xf>
    <xf numFmtId="0" fontId="65" fillId="4" borderId="320">
      <alignment vertical="center"/>
    </xf>
    <xf numFmtId="0" fontId="3" fillId="0" borderId="0"/>
    <xf numFmtId="0" fontId="22" fillId="10" borderId="328"/>
  </cellStyleXfs>
  <cellXfs count="124">
    <xf numFmtId="0" fontId="0" fillId="0" borderId="0" xfId="0"/>
    <xf numFmtId="0" fontId="4" fillId="2" borderId="0" xfId="3" applyNumberFormat="1" applyFont="1" applyFill="1" applyAlignment="1"/>
    <xf numFmtId="0" fontId="5" fillId="2" borderId="0" xfId="3" applyNumberFormat="1" applyFont="1" applyFill="1" applyAlignment="1"/>
    <xf numFmtId="167" fontId="6" fillId="2" borderId="0" xfId="1" applyNumberFormat="1" applyFont="1" applyFill="1" applyAlignment="1"/>
    <xf numFmtId="167" fontId="4" fillId="2" borderId="0" xfId="1" applyNumberFormat="1" applyFont="1" applyFill="1" applyAlignment="1"/>
    <xf numFmtId="167" fontId="4" fillId="2" borderId="0" xfId="1" applyNumberFormat="1" applyFont="1" applyFill="1" applyBorder="1" applyAlignment="1"/>
    <xf numFmtId="0" fontId="4" fillId="5" borderId="0" xfId="0" applyNumberFormat="1" applyFont="1" applyFill="1" applyBorder="1" applyAlignment="1" applyProtection="1"/>
    <xf numFmtId="0" fontId="4" fillId="2" borderId="0" xfId="3" applyNumberFormat="1" applyFont="1" applyFill="1" applyBorder="1" applyAlignment="1"/>
    <xf numFmtId="0" fontId="4" fillId="2" borderId="0" xfId="0" applyNumberFormat="1" applyFont="1" applyFill="1" applyBorder="1" applyAlignment="1" applyProtection="1"/>
    <xf numFmtId="0" fontId="6" fillId="2" borderId="0" xfId="0" applyNumberFormat="1" applyFont="1" applyFill="1" applyBorder="1" applyAlignment="1" applyProtection="1"/>
    <xf numFmtId="0" fontId="7" fillId="2" borderId="0" xfId="0" applyNumberFormat="1" applyFont="1" applyFill="1" applyBorder="1" applyAlignment="1" applyProtection="1"/>
    <xf numFmtId="164" fontId="7" fillId="2" borderId="0" xfId="0" applyNumberFormat="1" applyFont="1" applyFill="1" applyBorder="1" applyAlignment="1" applyProtection="1">
      <alignment horizontal="center"/>
    </xf>
    <xf numFmtId="37" fontId="4" fillId="2" borderId="0" xfId="0" applyNumberFormat="1" applyFont="1" applyFill="1" applyBorder="1" applyAlignment="1" applyProtection="1"/>
    <xf numFmtId="0" fontId="4" fillId="4" borderId="8" xfId="0" applyNumberFormat="1" applyFont="1" applyFill="1" applyBorder="1" applyAlignment="1" applyProtection="1">
      <alignment horizontal="right"/>
    </xf>
    <xf numFmtId="167" fontId="4" fillId="4" borderId="8" xfId="1" applyNumberFormat="1" applyFont="1" applyFill="1" applyBorder="1" applyAlignment="1" applyProtection="1">
      <alignment horizontal="right"/>
    </xf>
    <xf numFmtId="167" fontId="4" fillId="5" borderId="0" xfId="1" applyNumberFormat="1" applyFont="1" applyFill="1" applyBorder="1" applyAlignment="1" applyProtection="1"/>
    <xf numFmtId="167" fontId="6" fillId="5" borderId="6" xfId="1" applyNumberFormat="1" applyFont="1" applyFill="1" applyBorder="1" applyAlignment="1" applyProtection="1"/>
    <xf numFmtId="167" fontId="8" fillId="5" borderId="0" xfId="1" applyNumberFormat="1" applyFont="1" applyFill="1" applyBorder="1" applyAlignment="1" applyProtection="1"/>
    <xf numFmtId="167" fontId="9" fillId="5" borderId="0" xfId="1" applyNumberFormat="1" applyFont="1" applyFill="1" applyBorder="1" applyAlignment="1" applyProtection="1"/>
    <xf numFmtId="167" fontId="6" fillId="5" borderId="0" xfId="1" applyNumberFormat="1" applyFont="1" applyFill="1" applyBorder="1" applyAlignment="1" applyProtection="1"/>
    <xf numFmtId="0" fontId="6" fillId="4" borderId="8" xfId="1" applyNumberFormat="1" applyFont="1" applyFill="1" applyBorder="1" applyAlignment="1">
      <alignment horizontal="center"/>
    </xf>
    <xf numFmtId="0" fontId="6" fillId="5" borderId="0" xfId="0" applyNumberFormat="1" applyFont="1" applyFill="1" applyBorder="1" applyAlignment="1" applyProtection="1"/>
    <xf numFmtId="168" fontId="8" fillId="7" borderId="1" xfId="2" applyNumberFormat="1" applyFont="1" applyFill="1" applyBorder="1" applyAlignment="1" applyProtection="1"/>
    <xf numFmtId="168" fontId="8" fillId="7" borderId="2" xfId="2" applyNumberFormat="1" applyFont="1" applyFill="1" applyBorder="1" applyAlignment="1" applyProtection="1"/>
    <xf numFmtId="168" fontId="9" fillId="7" borderId="3" xfId="2" applyNumberFormat="1" applyFont="1" applyFill="1" applyBorder="1" applyAlignment="1" applyProtection="1"/>
    <xf numFmtId="10" fontId="4" fillId="6" borderId="8" xfId="2" applyNumberFormat="1" applyFont="1" applyFill="1" applyBorder="1" applyAlignment="1"/>
    <xf numFmtId="0" fontId="11" fillId="0" borderId="0" xfId="0" applyFont="1" applyBorder="1"/>
    <xf numFmtId="0" fontId="11" fillId="0" borderId="0" xfId="0" applyFont="1"/>
    <xf numFmtId="0" fontId="12" fillId="0" borderId="0" xfId="0" applyFont="1"/>
    <xf numFmtId="0" fontId="6" fillId="0" borderId="0" xfId="0" applyFont="1"/>
    <xf numFmtId="0" fontId="13" fillId="0" borderId="0" xfId="0" applyFont="1" applyBorder="1"/>
    <xf numFmtId="0" fontId="13" fillId="0" borderId="0" xfId="0" applyFont="1"/>
    <xf numFmtId="0" fontId="11" fillId="5" borderId="0" xfId="0" applyFont="1" applyFill="1" applyBorder="1"/>
    <xf numFmtId="0" fontId="13" fillId="5" borderId="0" xfId="0" applyFont="1" applyFill="1" applyBorder="1"/>
    <xf numFmtId="0" fontId="6" fillId="2" borderId="0" xfId="3" applyNumberFormat="1" applyFont="1" applyFill="1" applyAlignment="1"/>
    <xf numFmtId="169" fontId="4" fillId="5" borderId="0" xfId="0" applyNumberFormat="1" applyFont="1" applyFill="1" applyBorder="1" applyAlignment="1" applyProtection="1"/>
    <xf numFmtId="169" fontId="6" fillId="5" borderId="0" xfId="1" applyNumberFormat="1" applyFont="1" applyFill="1" applyBorder="1" applyAlignment="1" applyProtection="1"/>
    <xf numFmtId="169" fontId="6" fillId="5" borderId="6" xfId="1" applyNumberFormat="1" applyFont="1" applyFill="1" applyBorder="1" applyAlignment="1" applyProtection="1"/>
    <xf numFmtId="169" fontId="6" fillId="5" borderId="9" xfId="1" applyNumberFormat="1" applyFont="1" applyFill="1" applyBorder="1" applyAlignment="1" applyProtection="1"/>
    <xf numFmtId="169" fontId="6" fillId="5" borderId="0" xfId="0" applyNumberFormat="1" applyFont="1" applyFill="1" applyBorder="1" applyAlignment="1" applyProtection="1"/>
    <xf numFmtId="9" fontId="4" fillId="5" borderId="0" xfId="2" applyFont="1" applyFill="1" applyBorder="1" applyAlignment="1" applyProtection="1"/>
    <xf numFmtId="167" fontId="11" fillId="0" borderId="0" xfId="0" applyNumberFormat="1" applyFont="1"/>
    <xf numFmtId="0" fontId="11" fillId="5" borderId="0" xfId="0" applyFont="1" applyFill="1"/>
    <xf numFmtId="168" fontId="13" fillId="0" borderId="0" xfId="2" applyNumberFormat="1" applyFont="1" applyBorder="1"/>
    <xf numFmtId="0" fontId="16" fillId="0" borderId="0" xfId="0" applyFont="1"/>
    <xf numFmtId="10" fontId="13" fillId="0" borderId="0" xfId="2" applyNumberFormat="1" applyFont="1" applyBorder="1"/>
    <xf numFmtId="167" fontId="4" fillId="2" borderId="0" xfId="1" applyNumberFormat="1" applyFont="1" applyFill="1" applyBorder="1" applyAlignment="1" applyProtection="1"/>
    <xf numFmtId="167" fontId="6" fillId="2" borderId="0" xfId="1" applyNumberFormat="1" applyFont="1" applyFill="1" applyBorder="1" applyAlignment="1" applyProtection="1"/>
    <xf numFmtId="0" fontId="17" fillId="8" borderId="0" xfId="3" applyNumberFormat="1" applyFont="1" applyFill="1" applyAlignment="1"/>
    <xf numFmtId="0" fontId="13" fillId="8" borderId="0" xfId="0" applyFont="1" applyFill="1" applyBorder="1"/>
    <xf numFmtId="0" fontId="18" fillId="8" borderId="0" xfId="3" applyNumberFormat="1" applyFont="1" applyFill="1" applyAlignment="1"/>
    <xf numFmtId="0" fontId="4" fillId="8" borderId="0" xfId="3" applyNumberFormat="1" applyFont="1" applyFill="1" applyAlignment="1"/>
    <xf numFmtId="167" fontId="4" fillId="8" borderId="0" xfId="1" applyNumberFormat="1" applyFont="1" applyFill="1" applyBorder="1" applyAlignment="1" applyProtection="1"/>
    <xf numFmtId="167" fontId="13" fillId="8" borderId="0" xfId="1" applyNumberFormat="1" applyFont="1" applyFill="1" applyBorder="1"/>
    <xf numFmtId="0" fontId="6" fillId="8" borderId="0" xfId="3" applyNumberFormat="1" applyFont="1" applyFill="1" applyAlignment="1"/>
    <xf numFmtId="167" fontId="11" fillId="8" borderId="0" xfId="1" applyNumberFormat="1" applyFont="1" applyFill="1" applyBorder="1"/>
    <xf numFmtId="167" fontId="13" fillId="8" borderId="6" xfId="1" applyNumberFormat="1" applyFont="1" applyFill="1" applyBorder="1"/>
    <xf numFmtId="167" fontId="13" fillId="8" borderId="11" xfId="1" applyNumberFormat="1" applyFont="1" applyFill="1" applyBorder="1"/>
    <xf numFmtId="0" fontId="20" fillId="8" borderId="0" xfId="3" applyNumberFormat="1" applyFont="1" applyFill="1" applyAlignment="1"/>
    <xf numFmtId="0" fontId="21" fillId="8" borderId="0" xfId="0" applyFont="1" applyFill="1" applyBorder="1"/>
    <xf numFmtId="167" fontId="21" fillId="8" borderId="0" xfId="0" applyNumberFormat="1" applyFont="1" applyFill="1" applyBorder="1"/>
    <xf numFmtId="0" fontId="20" fillId="9" borderId="0" xfId="3" applyNumberFormat="1" applyFont="1" applyFill="1" applyAlignment="1"/>
    <xf numFmtId="166" fontId="11" fillId="8" borderId="0" xfId="1" applyFont="1" applyFill="1" applyBorder="1"/>
    <xf numFmtId="166" fontId="13" fillId="8" borderId="0" xfId="1" applyFont="1" applyFill="1" applyBorder="1"/>
    <xf numFmtId="166" fontId="13" fillId="8" borderId="6" xfId="0" applyNumberFormat="1" applyFont="1" applyFill="1" applyBorder="1"/>
    <xf numFmtId="9" fontId="6" fillId="0" borderId="0" xfId="2" applyFont="1"/>
    <xf numFmtId="167" fontId="11" fillId="5" borderId="0" xfId="0" applyNumberFormat="1" applyFont="1" applyFill="1"/>
    <xf numFmtId="0" fontId="4" fillId="5" borderId="0" xfId="3" applyNumberFormat="1" applyFont="1" applyFill="1" applyAlignment="1"/>
    <xf numFmtId="168" fontId="8" fillId="7" borderId="3" xfId="2" applyNumberFormat="1" applyFont="1" applyFill="1" applyBorder="1" applyAlignment="1" applyProtection="1"/>
    <xf numFmtId="0" fontId="6" fillId="5" borderId="0" xfId="0" applyFont="1" applyFill="1"/>
    <xf numFmtId="169" fontId="6" fillId="5" borderId="10" xfId="1" applyNumberFormat="1" applyFont="1" applyFill="1" applyBorder="1" applyAlignment="1" applyProtection="1"/>
    <xf numFmtId="173" fontId="4" fillId="5" borderId="0" xfId="1" applyNumberFormat="1" applyFont="1" applyFill="1" applyBorder="1" applyAlignment="1" applyProtection="1"/>
    <xf numFmtId="167" fontId="6" fillId="2" borderId="6" xfId="1" applyNumberFormat="1" applyFont="1" applyFill="1" applyBorder="1" applyAlignment="1" applyProtection="1"/>
    <xf numFmtId="167" fontId="11" fillId="0" borderId="0" xfId="1" applyNumberFormat="1" applyFont="1" applyBorder="1"/>
    <xf numFmtId="167" fontId="6" fillId="5" borderId="4" xfId="1" applyNumberFormat="1" applyFont="1" applyFill="1" applyBorder="1" applyAlignment="1" applyProtection="1"/>
    <xf numFmtId="9" fontId="6" fillId="5" borderId="0" xfId="2" applyFont="1" applyFill="1" applyBorder="1" applyAlignment="1" applyProtection="1"/>
    <xf numFmtId="167" fontId="6" fillId="5" borderId="14" xfId="1" applyNumberFormat="1" applyFont="1" applyFill="1" applyBorder="1" applyAlignment="1" applyProtection="1"/>
    <xf numFmtId="166" fontId="6" fillId="2" borderId="0" xfId="1" applyNumberFormat="1" applyFont="1" applyFill="1" applyBorder="1" applyAlignment="1" applyProtection="1"/>
    <xf numFmtId="166" fontId="4" fillId="5" borderId="0" xfId="1" applyNumberFormat="1" applyFont="1" applyFill="1" applyBorder="1" applyAlignment="1" applyProtection="1"/>
    <xf numFmtId="166" fontId="4" fillId="5" borderId="0" xfId="0" applyNumberFormat="1" applyFont="1" applyFill="1" applyBorder="1" applyAlignment="1" applyProtection="1"/>
    <xf numFmtId="166" fontId="6" fillId="5" borderId="0" xfId="1" applyNumberFormat="1" applyFont="1" applyFill="1" applyBorder="1" applyAlignment="1" applyProtection="1"/>
    <xf numFmtId="9" fontId="11" fillId="5" borderId="0" xfId="2" applyFont="1" applyFill="1"/>
    <xf numFmtId="168" fontId="15" fillId="5" borderId="0" xfId="2" applyNumberFormat="1" applyFont="1" applyFill="1" applyBorder="1" applyAlignment="1" applyProtection="1"/>
    <xf numFmtId="167" fontId="13" fillId="0" borderId="0" xfId="0" applyNumberFormat="1" applyFont="1"/>
    <xf numFmtId="168" fontId="9" fillId="7" borderId="0" xfId="2" applyNumberFormat="1" applyFont="1" applyFill="1" applyBorder="1" applyAlignment="1" applyProtection="1"/>
    <xf numFmtId="166" fontId="13" fillId="8" borderId="0" xfId="0" applyNumberFormat="1" applyFont="1" applyFill="1" applyBorder="1"/>
    <xf numFmtId="166" fontId="9" fillId="5" borderId="0" xfId="1" applyNumberFormat="1" applyFont="1" applyFill="1" applyBorder="1" applyAlignment="1" applyProtection="1"/>
    <xf numFmtId="167" fontId="4" fillId="5" borderId="0" xfId="1" applyNumberFormat="1" applyFont="1" applyFill="1" applyBorder="1" applyAlignment="1" applyProtection="1"/>
    <xf numFmtId="166" fontId="8" fillId="5" borderId="0" xfId="1" applyNumberFormat="1" applyFont="1" applyFill="1" applyBorder="1" applyAlignment="1" applyProtection="1"/>
    <xf numFmtId="0" fontId="4" fillId="2" borderId="0" xfId="3" applyNumberFormat="1" applyFont="1" applyFill="1" applyAlignment="1"/>
    <xf numFmtId="10" fontId="4" fillId="2" borderId="0" xfId="2" applyNumberFormat="1" applyFont="1" applyFill="1" applyBorder="1" applyAlignment="1"/>
    <xf numFmtId="167" fontId="4" fillId="2" borderId="0" xfId="1" applyNumberFormat="1" applyFont="1" applyFill="1" applyBorder="1" applyAlignment="1"/>
    <xf numFmtId="0" fontId="4" fillId="2" borderId="0" xfId="3" applyNumberFormat="1" applyFont="1" applyFill="1" applyBorder="1" applyAlignment="1"/>
    <xf numFmtId="0" fontId="5" fillId="2" borderId="0" xfId="3" applyNumberFormat="1" applyFont="1" applyFill="1" applyBorder="1" applyAlignment="1"/>
    <xf numFmtId="167" fontId="6" fillId="2" borderId="0" xfId="1" applyNumberFormat="1" applyFont="1" applyFill="1" applyBorder="1" applyAlignment="1"/>
    <xf numFmtId="169" fontId="4" fillId="5" borderId="0" xfId="0" applyNumberFormat="1" applyFont="1" applyFill="1" applyBorder="1" applyAlignment="1" applyProtection="1"/>
    <xf numFmtId="169" fontId="6" fillId="5" borderId="13" xfId="1" applyNumberFormat="1" applyFont="1" applyFill="1" applyBorder="1" applyAlignment="1" applyProtection="1"/>
    <xf numFmtId="168" fontId="4" fillId="2" borderId="0" xfId="2" applyNumberFormat="1" applyFont="1" applyFill="1" applyBorder="1" applyAlignment="1"/>
    <xf numFmtId="0" fontId="4" fillId="8" borderId="0" xfId="3" applyNumberFormat="1" applyFont="1" applyFill="1" applyBorder="1" applyAlignment="1"/>
    <xf numFmtId="0" fontId="4" fillId="8" borderId="0" xfId="3" applyNumberFormat="1" applyFont="1" applyFill="1" applyBorder="1" applyAlignment="1">
      <alignment horizontal="center"/>
    </xf>
    <xf numFmtId="0" fontId="6" fillId="8" borderId="0" xfId="3" applyNumberFormat="1" applyFont="1" applyFill="1" applyBorder="1" applyAlignment="1"/>
    <xf numFmtId="0" fontId="20" fillId="8" borderId="0" xfId="3" applyNumberFormat="1" applyFont="1" applyFill="1" applyBorder="1" applyAlignment="1"/>
    <xf numFmtId="0" fontId="19" fillId="9" borderId="0" xfId="3" applyNumberFormat="1" applyFont="1" applyFill="1" applyBorder="1" applyAlignment="1"/>
    <xf numFmtId="167" fontId="4" fillId="5" borderId="0" xfId="1" applyNumberFormat="1" applyFont="1" applyFill="1" applyBorder="1" applyAlignment="1" applyProtection="1"/>
    <xf numFmtId="169" fontId="4" fillId="5" borderId="0" xfId="0" applyNumberFormat="1" applyFont="1" applyFill="1" applyBorder="1" applyAlignment="1" applyProtection="1"/>
    <xf numFmtId="9" fontId="4" fillId="5" borderId="0" xfId="2" applyFont="1" applyFill="1" applyBorder="1" applyAlignment="1" applyProtection="1"/>
    <xf numFmtId="167" fontId="6" fillId="5" borderId="0" xfId="1" applyNumberFormat="1" applyFont="1" applyFill="1" applyBorder="1" applyAlignment="1" applyProtection="1"/>
    <xf numFmtId="9" fontId="71" fillId="5" borderId="0" xfId="2" applyFont="1" applyFill="1" applyBorder="1" applyAlignment="1" applyProtection="1">
      <alignment vertical="top"/>
    </xf>
    <xf numFmtId="2" fontId="4" fillId="5" borderId="0" xfId="0" applyNumberFormat="1" applyFont="1" applyFill="1" applyBorder="1" applyAlignment="1" applyProtection="1"/>
    <xf numFmtId="167" fontId="4" fillId="5" borderId="0" xfId="1" applyNumberFormat="1" applyFont="1" applyFill="1" applyBorder="1" applyAlignment="1" applyProtection="1"/>
    <xf numFmtId="167" fontId="6" fillId="5" borderId="0" xfId="1" applyNumberFormat="1" applyFont="1" applyFill="1" applyBorder="1" applyAlignment="1" applyProtection="1"/>
    <xf numFmtId="167" fontId="6" fillId="5" borderId="0" xfId="1" applyNumberFormat="1" applyFont="1" applyFill="1" applyBorder="1" applyAlignment="1" applyProtection="1"/>
    <xf numFmtId="167" fontId="11" fillId="0" borderId="0" xfId="1" applyNumberFormat="1" applyFont="1" applyBorder="1"/>
    <xf numFmtId="167" fontId="13" fillId="0" borderId="0" xfId="1" applyNumberFormat="1" applyFont="1" applyBorder="1"/>
    <xf numFmtId="167" fontId="4" fillId="5" borderId="0" xfId="1" applyNumberFormat="1" applyFont="1" applyFill="1" applyBorder="1" applyAlignment="1" applyProtection="1"/>
    <xf numFmtId="0" fontId="11" fillId="0" borderId="0" xfId="0" applyFont="1"/>
    <xf numFmtId="167" fontId="6" fillId="2" borderId="0" xfId="1" applyNumberFormat="1" applyFont="1" applyFill="1" applyAlignment="1"/>
    <xf numFmtId="167" fontId="4" fillId="5" borderId="0" xfId="1" applyNumberFormat="1" applyFont="1" applyFill="1" applyBorder="1" applyAlignment="1" applyProtection="1"/>
    <xf numFmtId="0" fontId="11" fillId="0" borderId="0" xfId="0" applyFont="1"/>
    <xf numFmtId="169" fontId="4" fillId="5" borderId="0" xfId="0" applyNumberFormat="1" applyFont="1" applyFill="1" applyBorder="1" applyAlignment="1" applyProtection="1"/>
    <xf numFmtId="9" fontId="71" fillId="5" borderId="0" xfId="2" applyFont="1" applyFill="1" applyBorder="1" applyAlignment="1" applyProtection="1">
      <alignment vertical="top"/>
    </xf>
    <xf numFmtId="167" fontId="6" fillId="2" borderId="195" xfId="1" applyNumberFormat="1" applyFont="1" applyFill="1" applyBorder="1" applyAlignment="1" applyProtection="1"/>
    <xf numFmtId="9" fontId="4" fillId="5" borderId="0" xfId="2" applyFont="1" applyFill="1" applyBorder="1" applyAlignment="1" applyProtection="1"/>
    <xf numFmtId="3" fontId="6" fillId="3" borderId="8" xfId="0" applyNumberFormat="1" applyFont="1" applyFill="1" applyBorder="1" applyAlignment="1" applyProtection="1">
      <alignment horizontal="center"/>
    </xf>
  </cellXfs>
  <cellStyles count="5846">
    <cellStyle name="_Row1" xfId="2621"/>
    <cellStyle name="_Row1 2" xfId="5845"/>
    <cellStyle name="_Row1 4" xfId="40"/>
    <cellStyle name="_Row1 4 2" xfId="253"/>
    <cellStyle name="_Row1 4 2 2" xfId="591"/>
    <cellStyle name="_Row1 4 2 2 2" xfId="1759"/>
    <cellStyle name="_Row1 4 2 2 2 2" xfId="5036"/>
    <cellStyle name="_Row1 4 2 2 3" xfId="3884"/>
    <cellStyle name="_Row1 4 2 3" xfId="994"/>
    <cellStyle name="_Row1 4 2 3 2" xfId="2162"/>
    <cellStyle name="_Row1 4 2 3 2 2" xfId="5439"/>
    <cellStyle name="_Row1 4 2 3 3" xfId="4287"/>
    <cellStyle name="_Row1 4 2 4" xfId="1193"/>
    <cellStyle name="_Row1 4 2 4 2" xfId="2361"/>
    <cellStyle name="_Row1 4 2 4 2 2" xfId="5638"/>
    <cellStyle name="_Row1 4 2 4 3" xfId="4486"/>
    <cellStyle name="_Row1 4 2 5" xfId="1404"/>
    <cellStyle name="_Row1 4 2 5 2" xfId="2560"/>
    <cellStyle name="_Row1 4 2 5 2 2" xfId="5836"/>
    <cellStyle name="_Row1 4 2 5 3" xfId="4684"/>
    <cellStyle name="_Row1 4 2 6" xfId="1438"/>
    <cellStyle name="_Row1 4 2 6 2" xfId="4715"/>
    <cellStyle name="_Row1 4 2 7" xfId="3563"/>
    <cellStyle name="_Row1 4 3" xfId="267"/>
    <cellStyle name="_Row1 4 3 2" xfId="391"/>
    <cellStyle name="_Row1 4 3 2 2" xfId="719"/>
    <cellStyle name="_Row1 4 3 2 2 2" xfId="1887"/>
    <cellStyle name="_Row1 4 3 2 2 2 2" xfId="5164"/>
    <cellStyle name="_Row1 4 3 2 2 3" xfId="4012"/>
    <cellStyle name="_Row1 4 3 2 3" xfId="922"/>
    <cellStyle name="_Row1 4 3 2 3 2" xfId="2090"/>
    <cellStyle name="_Row1 4 3 2 3 2 2" xfId="5367"/>
    <cellStyle name="_Row1 4 3 2 3 3" xfId="4215"/>
    <cellStyle name="_Row1 4 3 2 4" xfId="1119"/>
    <cellStyle name="_Row1 4 3 2 4 2" xfId="2287"/>
    <cellStyle name="_Row1 4 3 2 4 2 2" xfId="5564"/>
    <cellStyle name="_Row1 4 3 2 4 3" xfId="4412"/>
    <cellStyle name="_Row1 4 3 2 5" xfId="1317"/>
    <cellStyle name="_Row1 4 3 2 5 2" xfId="2485"/>
    <cellStyle name="_Row1 4 3 2 5 2 2" xfId="5762"/>
    <cellStyle name="_Row1 4 3 2 5 3" xfId="4610"/>
    <cellStyle name="_Row1 4 3 2 6" xfId="1561"/>
    <cellStyle name="_Row1 4 3 2 6 2" xfId="4838"/>
    <cellStyle name="_Row1 4 3 2 7" xfId="3686"/>
    <cellStyle name="_Row1 4 3 3" xfId="604"/>
    <cellStyle name="_Row1 4 3 3 2" xfId="1772"/>
    <cellStyle name="_Row1 4 3 3 2 2" xfId="5049"/>
    <cellStyle name="_Row1 4 3 3 3" xfId="3897"/>
    <cellStyle name="_Row1 4 3 4" xfId="806"/>
    <cellStyle name="_Row1 4 3 4 2" xfId="1974"/>
    <cellStyle name="_Row1 4 3 4 2 2" xfId="5251"/>
    <cellStyle name="_Row1 4 3 4 3" xfId="4099"/>
    <cellStyle name="_Row1 4 3 5" xfId="1007"/>
    <cellStyle name="_Row1 4 3 5 2" xfId="2175"/>
    <cellStyle name="_Row1 4 3 5 2 2" xfId="5452"/>
    <cellStyle name="_Row1 4 3 5 3" xfId="4300"/>
    <cellStyle name="_Row1 4 3 6" xfId="1205"/>
    <cellStyle name="_Row1 4 3 6 2" xfId="2373"/>
    <cellStyle name="_Row1 4 3 6 2 2" xfId="5650"/>
    <cellStyle name="_Row1 4 3 6 3" xfId="4498"/>
    <cellStyle name="_Row1 4 3 7" xfId="1450"/>
    <cellStyle name="_Row1 4 3 7 2" xfId="4727"/>
    <cellStyle name="_Row1 4 3 8" xfId="3575"/>
    <cellStyle name="_Row1 4 4" xfId="258"/>
    <cellStyle name="_Row1 4 4 2" xfId="383"/>
    <cellStyle name="_Row1 4 4 2 2" xfId="711"/>
    <cellStyle name="_Row1 4 4 2 2 2" xfId="1879"/>
    <cellStyle name="_Row1 4 4 2 2 2 2" xfId="5156"/>
    <cellStyle name="_Row1 4 4 2 2 3" xfId="4004"/>
    <cellStyle name="_Row1 4 4 2 3" xfId="914"/>
    <cellStyle name="_Row1 4 4 2 3 2" xfId="2082"/>
    <cellStyle name="_Row1 4 4 2 3 2 2" xfId="5359"/>
    <cellStyle name="_Row1 4 4 2 3 3" xfId="4207"/>
    <cellStyle name="_Row1 4 4 2 4" xfId="1111"/>
    <cellStyle name="_Row1 4 4 2 4 2" xfId="2279"/>
    <cellStyle name="_Row1 4 4 2 4 2 2" xfId="5556"/>
    <cellStyle name="_Row1 4 4 2 4 3" xfId="4404"/>
    <cellStyle name="_Row1 4 4 2 5" xfId="1309"/>
    <cellStyle name="_Row1 4 4 2 5 2" xfId="2477"/>
    <cellStyle name="_Row1 4 4 2 5 2 2" xfId="5754"/>
    <cellStyle name="_Row1 4 4 2 5 3" xfId="4602"/>
    <cellStyle name="_Row1 4 4 2 6" xfId="1553"/>
    <cellStyle name="_Row1 4 4 2 6 2" xfId="4830"/>
    <cellStyle name="_Row1 4 4 2 7" xfId="3678"/>
    <cellStyle name="_Row1 4 4 3" xfId="596"/>
    <cellStyle name="_Row1 4 4 3 2" xfId="1764"/>
    <cellStyle name="_Row1 4 4 3 2 2" xfId="5041"/>
    <cellStyle name="_Row1 4 4 3 3" xfId="3889"/>
    <cellStyle name="_Row1 4 4 4" xfId="798"/>
    <cellStyle name="_Row1 4 4 4 2" xfId="1966"/>
    <cellStyle name="_Row1 4 4 4 2 2" xfId="5243"/>
    <cellStyle name="_Row1 4 4 4 3" xfId="4091"/>
    <cellStyle name="_Row1 4 4 5" xfId="999"/>
    <cellStyle name="_Row1 4 4 5 2" xfId="2167"/>
    <cellStyle name="_Row1 4 4 5 2 2" xfId="5444"/>
    <cellStyle name="_Row1 4 4 5 3" xfId="4292"/>
    <cellStyle name="_Row1 4 4 6" xfId="1197"/>
    <cellStyle name="_Row1 4 4 6 2" xfId="2365"/>
    <cellStyle name="_Row1 4 4 6 2 2" xfId="5642"/>
    <cellStyle name="_Row1 4 4 6 3" xfId="4490"/>
    <cellStyle name="_Row1 4 4 7" xfId="1442"/>
    <cellStyle name="_Row1 4 4 7 2" xfId="4719"/>
    <cellStyle name="_Row1 4 4 8" xfId="3567"/>
    <cellStyle name="_Row1 4 5" xfId="347"/>
    <cellStyle name="_Row1 4 5 2" xfId="676"/>
    <cellStyle name="_Row1 4 5 2 2" xfId="1844"/>
    <cellStyle name="_Row1 4 5 2 2 2" xfId="5121"/>
    <cellStyle name="_Row1 4 5 2 3" xfId="3969"/>
    <cellStyle name="_Row1 4 5 3" xfId="880"/>
    <cellStyle name="_Row1 4 5 3 2" xfId="2048"/>
    <cellStyle name="_Row1 4 5 3 2 2" xfId="5325"/>
    <cellStyle name="_Row1 4 5 3 3" xfId="4173"/>
    <cellStyle name="_Row1 4 5 4" xfId="1076"/>
    <cellStyle name="_Row1 4 5 4 2" xfId="2244"/>
    <cellStyle name="_Row1 4 5 4 2 2" xfId="5521"/>
    <cellStyle name="_Row1 4 5 4 3" xfId="4369"/>
    <cellStyle name="_Row1 4 5 5" xfId="1274"/>
    <cellStyle name="_Row1 4 5 5 2" xfId="2442"/>
    <cellStyle name="_Row1 4 5 5 2 2" xfId="5719"/>
    <cellStyle name="_Row1 4 5 5 3" xfId="4567"/>
    <cellStyle name="_Row1 4 5 6" xfId="1519"/>
    <cellStyle name="_Row1 4 5 6 2" xfId="4796"/>
    <cellStyle name="_Row1 4 5 7" xfId="3644"/>
    <cellStyle name="_Row1 4 6" xfId="551"/>
    <cellStyle name="_Row1 4 6 2" xfId="1719"/>
    <cellStyle name="_Row1 4 6 2 2" xfId="4996"/>
    <cellStyle name="_Row1 4 6 3" xfId="3844"/>
    <cellStyle name="_Row1 4 7" xfId="1392"/>
    <cellStyle name="_Row1 4 7 2" xfId="2557"/>
    <cellStyle name="_Row1 4 7 2 2" xfId="5833"/>
    <cellStyle name="_Row1 4 7 3" xfId="4681"/>
    <cellStyle name="20% - Accent1" xfId="66" builtinId="30" customBuiltin="1"/>
    <cellStyle name="20% - Accent2" xfId="70" builtinId="34" customBuiltin="1"/>
    <cellStyle name="20% - Accent3" xfId="74" builtinId="38" customBuiltin="1"/>
    <cellStyle name="20% - Accent4" xfId="78" builtinId="42" customBuiltin="1"/>
    <cellStyle name="20% - Accent5" xfId="82" builtinId="46" customBuiltin="1"/>
    <cellStyle name="20% - Accent6" xfId="86" builtinId="50" customBuiltin="1"/>
    <cellStyle name="40% - Accent1" xfId="67" builtinId="31" customBuiltin="1"/>
    <cellStyle name="40% - Accent2" xfId="71" builtinId="35" customBuiltin="1"/>
    <cellStyle name="40% - Accent3" xfId="75" builtinId="39" customBuiltin="1"/>
    <cellStyle name="40% - Accent4" xfId="79" builtinId="43" customBuiltin="1"/>
    <cellStyle name="40% - Accent5" xfId="83" builtinId="47" customBuiltin="1"/>
    <cellStyle name="40% - Accent6" xfId="87" builtinId="51" customBuiltin="1"/>
    <cellStyle name="60% - Accent1" xfId="68" builtinId="32" customBuiltin="1"/>
    <cellStyle name="60% - Accent2" xfId="72" builtinId="36" customBuiltin="1"/>
    <cellStyle name="60% - Accent3" xfId="76" builtinId="40" customBuiltin="1"/>
    <cellStyle name="60% - Accent4" xfId="80" builtinId="44" customBuiltin="1"/>
    <cellStyle name="60% - Accent5" xfId="84" builtinId="48" customBuiltin="1"/>
    <cellStyle name="60% - Accent6" xfId="88" builtinId="52" customBuiltin="1"/>
    <cellStyle name="Accent1" xfId="65" builtinId="29" customBuiltin="1"/>
    <cellStyle name="Accent2" xfId="69" builtinId="33" customBuiltin="1"/>
    <cellStyle name="Accent3" xfId="73" builtinId="37" customBuiltin="1"/>
    <cellStyle name="Accent4" xfId="77" builtinId="41" customBuiltin="1"/>
    <cellStyle name="Accent5" xfId="81" builtinId="45" customBuiltin="1"/>
    <cellStyle name="Accent6" xfId="85" builtinId="49" customBuiltin="1"/>
    <cellStyle name="Bad" xfId="54" builtinId="27" customBuiltin="1"/>
    <cellStyle name="Calc Currency (0)" xfId="172"/>
    <cellStyle name="Calculation" xfId="58" builtinId="22" customBuiltin="1"/>
    <cellStyle name="category" xfId="173"/>
    <cellStyle name="Check Cell" xfId="60" builtinId="23" customBuiltin="1"/>
    <cellStyle name="ColumnHeading" xfId="21"/>
    <cellStyle name="ColumnHeading 2" xfId="252"/>
    <cellStyle name="ColumnHeading 2 2" xfId="590"/>
    <cellStyle name="ColumnHeading 2 2 2" xfId="1758"/>
    <cellStyle name="ColumnHeading 2 2 2 2" xfId="5035"/>
    <cellStyle name="ColumnHeading 2 2 3" xfId="3883"/>
    <cellStyle name="ColumnHeading 2 3" xfId="993"/>
    <cellStyle name="ColumnHeading 2 3 2" xfId="2161"/>
    <cellStyle name="ColumnHeading 2 3 2 2" xfId="5438"/>
    <cellStyle name="ColumnHeading 2 3 3" xfId="4286"/>
    <cellStyle name="ColumnHeading 2 4" xfId="1192"/>
    <cellStyle name="ColumnHeading 2 4 2" xfId="2360"/>
    <cellStyle name="ColumnHeading 2 4 2 2" xfId="5637"/>
    <cellStyle name="ColumnHeading 2 4 3" xfId="4485"/>
    <cellStyle name="ColumnHeading 2 5" xfId="1398"/>
    <cellStyle name="ColumnHeading 2 5 2" xfId="2559"/>
    <cellStyle name="ColumnHeading 2 5 2 2" xfId="5835"/>
    <cellStyle name="ColumnHeading 2 5 3" xfId="4683"/>
    <cellStyle name="ColumnHeading 3" xfId="346"/>
    <cellStyle name="ColumnHeading 3 2" xfId="460"/>
    <cellStyle name="ColumnHeading 3 2 2" xfId="788"/>
    <cellStyle name="ColumnHeading 3 2 2 2" xfId="1956"/>
    <cellStyle name="ColumnHeading 3 2 2 2 2" xfId="5233"/>
    <cellStyle name="ColumnHeading 3 2 2 3" xfId="4081"/>
    <cellStyle name="ColumnHeading 3 2 3" xfId="990"/>
    <cellStyle name="ColumnHeading 3 2 3 2" xfId="2158"/>
    <cellStyle name="ColumnHeading 3 2 3 2 2" xfId="5435"/>
    <cellStyle name="ColumnHeading 3 2 3 3" xfId="4283"/>
    <cellStyle name="ColumnHeading 3 2 4" xfId="1187"/>
    <cellStyle name="ColumnHeading 3 2 4 2" xfId="2355"/>
    <cellStyle name="ColumnHeading 3 2 4 2 2" xfId="5632"/>
    <cellStyle name="ColumnHeading 3 2 4 3" xfId="4480"/>
    <cellStyle name="ColumnHeading 3 2 5" xfId="1385"/>
    <cellStyle name="ColumnHeading 3 2 5 2" xfId="2553"/>
    <cellStyle name="ColumnHeading 3 2 5 2 2" xfId="5830"/>
    <cellStyle name="ColumnHeading 3 2 5 3" xfId="4678"/>
    <cellStyle name="ColumnHeading 3 2 6" xfId="1629"/>
    <cellStyle name="ColumnHeading 3 2 6 2" xfId="4906"/>
    <cellStyle name="ColumnHeading 3 2 7" xfId="3754"/>
    <cellStyle name="ColumnHeading 3 3" xfId="675"/>
    <cellStyle name="ColumnHeading 3 3 2" xfId="1843"/>
    <cellStyle name="ColumnHeading 3 3 2 2" xfId="5120"/>
    <cellStyle name="ColumnHeading 3 3 3" xfId="3968"/>
    <cellStyle name="ColumnHeading 3 4" xfId="879"/>
    <cellStyle name="ColumnHeading 3 4 2" xfId="2047"/>
    <cellStyle name="ColumnHeading 3 4 2 2" xfId="5324"/>
    <cellStyle name="ColumnHeading 3 4 3" xfId="4172"/>
    <cellStyle name="ColumnHeading 3 5" xfId="1075"/>
    <cellStyle name="ColumnHeading 3 5 2" xfId="2243"/>
    <cellStyle name="ColumnHeading 3 5 2 2" xfId="5520"/>
    <cellStyle name="ColumnHeading 3 5 3" xfId="4368"/>
    <cellStyle name="ColumnHeading 3 6" xfId="1273"/>
    <cellStyle name="ColumnHeading 3 6 2" xfId="2441"/>
    <cellStyle name="ColumnHeading 3 6 2 2" xfId="5718"/>
    <cellStyle name="ColumnHeading 3 6 3" xfId="4566"/>
    <cellStyle name="ColumnHeading 3 7" xfId="1518"/>
    <cellStyle name="ColumnHeading 3 7 2" xfId="4795"/>
    <cellStyle name="ColumnHeading 3 8" xfId="3643"/>
    <cellStyle name="ColumnHeading 4" xfId="1391"/>
    <cellStyle name="ColumnHeading 4 2" xfId="2556"/>
    <cellStyle name="ColumnHeading 4 2 2" xfId="5832"/>
    <cellStyle name="ColumnHeading 4 3" xfId="4680"/>
    <cellStyle name="Comma" xfId="1" builtinId="3"/>
    <cellStyle name="Comma 10" xfId="2561"/>
    <cellStyle name="Comma 11" xfId="2566"/>
    <cellStyle name="Comma 2" xfId="38"/>
    <cellStyle name="Comma 2 2" xfId="164"/>
    <cellStyle name="Comma 2 2 2" xfId="1403"/>
    <cellStyle name="Comma 2 2 2 2" xfId="2720"/>
    <cellStyle name="Comma 2 2 2 2 2" xfId="2834"/>
    <cellStyle name="Comma 2 2 2 2 2 2" xfId="3064"/>
    <cellStyle name="Comma 2 2 2 2 2 2 2" xfId="3526"/>
    <cellStyle name="Comma 2 2 2 2 2 3" xfId="3295"/>
    <cellStyle name="Comma 2 2 2 2 3" xfId="2949"/>
    <cellStyle name="Comma 2 2 2 2 3 2" xfId="3411"/>
    <cellStyle name="Comma 2 2 2 2 4" xfId="3179"/>
    <cellStyle name="Comma 2 2 2 3" xfId="2777"/>
    <cellStyle name="Comma 2 2 2 3 2" xfId="3007"/>
    <cellStyle name="Comma 2 2 2 3 2 2" xfId="3469"/>
    <cellStyle name="Comma 2 2 2 3 3" xfId="3238"/>
    <cellStyle name="Comma 2 2 2 4" xfId="2891"/>
    <cellStyle name="Comma 2 2 2 4 2" xfId="3353"/>
    <cellStyle name="Comma 2 2 2 5" xfId="3121"/>
    <cellStyle name="Comma 2 2 2 6" xfId="2663"/>
    <cellStyle name="Comma 2 2 3" xfId="2562"/>
    <cellStyle name="Comma 2 2 3 2" xfId="2806"/>
    <cellStyle name="Comma 2 2 3 2 2" xfId="3036"/>
    <cellStyle name="Comma 2 2 3 2 2 2" xfId="3498"/>
    <cellStyle name="Comma 2 2 3 2 3" xfId="3267"/>
    <cellStyle name="Comma 2 2 3 3" xfId="2921"/>
    <cellStyle name="Comma 2 2 3 3 2" xfId="3383"/>
    <cellStyle name="Comma 2 2 3 4" xfId="3151"/>
    <cellStyle name="Comma 2 2 3 5" xfId="2690"/>
    <cellStyle name="Comma 2 2 4" xfId="2748"/>
    <cellStyle name="Comma 2 2 4 2" xfId="2978"/>
    <cellStyle name="Comma 2 2 4 2 2" xfId="3440"/>
    <cellStyle name="Comma 2 2 4 3" xfId="3209"/>
    <cellStyle name="Comma 2 2 5" xfId="2862"/>
    <cellStyle name="Comma 2 2 5 2" xfId="3324"/>
    <cellStyle name="Comma 2 2 6" xfId="3092"/>
    <cellStyle name="Comma 2 2 7" xfId="2634"/>
    <cellStyle name="Comma 2 3" xfId="163"/>
    <cellStyle name="Comma 2 3 2" xfId="2706"/>
    <cellStyle name="Comma 2 3 2 2" xfId="2820"/>
    <cellStyle name="Comma 2 3 2 2 2" xfId="3050"/>
    <cellStyle name="Comma 2 3 2 2 2 2" xfId="3512"/>
    <cellStyle name="Comma 2 3 2 2 3" xfId="3281"/>
    <cellStyle name="Comma 2 3 2 3" xfId="2935"/>
    <cellStyle name="Comma 2 3 2 3 2" xfId="3397"/>
    <cellStyle name="Comma 2 3 2 4" xfId="3165"/>
    <cellStyle name="Comma 2 3 3" xfId="2763"/>
    <cellStyle name="Comma 2 3 3 2" xfId="2993"/>
    <cellStyle name="Comma 2 3 3 2 2" xfId="3455"/>
    <cellStyle name="Comma 2 3 3 3" xfId="3224"/>
    <cellStyle name="Comma 2 3 4" xfId="2877"/>
    <cellStyle name="Comma 2 3 4 2" xfId="3339"/>
    <cellStyle name="Comma 2 3 5" xfId="3107"/>
    <cellStyle name="Comma 2 3 6" xfId="2648"/>
    <cellStyle name="Comma 2 4" xfId="211"/>
    <cellStyle name="Comma 2 4 2" xfId="2567"/>
    <cellStyle name="Comma 2 4 2 2" xfId="3022"/>
    <cellStyle name="Comma 2 4 2 2 2" xfId="3484"/>
    <cellStyle name="Comma 2 4 2 3" xfId="3253"/>
    <cellStyle name="Comma 2 4 2 4" xfId="2792"/>
    <cellStyle name="Comma 2 4 3" xfId="2907"/>
    <cellStyle name="Comma 2 4 3 2" xfId="3369"/>
    <cellStyle name="Comma 2 4 4" xfId="3137"/>
    <cellStyle name="Comma 2 4 5" xfId="2677"/>
    <cellStyle name="Comma 2 5" xfId="94"/>
    <cellStyle name="Comma 2 5 2" xfId="311"/>
    <cellStyle name="Comma 2 5 2 2" xfId="3426"/>
    <cellStyle name="Comma 2 5 2 3" xfId="2964"/>
    <cellStyle name="Comma 2 5 3" xfId="2568"/>
    <cellStyle name="Comma 2 5 3 2" xfId="3195"/>
    <cellStyle name="Comma 2 5 4" xfId="2734"/>
    <cellStyle name="Comma 2 6" xfId="218"/>
    <cellStyle name="Comma 2 6 2" xfId="3310"/>
    <cellStyle name="Comma 2 6 3" xfId="2848"/>
    <cellStyle name="Comma 2 7" xfId="2569"/>
    <cellStyle name="Comma 2 7 2" xfId="3078"/>
    <cellStyle name="Comma 2 8" xfId="2623"/>
    <cellStyle name="Comma 3" xfId="5"/>
    <cellStyle name="Comma 3 2" xfId="171"/>
    <cellStyle name="Comma 3 3" xfId="236"/>
    <cellStyle name="Comma 4" xfId="41"/>
    <cellStyle name="Comma 4 2" xfId="174"/>
    <cellStyle name="Comma 4 2 2" xfId="245"/>
    <cellStyle name="Comma 4 3" xfId="213"/>
    <cellStyle name="Comma 4 3 2" xfId="2570"/>
    <cellStyle name="Comma 4 4" xfId="99"/>
    <cellStyle name="Comma 4 5" xfId="239"/>
    <cellStyle name="Comma 4 6" xfId="2571"/>
    <cellStyle name="Comma 5" xfId="42"/>
    <cellStyle name="Comma 5 2" xfId="175"/>
    <cellStyle name="Comma 5 2 2" xfId="1405"/>
    <cellStyle name="Comma 5 2 3" xfId="2572"/>
    <cellStyle name="Comma 5 3" xfId="165"/>
    <cellStyle name="Comma 5 4" xfId="240"/>
    <cellStyle name="Comma 5 5" xfId="2563"/>
    <cellStyle name="Comma 6" xfId="166"/>
    <cellStyle name="Comma 6 2" xfId="242"/>
    <cellStyle name="Comma 7" xfId="167"/>
    <cellStyle name="Comma 7 2" xfId="244"/>
    <cellStyle name="Comma 8" xfId="162"/>
    <cellStyle name="Comma 8 2" xfId="2617"/>
    <cellStyle name="Comma 9" xfId="310"/>
    <cellStyle name="Comma 9 2" xfId="2573"/>
    <cellStyle name="COMPS" xfId="7"/>
    <cellStyle name="COMPS 2" xfId="2602"/>
    <cellStyle name="Copied" xfId="176"/>
    <cellStyle name="Currency $" xfId="177"/>
    <cellStyle name="Currency 2" xfId="43"/>
    <cellStyle name="Currency 2 2" xfId="220"/>
    <cellStyle name="Currency 2 3" xfId="2564"/>
    <cellStyle name="Currency 3" xfId="247"/>
    <cellStyle name="Currency 4" xfId="219"/>
    <cellStyle name="Currency 5" xfId="2604"/>
    <cellStyle name="Currency 6" xfId="2611"/>
    <cellStyle name="Currency 7" xfId="2606"/>
    <cellStyle name="Currency 8" xfId="2615"/>
    <cellStyle name="DATA_ENT" xfId="8"/>
    <cellStyle name="Dezimal [0]_QAF Jaguar X150 BIW Casting BOM14x am 080503" xfId="91"/>
    <cellStyle name="Dezimal_03-01-08 Exhibit B Quotation Approval Request" xfId="178"/>
    <cellStyle name="DOWNFOOT" xfId="9"/>
    <cellStyle name="DOWNFOOT 2" xfId="15"/>
    <cellStyle name="DOWNFOOT 2 2" xfId="251"/>
    <cellStyle name="DOWNFOOT 2 2 2" xfId="589"/>
    <cellStyle name="DOWNFOOT 2 2 2 2" xfId="1757"/>
    <cellStyle name="DOWNFOOT 2 2 2 2 2" xfId="5034"/>
    <cellStyle name="DOWNFOOT 2 2 2 3" xfId="3882"/>
    <cellStyle name="DOWNFOOT 2 2 3" xfId="992"/>
    <cellStyle name="DOWNFOOT 2 2 3 2" xfId="2160"/>
    <cellStyle name="DOWNFOOT 2 2 3 2 2" xfId="5437"/>
    <cellStyle name="DOWNFOOT 2 2 3 3" xfId="4285"/>
    <cellStyle name="DOWNFOOT 2 2 4" xfId="1191"/>
    <cellStyle name="DOWNFOOT 2 2 4 2" xfId="2359"/>
    <cellStyle name="DOWNFOOT 2 2 4 2 2" xfId="5636"/>
    <cellStyle name="DOWNFOOT 2 2 4 3" xfId="4484"/>
    <cellStyle name="DOWNFOOT 2 2 5" xfId="1396"/>
    <cellStyle name="DOWNFOOT 2 2 5 2" xfId="2558"/>
    <cellStyle name="DOWNFOOT 2 2 5 2 2" xfId="5834"/>
    <cellStyle name="DOWNFOOT 2 2 5 3" xfId="4682"/>
    <cellStyle name="DOWNFOOT 2 3" xfId="345"/>
    <cellStyle name="DOWNFOOT 2 3 2" xfId="459"/>
    <cellStyle name="DOWNFOOT 2 3 2 2" xfId="787"/>
    <cellStyle name="DOWNFOOT 2 3 2 2 2" xfId="1955"/>
    <cellStyle name="DOWNFOOT 2 3 2 2 2 2" xfId="5232"/>
    <cellStyle name="DOWNFOOT 2 3 2 2 3" xfId="4080"/>
    <cellStyle name="DOWNFOOT 2 3 2 3" xfId="989"/>
    <cellStyle name="DOWNFOOT 2 3 2 3 2" xfId="2157"/>
    <cellStyle name="DOWNFOOT 2 3 2 3 2 2" xfId="5434"/>
    <cellStyle name="DOWNFOOT 2 3 2 3 3" xfId="4282"/>
    <cellStyle name="DOWNFOOT 2 3 2 4" xfId="1186"/>
    <cellStyle name="DOWNFOOT 2 3 2 4 2" xfId="2354"/>
    <cellStyle name="DOWNFOOT 2 3 2 4 2 2" xfId="5631"/>
    <cellStyle name="DOWNFOOT 2 3 2 4 3" xfId="4479"/>
    <cellStyle name="DOWNFOOT 2 3 2 5" xfId="1384"/>
    <cellStyle name="DOWNFOOT 2 3 2 5 2" xfId="2552"/>
    <cellStyle name="DOWNFOOT 2 3 2 5 2 2" xfId="5829"/>
    <cellStyle name="DOWNFOOT 2 3 2 5 3" xfId="4677"/>
    <cellStyle name="DOWNFOOT 2 3 2 6" xfId="1628"/>
    <cellStyle name="DOWNFOOT 2 3 2 6 2" xfId="4905"/>
    <cellStyle name="DOWNFOOT 2 3 2 7" xfId="3753"/>
    <cellStyle name="DOWNFOOT 2 3 3" xfId="674"/>
    <cellStyle name="DOWNFOOT 2 3 3 2" xfId="1842"/>
    <cellStyle name="DOWNFOOT 2 3 3 2 2" xfId="5119"/>
    <cellStyle name="DOWNFOOT 2 3 3 3" xfId="3967"/>
    <cellStyle name="DOWNFOOT 2 3 4" xfId="878"/>
    <cellStyle name="DOWNFOOT 2 3 4 2" xfId="2046"/>
    <cellStyle name="DOWNFOOT 2 3 4 2 2" xfId="5323"/>
    <cellStyle name="DOWNFOOT 2 3 4 3" xfId="4171"/>
    <cellStyle name="DOWNFOOT 2 3 5" xfId="1074"/>
    <cellStyle name="DOWNFOOT 2 3 5 2" xfId="2242"/>
    <cellStyle name="DOWNFOOT 2 3 5 2 2" xfId="5519"/>
    <cellStyle name="DOWNFOOT 2 3 5 3" xfId="4367"/>
    <cellStyle name="DOWNFOOT 2 3 6" xfId="1272"/>
    <cellStyle name="DOWNFOOT 2 3 6 2" xfId="2440"/>
    <cellStyle name="DOWNFOOT 2 3 6 2 2" xfId="5717"/>
    <cellStyle name="DOWNFOOT 2 3 6 3" xfId="4565"/>
    <cellStyle name="DOWNFOOT 2 3 7" xfId="1517"/>
    <cellStyle name="DOWNFOOT 2 3 7 2" xfId="4794"/>
    <cellStyle name="DOWNFOOT 2 3 8" xfId="3642"/>
    <cellStyle name="DOWNFOOT 2 4" xfId="1390"/>
    <cellStyle name="DOWNFOOT 2 4 2" xfId="2555"/>
    <cellStyle name="DOWNFOOT 2 4 2 2" xfId="5831"/>
    <cellStyle name="DOWNFOOT 2 4 3" xfId="4679"/>
    <cellStyle name="DOWNFOOT 3" xfId="90"/>
    <cellStyle name="DOWNFOOT 3 2" xfId="259"/>
    <cellStyle name="DOWNFOOT 3 2 2" xfId="384"/>
    <cellStyle name="DOWNFOOT 3 2 2 2" xfId="712"/>
    <cellStyle name="DOWNFOOT 3 2 2 2 2" xfId="1880"/>
    <cellStyle name="DOWNFOOT 3 2 2 2 2 2" xfId="5157"/>
    <cellStyle name="DOWNFOOT 3 2 2 2 3" xfId="4005"/>
    <cellStyle name="DOWNFOOT 3 2 2 3" xfId="915"/>
    <cellStyle name="DOWNFOOT 3 2 2 3 2" xfId="2083"/>
    <cellStyle name="DOWNFOOT 3 2 2 3 2 2" xfId="5360"/>
    <cellStyle name="DOWNFOOT 3 2 2 3 3" xfId="4208"/>
    <cellStyle name="DOWNFOOT 3 2 2 4" xfId="1112"/>
    <cellStyle name="DOWNFOOT 3 2 2 4 2" xfId="2280"/>
    <cellStyle name="DOWNFOOT 3 2 2 4 2 2" xfId="5557"/>
    <cellStyle name="DOWNFOOT 3 2 2 4 3" xfId="4405"/>
    <cellStyle name="DOWNFOOT 3 2 2 5" xfId="1310"/>
    <cellStyle name="DOWNFOOT 3 2 2 5 2" xfId="2478"/>
    <cellStyle name="DOWNFOOT 3 2 2 5 2 2" xfId="5755"/>
    <cellStyle name="DOWNFOOT 3 2 2 5 3" xfId="4603"/>
    <cellStyle name="DOWNFOOT 3 2 2 6" xfId="1554"/>
    <cellStyle name="DOWNFOOT 3 2 2 6 2" xfId="4831"/>
    <cellStyle name="DOWNFOOT 3 2 2 7" xfId="3679"/>
    <cellStyle name="DOWNFOOT 3 2 3" xfId="597"/>
    <cellStyle name="DOWNFOOT 3 2 3 2" xfId="1765"/>
    <cellStyle name="DOWNFOOT 3 2 3 2 2" xfId="5042"/>
    <cellStyle name="DOWNFOOT 3 2 3 3" xfId="3890"/>
    <cellStyle name="DOWNFOOT 3 2 4" xfId="799"/>
    <cellStyle name="DOWNFOOT 3 2 4 2" xfId="1967"/>
    <cellStyle name="DOWNFOOT 3 2 4 2 2" xfId="5244"/>
    <cellStyle name="DOWNFOOT 3 2 4 3" xfId="4092"/>
    <cellStyle name="DOWNFOOT 3 2 5" xfId="1000"/>
    <cellStyle name="DOWNFOOT 3 2 5 2" xfId="2168"/>
    <cellStyle name="DOWNFOOT 3 2 5 2 2" xfId="5445"/>
    <cellStyle name="DOWNFOOT 3 2 5 3" xfId="4293"/>
    <cellStyle name="DOWNFOOT 3 2 6" xfId="1198"/>
    <cellStyle name="DOWNFOOT 3 2 6 2" xfId="2366"/>
    <cellStyle name="DOWNFOOT 3 2 6 2 2" xfId="5643"/>
    <cellStyle name="DOWNFOOT 3 2 6 3" xfId="4491"/>
    <cellStyle name="DOWNFOOT 3 2 7" xfId="1443"/>
    <cellStyle name="DOWNFOOT 3 2 7 2" xfId="4720"/>
    <cellStyle name="DOWNFOOT 3 2 8" xfId="3568"/>
    <cellStyle name="DOWNFOOT 3 3" xfId="265"/>
    <cellStyle name="DOWNFOOT 3 3 2" xfId="390"/>
    <cellStyle name="DOWNFOOT 3 3 2 2" xfId="718"/>
    <cellStyle name="DOWNFOOT 3 3 2 2 2" xfId="1886"/>
    <cellStyle name="DOWNFOOT 3 3 2 2 2 2" xfId="5163"/>
    <cellStyle name="DOWNFOOT 3 3 2 2 3" xfId="4011"/>
    <cellStyle name="DOWNFOOT 3 3 2 3" xfId="921"/>
    <cellStyle name="DOWNFOOT 3 3 2 3 2" xfId="2089"/>
    <cellStyle name="DOWNFOOT 3 3 2 3 2 2" xfId="5366"/>
    <cellStyle name="DOWNFOOT 3 3 2 3 3" xfId="4214"/>
    <cellStyle name="DOWNFOOT 3 3 2 4" xfId="1118"/>
    <cellStyle name="DOWNFOOT 3 3 2 4 2" xfId="2286"/>
    <cellStyle name="DOWNFOOT 3 3 2 4 2 2" xfId="5563"/>
    <cellStyle name="DOWNFOOT 3 3 2 4 3" xfId="4411"/>
    <cellStyle name="DOWNFOOT 3 3 2 5" xfId="1316"/>
    <cellStyle name="DOWNFOOT 3 3 2 5 2" xfId="2484"/>
    <cellStyle name="DOWNFOOT 3 3 2 5 2 2" xfId="5761"/>
    <cellStyle name="DOWNFOOT 3 3 2 5 3" xfId="4609"/>
    <cellStyle name="DOWNFOOT 3 3 2 6" xfId="1560"/>
    <cellStyle name="DOWNFOOT 3 3 2 6 2" xfId="4837"/>
    <cellStyle name="DOWNFOOT 3 3 2 7" xfId="3685"/>
    <cellStyle name="DOWNFOOT 3 3 3" xfId="603"/>
    <cellStyle name="DOWNFOOT 3 3 3 2" xfId="1771"/>
    <cellStyle name="DOWNFOOT 3 3 3 2 2" xfId="5048"/>
    <cellStyle name="DOWNFOOT 3 3 3 3" xfId="3896"/>
    <cellStyle name="DOWNFOOT 3 3 4" xfId="805"/>
    <cellStyle name="DOWNFOOT 3 3 4 2" xfId="1973"/>
    <cellStyle name="DOWNFOOT 3 3 4 2 2" xfId="5250"/>
    <cellStyle name="DOWNFOOT 3 3 4 3" xfId="4098"/>
    <cellStyle name="DOWNFOOT 3 3 5" xfId="1006"/>
    <cellStyle name="DOWNFOOT 3 3 5 2" xfId="2174"/>
    <cellStyle name="DOWNFOOT 3 3 5 2 2" xfId="5451"/>
    <cellStyle name="DOWNFOOT 3 3 5 3" xfId="4299"/>
    <cellStyle name="DOWNFOOT 3 3 6" xfId="1204"/>
    <cellStyle name="DOWNFOOT 3 3 6 2" xfId="2372"/>
    <cellStyle name="DOWNFOOT 3 3 6 2 2" xfId="5649"/>
    <cellStyle name="DOWNFOOT 3 3 6 3" xfId="4497"/>
    <cellStyle name="DOWNFOOT 3 3 7" xfId="1449"/>
    <cellStyle name="DOWNFOOT 3 3 7 2" xfId="4726"/>
    <cellStyle name="DOWNFOOT 3 3 8" xfId="3574"/>
    <cellStyle name="DOWNFOOT 3 4" xfId="269"/>
    <cellStyle name="DOWNFOOT 3 4 2" xfId="393"/>
    <cellStyle name="DOWNFOOT 3 4 2 2" xfId="721"/>
    <cellStyle name="DOWNFOOT 3 4 2 2 2" xfId="1889"/>
    <cellStyle name="DOWNFOOT 3 4 2 2 2 2" xfId="5166"/>
    <cellStyle name="DOWNFOOT 3 4 2 2 3" xfId="4014"/>
    <cellStyle name="DOWNFOOT 3 4 2 3" xfId="924"/>
    <cellStyle name="DOWNFOOT 3 4 2 3 2" xfId="2092"/>
    <cellStyle name="DOWNFOOT 3 4 2 3 2 2" xfId="5369"/>
    <cellStyle name="DOWNFOOT 3 4 2 3 3" xfId="4217"/>
    <cellStyle name="DOWNFOOT 3 4 2 4" xfId="1121"/>
    <cellStyle name="DOWNFOOT 3 4 2 4 2" xfId="2289"/>
    <cellStyle name="DOWNFOOT 3 4 2 4 2 2" xfId="5566"/>
    <cellStyle name="DOWNFOOT 3 4 2 4 3" xfId="4414"/>
    <cellStyle name="DOWNFOOT 3 4 2 5" xfId="1319"/>
    <cellStyle name="DOWNFOOT 3 4 2 5 2" xfId="2487"/>
    <cellStyle name="DOWNFOOT 3 4 2 5 2 2" xfId="5764"/>
    <cellStyle name="DOWNFOOT 3 4 2 5 3" xfId="4612"/>
    <cellStyle name="DOWNFOOT 3 4 2 6" xfId="1563"/>
    <cellStyle name="DOWNFOOT 3 4 2 6 2" xfId="4840"/>
    <cellStyle name="DOWNFOOT 3 4 2 7" xfId="3688"/>
    <cellStyle name="DOWNFOOT 3 4 3" xfId="606"/>
    <cellStyle name="DOWNFOOT 3 4 3 2" xfId="1774"/>
    <cellStyle name="DOWNFOOT 3 4 3 2 2" xfId="5051"/>
    <cellStyle name="DOWNFOOT 3 4 3 3" xfId="3899"/>
    <cellStyle name="DOWNFOOT 3 4 4" xfId="808"/>
    <cellStyle name="DOWNFOOT 3 4 4 2" xfId="1976"/>
    <cellStyle name="DOWNFOOT 3 4 4 2 2" xfId="5253"/>
    <cellStyle name="DOWNFOOT 3 4 4 3" xfId="4101"/>
    <cellStyle name="DOWNFOOT 3 4 5" xfId="1009"/>
    <cellStyle name="DOWNFOOT 3 4 5 2" xfId="2177"/>
    <cellStyle name="DOWNFOOT 3 4 5 2 2" xfId="5454"/>
    <cellStyle name="DOWNFOOT 3 4 5 3" xfId="4302"/>
    <cellStyle name="DOWNFOOT 3 4 6" xfId="1207"/>
    <cellStyle name="DOWNFOOT 3 4 6 2" xfId="2375"/>
    <cellStyle name="DOWNFOOT 3 4 6 2 2" xfId="5652"/>
    <cellStyle name="DOWNFOOT 3 4 6 3" xfId="4500"/>
    <cellStyle name="DOWNFOOT 3 4 7" xfId="1452"/>
    <cellStyle name="DOWNFOOT 3 4 7 2" xfId="4729"/>
    <cellStyle name="DOWNFOOT 3 4 8" xfId="3577"/>
    <cellStyle name="DOWNFOOT 3 5" xfId="348"/>
    <cellStyle name="DOWNFOOT 3 5 2" xfId="677"/>
    <cellStyle name="DOWNFOOT 3 5 2 2" xfId="1845"/>
    <cellStyle name="DOWNFOOT 3 5 2 2 2" xfId="5122"/>
    <cellStyle name="DOWNFOOT 3 5 2 3" xfId="3970"/>
    <cellStyle name="DOWNFOOT 3 5 3" xfId="1077"/>
    <cellStyle name="DOWNFOOT 3 5 3 2" xfId="2245"/>
    <cellStyle name="DOWNFOOT 3 5 3 2 2" xfId="5522"/>
    <cellStyle name="DOWNFOOT 3 5 3 3" xfId="4370"/>
    <cellStyle name="DOWNFOOT 3 5 4" xfId="1275"/>
    <cellStyle name="DOWNFOOT 3 5 4 2" xfId="2443"/>
    <cellStyle name="DOWNFOOT 3 5 4 2 2" xfId="5720"/>
    <cellStyle name="DOWNFOOT 3 5 4 3" xfId="4568"/>
    <cellStyle name="DOWNFOOT 3 6" xfId="809"/>
    <cellStyle name="DOWNFOOT 3 6 2" xfId="1977"/>
    <cellStyle name="DOWNFOOT 3 6 2 2" xfId="5254"/>
    <cellStyle name="DOWNFOOT 3 6 3" xfId="4102"/>
    <cellStyle name="DOWNFOOT 3 7" xfId="995"/>
    <cellStyle name="DOWNFOOT 3 7 2" xfId="2163"/>
    <cellStyle name="DOWNFOOT 3 7 2 2" xfId="5440"/>
    <cellStyle name="DOWNFOOT 3 7 3" xfId="4288"/>
    <cellStyle name="DOWNFOOT 4" xfId="249"/>
    <cellStyle name="DOWNFOOT 4 2" xfId="588"/>
    <cellStyle name="DOWNFOOT 4 2 2" xfId="1756"/>
    <cellStyle name="DOWNFOOT 4 2 2 2" xfId="5033"/>
    <cellStyle name="DOWNFOOT 4 2 3" xfId="3881"/>
    <cellStyle name="DOWNFOOT 4 3" xfId="991"/>
    <cellStyle name="DOWNFOOT 4 3 2" xfId="2159"/>
    <cellStyle name="DOWNFOOT 4 3 2 2" xfId="5436"/>
    <cellStyle name="DOWNFOOT 4 3 3" xfId="4284"/>
    <cellStyle name="DOWNFOOT 4 4" xfId="1190"/>
    <cellStyle name="DOWNFOOT 4 4 2" xfId="2358"/>
    <cellStyle name="DOWNFOOT 4 4 2 2" xfId="5635"/>
    <cellStyle name="DOWNFOOT 4 4 3" xfId="4483"/>
    <cellStyle name="DOWNFOOT 5" xfId="343"/>
    <cellStyle name="DOWNFOOT 5 2" xfId="458"/>
    <cellStyle name="DOWNFOOT 5 2 2" xfId="786"/>
    <cellStyle name="DOWNFOOT 5 2 2 2" xfId="1954"/>
    <cellStyle name="DOWNFOOT 5 2 2 2 2" xfId="5231"/>
    <cellStyle name="DOWNFOOT 5 2 2 3" xfId="4079"/>
    <cellStyle name="DOWNFOOT 5 2 3" xfId="988"/>
    <cellStyle name="DOWNFOOT 5 2 3 2" xfId="2156"/>
    <cellStyle name="DOWNFOOT 5 2 3 2 2" xfId="5433"/>
    <cellStyle name="DOWNFOOT 5 2 3 3" xfId="4281"/>
    <cellStyle name="DOWNFOOT 5 2 4" xfId="1185"/>
    <cellStyle name="DOWNFOOT 5 2 4 2" xfId="2353"/>
    <cellStyle name="DOWNFOOT 5 2 4 2 2" xfId="5630"/>
    <cellStyle name="DOWNFOOT 5 2 4 3" xfId="4478"/>
    <cellStyle name="DOWNFOOT 5 2 5" xfId="1383"/>
    <cellStyle name="DOWNFOOT 5 2 5 2" xfId="2551"/>
    <cellStyle name="DOWNFOOT 5 2 5 2 2" xfId="5828"/>
    <cellStyle name="DOWNFOOT 5 2 5 3" xfId="4676"/>
    <cellStyle name="DOWNFOOT 5 2 6" xfId="1627"/>
    <cellStyle name="DOWNFOOT 5 2 6 2" xfId="4904"/>
    <cellStyle name="DOWNFOOT 5 2 7" xfId="3752"/>
    <cellStyle name="DOWNFOOT 5 3" xfId="673"/>
    <cellStyle name="DOWNFOOT 5 3 2" xfId="1841"/>
    <cellStyle name="DOWNFOOT 5 3 2 2" xfId="5118"/>
    <cellStyle name="DOWNFOOT 5 3 3" xfId="3966"/>
    <cellStyle name="DOWNFOOT 5 4" xfId="877"/>
    <cellStyle name="DOWNFOOT 5 4 2" xfId="2045"/>
    <cellStyle name="DOWNFOOT 5 4 2 2" xfId="5322"/>
    <cellStyle name="DOWNFOOT 5 4 3" xfId="4170"/>
    <cellStyle name="DOWNFOOT 5 5" xfId="1073"/>
    <cellStyle name="DOWNFOOT 5 5 2" xfId="2241"/>
    <cellStyle name="DOWNFOOT 5 5 2 2" xfId="5518"/>
    <cellStyle name="DOWNFOOT 5 5 3" xfId="4366"/>
    <cellStyle name="DOWNFOOT 5 6" xfId="1271"/>
    <cellStyle name="DOWNFOOT 5 6 2" xfId="2439"/>
    <cellStyle name="DOWNFOOT 5 6 2 2" xfId="5716"/>
    <cellStyle name="DOWNFOOT 5 6 3" xfId="4564"/>
    <cellStyle name="DOWNFOOT 5 7" xfId="1516"/>
    <cellStyle name="DOWNFOOT 5 7 2" xfId="4793"/>
    <cellStyle name="DOWNFOOT 5 8" xfId="3641"/>
    <cellStyle name="DOWNFOOT 6" xfId="2574"/>
    <cellStyle name="DOWNFOOT 6 2" xfId="5838"/>
    <cellStyle name="Entered" xfId="179"/>
    <cellStyle name="Euro" xfId="180"/>
    <cellStyle name="Explanatory Text" xfId="63" builtinId="53" customBuilti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273" builtinId="9" hidden="1"/>
    <cellStyle name="Followed Hyperlink" xfId="274" builtinId="9" hidden="1"/>
    <cellStyle name="Followed Hyperlink" xfId="275" builtinId="9" hidden="1"/>
    <cellStyle name="Followed Hyperlink" xfId="276" builtinId="9" hidden="1"/>
    <cellStyle name="Followed Hyperlink" xfId="277" builtinId="9" hidden="1"/>
    <cellStyle name="Followed Hyperlink" xfId="278" builtinId="9" hidden="1"/>
    <cellStyle name="Followed Hyperlink" xfId="279" builtinId="9" hidden="1"/>
    <cellStyle name="Followed Hyperlink" xfId="280" builtinId="9" hidden="1"/>
    <cellStyle name="Followed Hyperlink" xfId="281" builtinId="9" hidden="1"/>
    <cellStyle name="Followed Hyperlink" xfId="282" builtinId="9" hidden="1"/>
    <cellStyle name="Followed Hyperlink" xfId="283" builtinId="9" hidden="1"/>
    <cellStyle name="Followed Hyperlink" xfId="284" builtinId="9" hidden="1"/>
    <cellStyle name="Followed Hyperlink" xfId="285" builtinId="9" hidden="1"/>
    <cellStyle name="Followed Hyperlink" xfId="286" builtinId="9" hidden="1"/>
    <cellStyle name="Followed Hyperlink" xfId="287" builtinId="9" hidden="1"/>
    <cellStyle name="Followed Hyperlink" xfId="288" builtinId="9" hidden="1"/>
    <cellStyle name="Followed Hyperlink" xfId="289" builtinId="9" hidden="1"/>
    <cellStyle name="Followed Hyperlink" xfId="290" builtinId="9" hidden="1"/>
    <cellStyle name="Followed Hyperlink" xfId="291" builtinId="9" hidden="1"/>
    <cellStyle name="Followed Hyperlink" xfId="292" builtinId="9" hidden="1"/>
    <cellStyle name="Followed Hyperlink" xfId="293" builtinId="9" hidden="1"/>
    <cellStyle name="Followed Hyperlink" xfId="294" builtinId="9" hidden="1"/>
    <cellStyle name="Followed Hyperlink" xfId="295" builtinId="9" hidden="1"/>
    <cellStyle name="Followed Hyperlink" xfId="296" builtinId="9" hidden="1"/>
    <cellStyle name="Followed Hyperlink" xfId="297" builtinId="9" hidden="1"/>
    <cellStyle name="Followed Hyperlink" xfId="298" builtinId="9" hidden="1"/>
    <cellStyle name="Followed Hyperlink" xfId="299" builtinId="9" hidden="1"/>
    <cellStyle name="Followed Hyperlink" xfId="300" builtinId="9" hidden="1"/>
    <cellStyle name="Followed Hyperlink" xfId="301" builtinId="9" hidden="1"/>
    <cellStyle name="Followed Hyperlink" xfId="302" builtinId="9" hidden="1"/>
    <cellStyle name="Followed Hyperlink" xfId="349" builtinId="9" hidden="1"/>
    <cellStyle name="Followed Hyperlink" xfId="350" builtinId="9" hidden="1"/>
    <cellStyle name="Followed Hyperlink" xfId="351" builtinId="9" hidden="1"/>
    <cellStyle name="Followed Hyperlink" xfId="352" builtinId="9" hidden="1"/>
    <cellStyle name="Followed Hyperlink" xfId="353" builtinId="9" hidden="1"/>
    <cellStyle name="Followed Hyperlink" xfId="354" builtinId="9" hidden="1"/>
    <cellStyle name="Followed Hyperlink" xfId="355" builtinId="9" hidden="1"/>
    <cellStyle name="Followed Hyperlink" xfId="356" builtinId="9" hidden="1"/>
    <cellStyle name="Followed Hyperlink" xfId="357" builtinId="9" hidden="1"/>
    <cellStyle name="Followed Hyperlink" xfId="358" builtinId="9" hidden="1"/>
    <cellStyle name="Followed Hyperlink" xfId="359" builtinId="9" hidden="1"/>
    <cellStyle name="Followed Hyperlink" xfId="360" builtinId="9" hidden="1"/>
    <cellStyle name="Followed Hyperlink" xfId="361" builtinId="9" hidden="1"/>
    <cellStyle name="Followed Hyperlink" xfId="362" builtinId="9" hidden="1"/>
    <cellStyle name="Followed Hyperlink" xfId="363" builtinId="9" hidden="1"/>
    <cellStyle name="Followed Hyperlink" xfId="364" builtinId="9" hidden="1"/>
    <cellStyle name="Followed Hyperlink" xfId="365" builtinId="9" hidden="1"/>
    <cellStyle name="Followed Hyperlink" xfId="366" builtinId="9" hidden="1"/>
    <cellStyle name="Followed Hyperlink" xfId="367" builtinId="9" hidden="1"/>
    <cellStyle name="Followed Hyperlink" xfId="368" builtinId="9" hidden="1"/>
    <cellStyle name="Followed Hyperlink" xfId="369" builtinId="9" hidden="1"/>
    <cellStyle name="Followed Hyperlink" xfId="370" builtinId="9" hidden="1"/>
    <cellStyle name="Followed Hyperlink" xfId="371" builtinId="9" hidden="1"/>
    <cellStyle name="Followed Hyperlink" xfId="372" builtinId="9" hidden="1"/>
    <cellStyle name="Followed Hyperlink" xfId="373" builtinId="9" hidden="1"/>
    <cellStyle name="Followed Hyperlink" xfId="374" builtinId="9" hidden="1"/>
    <cellStyle name="Followed Hyperlink" xfId="375" builtinId="9" hidden="1"/>
    <cellStyle name="Followed Hyperlink" xfId="376" builtinId="9" hidden="1"/>
    <cellStyle name="Followed Hyperlink" xfId="377" builtinId="9" hidden="1"/>
    <cellStyle name="Followed Hyperlink" xfId="378" builtinId="9" hidden="1"/>
    <cellStyle name="Followed Hyperlink" xfId="395" builtinId="9" hidden="1"/>
    <cellStyle name="Followed Hyperlink" xfId="396" builtinId="9" hidden="1"/>
    <cellStyle name="Followed Hyperlink" xfId="397" builtinId="9" hidden="1"/>
    <cellStyle name="Followed Hyperlink" xfId="398" builtinId="9" hidden="1"/>
    <cellStyle name="Followed Hyperlink" xfId="399" builtinId="9" hidden="1"/>
    <cellStyle name="Followed Hyperlink" xfId="400" builtinId="9" hidden="1"/>
    <cellStyle name="Followed Hyperlink" xfId="401" builtinId="9" hidden="1"/>
    <cellStyle name="Followed Hyperlink" xfId="402" builtinId="9" hidden="1"/>
    <cellStyle name="Followed Hyperlink" xfId="403" builtinId="9" hidden="1"/>
    <cellStyle name="Followed Hyperlink" xfId="404" builtinId="9" hidden="1"/>
    <cellStyle name="Followed Hyperlink" xfId="405" builtinId="9" hidden="1"/>
    <cellStyle name="Followed Hyperlink" xfId="406" builtinId="9" hidden="1"/>
    <cellStyle name="Followed Hyperlink" xfId="407" builtinId="9" hidden="1"/>
    <cellStyle name="Followed Hyperlink" xfId="408" builtinId="9" hidden="1"/>
    <cellStyle name="Followed Hyperlink" xfId="409" builtinId="9" hidden="1"/>
    <cellStyle name="Followed Hyperlink" xfId="410" builtinId="9" hidden="1"/>
    <cellStyle name="Followed Hyperlink" xfId="411" builtinId="9" hidden="1"/>
    <cellStyle name="Followed Hyperlink" xfId="412" builtinId="9" hidden="1"/>
    <cellStyle name="Followed Hyperlink" xfId="413" builtinId="9" hidden="1"/>
    <cellStyle name="Followed Hyperlink" xfId="414" builtinId="9" hidden="1"/>
    <cellStyle name="Followed Hyperlink" xfId="415" builtinId="9" hidden="1"/>
    <cellStyle name="Followed Hyperlink" xfId="416" builtinId="9" hidden="1"/>
    <cellStyle name="Followed Hyperlink" xfId="417" builtinId="9" hidden="1"/>
    <cellStyle name="Followed Hyperlink" xfId="418" builtinId="9" hidden="1"/>
    <cellStyle name="Followed Hyperlink" xfId="419" builtinId="9" hidden="1"/>
    <cellStyle name="Followed Hyperlink" xfId="420" builtinId="9" hidden="1"/>
    <cellStyle name="Followed Hyperlink" xfId="421" builtinId="9" hidden="1"/>
    <cellStyle name="Followed Hyperlink" xfId="422" builtinId="9" hidden="1"/>
    <cellStyle name="Followed Hyperlink" xfId="423" builtinId="9" hidden="1"/>
    <cellStyle name="Followed Hyperlink" xfId="424" builtinId="9" hidden="1"/>
    <cellStyle name="Followed Hyperlink" xfId="496" builtinId="9" hidden="1"/>
    <cellStyle name="Followed Hyperlink" xfId="497" builtinId="9" hidden="1"/>
    <cellStyle name="Followed Hyperlink" xfId="499" builtinId="9" hidden="1"/>
    <cellStyle name="Followed Hyperlink" xfId="501" builtinId="9" hidden="1"/>
    <cellStyle name="Followed Hyperlink" xfId="503" builtinId="9" hidden="1"/>
    <cellStyle name="Followed Hyperlink" xfId="505" builtinId="9" hidden="1"/>
    <cellStyle name="Followed Hyperlink" xfId="507" builtinId="9" hidden="1"/>
    <cellStyle name="Followed Hyperlink" xfId="509" builtinId="9" hidden="1"/>
    <cellStyle name="Followed Hyperlink" xfId="511" builtinId="9" hidden="1"/>
    <cellStyle name="Followed Hyperlink" xfId="513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7" builtinId="9" hidden="1"/>
    <cellStyle name="Followed Hyperlink" xfId="529" builtinId="9" hidden="1"/>
    <cellStyle name="Followed Hyperlink" xfId="531" builtinId="9" hidden="1"/>
    <cellStyle name="Followed Hyperlink" xfId="533" builtinId="9" hidden="1"/>
    <cellStyle name="Followed Hyperlink" xfId="535" builtinId="9" hidden="1"/>
    <cellStyle name="Followed Hyperlink" xfId="537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608" builtinId="9" hidden="1"/>
    <cellStyle name="Followed Hyperlink" xfId="609" builtinId="9" hidden="1"/>
    <cellStyle name="Followed Hyperlink" xfId="610" builtinId="9" hidden="1"/>
    <cellStyle name="Followed Hyperlink" xfId="611" builtinId="9" hidden="1"/>
    <cellStyle name="Followed Hyperlink" xfId="612" builtinId="9" hidden="1"/>
    <cellStyle name="Followed Hyperlink" xfId="613" builtinId="9" hidden="1"/>
    <cellStyle name="Followed Hyperlink" xfId="614" builtinId="9" hidden="1"/>
    <cellStyle name="Followed Hyperlink" xfId="615" builtinId="9" hidden="1"/>
    <cellStyle name="Followed Hyperlink" xfId="616" builtinId="9" hidden="1"/>
    <cellStyle name="Followed Hyperlink" xfId="617" builtinId="9" hidden="1"/>
    <cellStyle name="Followed Hyperlink" xfId="618" builtinId="9" hidden="1"/>
    <cellStyle name="Followed Hyperlink" xfId="619" builtinId="9" hidden="1"/>
    <cellStyle name="Followed Hyperlink" xfId="620" builtinId="9" hidden="1"/>
    <cellStyle name="Followed Hyperlink" xfId="621" builtinId="9" hidden="1"/>
    <cellStyle name="Followed Hyperlink" xfId="622" builtinId="9" hidden="1"/>
    <cellStyle name="Followed Hyperlink" xfId="623" builtinId="9" hidden="1"/>
    <cellStyle name="Followed Hyperlink" xfId="624" builtinId="9" hidden="1"/>
    <cellStyle name="Followed Hyperlink" xfId="625" builtinId="9" hidden="1"/>
    <cellStyle name="Followed Hyperlink" xfId="626" builtinId="9" hidden="1"/>
    <cellStyle name="Followed Hyperlink" xfId="627" builtinId="9" hidden="1"/>
    <cellStyle name="Followed Hyperlink" xfId="628" builtinId="9" hidden="1"/>
    <cellStyle name="Followed Hyperlink" xfId="629" builtinId="9" hidden="1"/>
    <cellStyle name="Followed Hyperlink" xfId="630" builtinId="9" hidden="1"/>
    <cellStyle name="Followed Hyperlink" xfId="631" builtinId="9" hidden="1"/>
    <cellStyle name="Followed Hyperlink" xfId="632" builtinId="9" hidden="1"/>
    <cellStyle name="Followed Hyperlink" xfId="633" builtinId="9" hidden="1"/>
    <cellStyle name="Followed Hyperlink" xfId="634" builtinId="9" hidden="1"/>
    <cellStyle name="Followed Hyperlink" xfId="635" builtinId="9" hidden="1"/>
    <cellStyle name="Followed Hyperlink" xfId="636" builtinId="9" hidden="1"/>
    <cellStyle name="Followed Hyperlink" xfId="637" builtinId="9" hidden="1"/>
    <cellStyle name="Followed Hyperlink" xfId="678" builtinId="9" hidden="1"/>
    <cellStyle name="Followed Hyperlink" xfId="679" builtinId="9" hidden="1"/>
    <cellStyle name="Followed Hyperlink" xfId="680" builtinId="9" hidden="1"/>
    <cellStyle name="Followed Hyperlink" xfId="681" builtinId="9" hidden="1"/>
    <cellStyle name="Followed Hyperlink" xfId="682" builtinId="9" hidden="1"/>
    <cellStyle name="Followed Hyperlink" xfId="683" builtinId="9" hidden="1"/>
    <cellStyle name="Followed Hyperlink" xfId="684" builtinId="9" hidden="1"/>
    <cellStyle name="Followed Hyperlink" xfId="685" builtinId="9" hidden="1"/>
    <cellStyle name="Followed Hyperlink" xfId="686" builtinId="9" hidden="1"/>
    <cellStyle name="Followed Hyperlink" xfId="687" builtinId="9" hidden="1"/>
    <cellStyle name="Followed Hyperlink" xfId="688" builtinId="9" hidden="1"/>
    <cellStyle name="Followed Hyperlink" xfId="689" builtinId="9" hidden="1"/>
    <cellStyle name="Followed Hyperlink" xfId="690" builtinId="9" hidden="1"/>
    <cellStyle name="Followed Hyperlink" xfId="691" builtinId="9" hidden="1"/>
    <cellStyle name="Followed Hyperlink" xfId="692" builtinId="9" hidden="1"/>
    <cellStyle name="Followed Hyperlink" xfId="693" builtinId="9" hidden="1"/>
    <cellStyle name="Followed Hyperlink" xfId="694" builtinId="9" hidden="1"/>
    <cellStyle name="Followed Hyperlink" xfId="695" builtinId="9" hidden="1"/>
    <cellStyle name="Followed Hyperlink" xfId="696" builtinId="9" hidden="1"/>
    <cellStyle name="Followed Hyperlink" xfId="697" builtinId="9" hidden="1"/>
    <cellStyle name="Followed Hyperlink" xfId="698" builtinId="9" hidden="1"/>
    <cellStyle name="Followed Hyperlink" xfId="699" builtinId="9" hidden="1"/>
    <cellStyle name="Followed Hyperlink" xfId="700" builtinId="9" hidden="1"/>
    <cellStyle name="Followed Hyperlink" xfId="701" builtinId="9" hidden="1"/>
    <cellStyle name="Followed Hyperlink" xfId="702" builtinId="9" hidden="1"/>
    <cellStyle name="Followed Hyperlink" xfId="703" builtinId="9" hidden="1"/>
    <cellStyle name="Followed Hyperlink" xfId="704" builtinId="9" hidden="1"/>
    <cellStyle name="Followed Hyperlink" xfId="705" builtinId="9" hidden="1"/>
    <cellStyle name="Followed Hyperlink" xfId="706" builtinId="9" hidden="1"/>
    <cellStyle name="Followed Hyperlink" xfId="707" builtinId="9" hidden="1"/>
    <cellStyle name="Followed Hyperlink" xfId="723" builtinId="9" hidden="1"/>
    <cellStyle name="Followed Hyperlink" xfId="724" builtinId="9" hidden="1"/>
    <cellStyle name="Followed Hyperlink" xfId="725" builtinId="9" hidden="1"/>
    <cellStyle name="Followed Hyperlink" xfId="726" builtinId="9" hidden="1"/>
    <cellStyle name="Followed Hyperlink" xfId="727" builtinId="9" hidden="1"/>
    <cellStyle name="Followed Hyperlink" xfId="728" builtinId="9" hidden="1"/>
    <cellStyle name="Followed Hyperlink" xfId="729" builtinId="9" hidden="1"/>
    <cellStyle name="Followed Hyperlink" xfId="730" builtinId="9" hidden="1"/>
    <cellStyle name="Followed Hyperlink" xfId="731" builtinId="9" hidden="1"/>
    <cellStyle name="Followed Hyperlink" xfId="732" builtinId="9" hidden="1"/>
    <cellStyle name="Followed Hyperlink" xfId="733" builtinId="9" hidden="1"/>
    <cellStyle name="Followed Hyperlink" xfId="734" builtinId="9" hidden="1"/>
    <cellStyle name="Followed Hyperlink" xfId="735" builtinId="9" hidden="1"/>
    <cellStyle name="Followed Hyperlink" xfId="736" builtinId="9" hidden="1"/>
    <cellStyle name="Followed Hyperlink" xfId="737" builtinId="9" hidden="1"/>
    <cellStyle name="Followed Hyperlink" xfId="738" builtinId="9" hidden="1"/>
    <cellStyle name="Followed Hyperlink" xfId="739" builtinId="9" hidden="1"/>
    <cellStyle name="Followed Hyperlink" xfId="740" builtinId="9" hidden="1"/>
    <cellStyle name="Followed Hyperlink" xfId="741" builtinId="9" hidden="1"/>
    <cellStyle name="Followed Hyperlink" xfId="742" builtinId="9" hidden="1"/>
    <cellStyle name="Followed Hyperlink" xfId="743" builtinId="9" hidden="1"/>
    <cellStyle name="Followed Hyperlink" xfId="744" builtinId="9" hidden="1"/>
    <cellStyle name="Followed Hyperlink" xfId="745" builtinId="9" hidden="1"/>
    <cellStyle name="Followed Hyperlink" xfId="746" builtinId="9" hidden="1"/>
    <cellStyle name="Followed Hyperlink" xfId="747" builtinId="9" hidden="1"/>
    <cellStyle name="Followed Hyperlink" xfId="748" builtinId="9" hidden="1"/>
    <cellStyle name="Followed Hyperlink" xfId="749" builtinId="9" hidden="1"/>
    <cellStyle name="Followed Hyperlink" xfId="750" builtinId="9" hidden="1"/>
    <cellStyle name="Followed Hyperlink" xfId="751" builtinId="9" hidden="1"/>
    <cellStyle name="Followed Hyperlink" xfId="752" builtinId="9" hidden="1"/>
    <cellStyle name="Followed Hyperlink" xfId="465" builtinId="9" hidden="1"/>
    <cellStyle name="Followed Hyperlink" xfId="462" builtinId="9" hidden="1"/>
    <cellStyle name="Followed Hyperlink" xfId="483" builtinId="9" hidden="1"/>
    <cellStyle name="Followed Hyperlink" xfId="565" builtinId="9" hidden="1"/>
    <cellStyle name="Followed Hyperlink" xfId="563" builtinId="9" hidden="1"/>
    <cellStyle name="Followed Hyperlink" xfId="485" builtinId="9" hidden="1"/>
    <cellStyle name="Followed Hyperlink" xfId="561" builtinId="9" hidden="1"/>
    <cellStyle name="Followed Hyperlink" xfId="506" builtinId="9" hidden="1"/>
    <cellStyle name="Followed Hyperlink" xfId="502" builtinId="9" hidden="1"/>
    <cellStyle name="Followed Hyperlink" xfId="498" builtinId="9" hidden="1"/>
    <cellStyle name="Followed Hyperlink" xfId="549" builtinId="9" hidden="1"/>
    <cellStyle name="Followed Hyperlink" xfId="545" builtinId="9" hidden="1"/>
    <cellStyle name="Followed Hyperlink" xfId="543" builtinId="9" hidden="1"/>
    <cellStyle name="Followed Hyperlink" xfId="539" builtinId="9" hidden="1"/>
    <cellStyle name="Followed Hyperlink" xfId="536" builtinId="9" hidden="1"/>
    <cellStyle name="Followed Hyperlink" xfId="532" builtinId="9" hidden="1"/>
    <cellStyle name="Followed Hyperlink" xfId="528" builtinId="9" hidden="1"/>
    <cellStyle name="Followed Hyperlink" xfId="469" builtinId="9" hidden="1"/>
    <cellStyle name="Followed Hyperlink" xfId="523" builtinId="9" hidden="1"/>
    <cellStyle name="Followed Hyperlink" xfId="519" builtinId="9" hidden="1"/>
    <cellStyle name="Followed Hyperlink" xfId="515" builtinId="9" hidden="1"/>
    <cellStyle name="Followed Hyperlink" xfId="512" builtinId="9" hidden="1"/>
    <cellStyle name="Followed Hyperlink" xfId="508" builtinId="9" hidden="1"/>
    <cellStyle name="Followed Hyperlink" xfId="481" builtinId="9" hidden="1"/>
    <cellStyle name="Followed Hyperlink" xfId="479" builtinId="9" hidden="1"/>
    <cellStyle name="Followed Hyperlink" xfId="559" builtinId="9" hidden="1"/>
    <cellStyle name="Followed Hyperlink" xfId="557" builtinId="9" hidden="1"/>
    <cellStyle name="Followed Hyperlink" xfId="486" builtinId="9" hidden="1"/>
    <cellStyle name="Followed Hyperlink" xfId="555" builtinId="9" hidden="1"/>
    <cellStyle name="Followed Hyperlink" xfId="466" builtinId="9" hidden="1"/>
    <cellStyle name="Followed Hyperlink" xfId="811" builtinId="9" hidden="1"/>
    <cellStyle name="Followed Hyperlink" xfId="812" builtinId="9" hidden="1"/>
    <cellStyle name="Followed Hyperlink" xfId="813" builtinId="9" hidden="1"/>
    <cellStyle name="Followed Hyperlink" xfId="814" builtinId="9" hidden="1"/>
    <cellStyle name="Followed Hyperlink" xfId="815" builtinId="9" hidden="1"/>
    <cellStyle name="Followed Hyperlink" xfId="816" builtinId="9" hidden="1"/>
    <cellStyle name="Followed Hyperlink" xfId="817" builtinId="9" hidden="1"/>
    <cellStyle name="Followed Hyperlink" xfId="818" builtinId="9" hidden="1"/>
    <cellStyle name="Followed Hyperlink" xfId="819" builtinId="9" hidden="1"/>
    <cellStyle name="Followed Hyperlink" xfId="820" builtinId="9" hidden="1"/>
    <cellStyle name="Followed Hyperlink" xfId="821" builtinId="9" hidden="1"/>
    <cellStyle name="Followed Hyperlink" xfId="822" builtinId="9" hidden="1"/>
    <cellStyle name="Followed Hyperlink" xfId="823" builtinId="9" hidden="1"/>
    <cellStyle name="Followed Hyperlink" xfId="824" builtinId="9" hidden="1"/>
    <cellStyle name="Followed Hyperlink" xfId="825" builtinId="9" hidden="1"/>
    <cellStyle name="Followed Hyperlink" xfId="826" builtinId="9" hidden="1"/>
    <cellStyle name="Followed Hyperlink" xfId="827" builtinId="9" hidden="1"/>
    <cellStyle name="Followed Hyperlink" xfId="828" builtinId="9" hidden="1"/>
    <cellStyle name="Followed Hyperlink" xfId="829" builtinId="9" hidden="1"/>
    <cellStyle name="Followed Hyperlink" xfId="830" builtinId="9" hidden="1"/>
    <cellStyle name="Followed Hyperlink" xfId="831" builtinId="9" hidden="1"/>
    <cellStyle name="Followed Hyperlink" xfId="832" builtinId="9" hidden="1"/>
    <cellStyle name="Followed Hyperlink" xfId="833" builtinId="9" hidden="1"/>
    <cellStyle name="Followed Hyperlink" xfId="834" builtinId="9" hidden="1"/>
    <cellStyle name="Followed Hyperlink" xfId="835" builtinId="9" hidden="1"/>
    <cellStyle name="Followed Hyperlink" xfId="836" builtinId="9" hidden="1"/>
    <cellStyle name="Followed Hyperlink" xfId="837" builtinId="9" hidden="1"/>
    <cellStyle name="Followed Hyperlink" xfId="838" builtinId="9" hidden="1"/>
    <cellStyle name="Followed Hyperlink" xfId="839" builtinId="9" hidden="1"/>
    <cellStyle name="Followed Hyperlink" xfId="840" builtinId="9" hidden="1"/>
    <cellStyle name="Followed Hyperlink" xfId="881" builtinId="9" hidden="1"/>
    <cellStyle name="Followed Hyperlink" xfId="882" builtinId="9" hidden="1"/>
    <cellStyle name="Followed Hyperlink" xfId="883" builtinId="9" hidden="1"/>
    <cellStyle name="Followed Hyperlink" xfId="884" builtinId="9" hidden="1"/>
    <cellStyle name="Followed Hyperlink" xfId="885" builtinId="9" hidden="1"/>
    <cellStyle name="Followed Hyperlink" xfId="886" builtinId="9" hidden="1"/>
    <cellStyle name="Followed Hyperlink" xfId="887" builtinId="9" hidden="1"/>
    <cellStyle name="Followed Hyperlink" xfId="888" builtinId="9" hidden="1"/>
    <cellStyle name="Followed Hyperlink" xfId="889" builtinId="9" hidden="1"/>
    <cellStyle name="Followed Hyperlink" xfId="890" builtinId="9" hidden="1"/>
    <cellStyle name="Followed Hyperlink" xfId="891" builtinId="9" hidden="1"/>
    <cellStyle name="Followed Hyperlink" xfId="892" builtinId="9" hidden="1"/>
    <cellStyle name="Followed Hyperlink" xfId="893" builtinId="9" hidden="1"/>
    <cellStyle name="Followed Hyperlink" xfId="894" builtinId="9" hidden="1"/>
    <cellStyle name="Followed Hyperlink" xfId="895" builtinId="9" hidden="1"/>
    <cellStyle name="Followed Hyperlink" xfId="896" builtinId="9" hidden="1"/>
    <cellStyle name="Followed Hyperlink" xfId="897" builtinId="9" hidden="1"/>
    <cellStyle name="Followed Hyperlink" xfId="898" builtinId="9" hidden="1"/>
    <cellStyle name="Followed Hyperlink" xfId="899" builtinId="9" hidden="1"/>
    <cellStyle name="Followed Hyperlink" xfId="900" builtinId="9" hidden="1"/>
    <cellStyle name="Followed Hyperlink" xfId="901" builtinId="9" hidden="1"/>
    <cellStyle name="Followed Hyperlink" xfId="902" builtinId="9" hidden="1"/>
    <cellStyle name="Followed Hyperlink" xfId="903" builtinId="9" hidden="1"/>
    <cellStyle name="Followed Hyperlink" xfId="904" builtinId="9" hidden="1"/>
    <cellStyle name="Followed Hyperlink" xfId="905" builtinId="9" hidden="1"/>
    <cellStyle name="Followed Hyperlink" xfId="906" builtinId="9" hidden="1"/>
    <cellStyle name="Followed Hyperlink" xfId="907" builtinId="9" hidden="1"/>
    <cellStyle name="Followed Hyperlink" xfId="908" builtinId="9" hidden="1"/>
    <cellStyle name="Followed Hyperlink" xfId="909" builtinId="9" hidden="1"/>
    <cellStyle name="Followed Hyperlink" xfId="910" builtinId="9" hidden="1"/>
    <cellStyle name="Followed Hyperlink" xfId="925" builtinId="9" hidden="1"/>
    <cellStyle name="Followed Hyperlink" xfId="926" builtinId="9" hidden="1"/>
    <cellStyle name="Followed Hyperlink" xfId="927" builtinId="9" hidden="1"/>
    <cellStyle name="Followed Hyperlink" xfId="928" builtinId="9" hidden="1"/>
    <cellStyle name="Followed Hyperlink" xfId="929" builtinId="9" hidden="1"/>
    <cellStyle name="Followed Hyperlink" xfId="930" builtinId="9" hidden="1"/>
    <cellStyle name="Followed Hyperlink" xfId="931" builtinId="9" hidden="1"/>
    <cellStyle name="Followed Hyperlink" xfId="932" builtinId="9" hidden="1"/>
    <cellStyle name="Followed Hyperlink" xfId="933" builtinId="9" hidden="1"/>
    <cellStyle name="Followed Hyperlink" xfId="934" builtinId="9" hidden="1"/>
    <cellStyle name="Followed Hyperlink" xfId="935" builtinId="9" hidden="1"/>
    <cellStyle name="Followed Hyperlink" xfId="936" builtinId="9" hidden="1"/>
    <cellStyle name="Followed Hyperlink" xfId="937" builtinId="9" hidden="1"/>
    <cellStyle name="Followed Hyperlink" xfId="938" builtinId="9" hidden="1"/>
    <cellStyle name="Followed Hyperlink" xfId="939" builtinId="9" hidden="1"/>
    <cellStyle name="Followed Hyperlink" xfId="940" builtinId="9" hidden="1"/>
    <cellStyle name="Followed Hyperlink" xfId="941" builtinId="9" hidden="1"/>
    <cellStyle name="Followed Hyperlink" xfId="942" builtinId="9" hidden="1"/>
    <cellStyle name="Followed Hyperlink" xfId="943" builtinId="9" hidden="1"/>
    <cellStyle name="Followed Hyperlink" xfId="944" builtinId="9" hidden="1"/>
    <cellStyle name="Followed Hyperlink" xfId="945" builtinId="9" hidden="1"/>
    <cellStyle name="Followed Hyperlink" xfId="946" builtinId="9" hidden="1"/>
    <cellStyle name="Followed Hyperlink" xfId="947" builtinId="9" hidden="1"/>
    <cellStyle name="Followed Hyperlink" xfId="948" builtinId="9" hidden="1"/>
    <cellStyle name="Followed Hyperlink" xfId="949" builtinId="9" hidden="1"/>
    <cellStyle name="Followed Hyperlink" xfId="950" builtinId="9" hidden="1"/>
    <cellStyle name="Followed Hyperlink" xfId="951" builtinId="9" hidden="1"/>
    <cellStyle name="Followed Hyperlink" xfId="952" builtinId="9" hidden="1"/>
    <cellStyle name="Followed Hyperlink" xfId="953" builtinId="9" hidden="1"/>
    <cellStyle name="Followed Hyperlink" xfId="954" builtinId="9" hidden="1"/>
    <cellStyle name="Followed Hyperlink" xfId="845" builtinId="9" hidden="1"/>
    <cellStyle name="Followed Hyperlink" xfId="844" builtinId="9" hidden="1"/>
    <cellStyle name="Followed Hyperlink" xfId="492" builtinId="9" hidden="1"/>
    <cellStyle name="Followed Hyperlink" xfId="642" builtinId="9" hidden="1"/>
    <cellStyle name="Followed Hyperlink" xfId="573" builtinId="9" hidden="1"/>
    <cellStyle name="Followed Hyperlink" xfId="553" builtinId="9" hidden="1"/>
    <cellStyle name="Followed Hyperlink" xfId="474" builtinId="9" hidden="1"/>
    <cellStyle name="Followed Hyperlink" xfId="554" builtinId="9" hidden="1"/>
    <cellStyle name="Followed Hyperlink" xfId="586" builtinId="9" hidden="1"/>
    <cellStyle name="Followed Hyperlink" xfId="562" builtinId="9" hidden="1"/>
    <cellStyle name="Followed Hyperlink" xfId="564" builtinId="9" hidden="1"/>
    <cellStyle name="Followed Hyperlink" xfId="567" builtinId="9" hidden="1"/>
    <cellStyle name="Followed Hyperlink" xfId="491" builtinId="9" hidden="1"/>
    <cellStyle name="Followed Hyperlink" xfId="482" builtinId="9" hidden="1"/>
    <cellStyle name="Followed Hyperlink" xfId="558" builtinId="9" hidden="1"/>
    <cellStyle name="Followed Hyperlink" xfId="480" builtinId="9" hidden="1"/>
    <cellStyle name="Followed Hyperlink" xfId="510" builtinId="9" hidden="1"/>
    <cellStyle name="Followed Hyperlink" xfId="517" builtinId="9" hidden="1"/>
    <cellStyle name="Followed Hyperlink" xfId="525" builtinId="9" hidden="1"/>
    <cellStyle name="Followed Hyperlink" xfId="578" builtinId="9" hidden="1"/>
    <cellStyle name="Followed Hyperlink" xfId="534" builtinId="9" hidden="1"/>
    <cellStyle name="Followed Hyperlink" xfId="541" builtinId="9" hidden="1"/>
    <cellStyle name="Followed Hyperlink" xfId="547" builtinId="9" hidden="1"/>
    <cellStyle name="Followed Hyperlink" xfId="500" builtinId="9" hidden="1"/>
    <cellStyle name="Followed Hyperlink" xfId="484" builtinId="9" hidden="1"/>
    <cellStyle name="Followed Hyperlink" xfId="493" builtinId="9" hidden="1"/>
    <cellStyle name="Followed Hyperlink" xfId="583" builtinId="9" hidden="1"/>
    <cellStyle name="Followed Hyperlink" xfId="487" builtinId="9" hidden="1"/>
    <cellStyle name="Followed Hyperlink" xfId="494" builtinId="9" hidden="1"/>
    <cellStyle name="Followed Hyperlink" xfId="475" builtinId="9" hidden="1"/>
    <cellStyle name="Followed Hyperlink" xfId="1010" builtinId="9" hidden="1"/>
    <cellStyle name="Followed Hyperlink" xfId="1011" builtinId="9" hidden="1"/>
    <cellStyle name="Followed Hyperlink" xfId="1012" builtinId="9" hidden="1"/>
    <cellStyle name="Followed Hyperlink" xfId="1013" builtinId="9" hidden="1"/>
    <cellStyle name="Followed Hyperlink" xfId="1014" builtinId="9" hidden="1"/>
    <cellStyle name="Followed Hyperlink" xfId="1015" builtinId="9" hidden="1"/>
    <cellStyle name="Followed Hyperlink" xfId="1016" builtinId="9" hidden="1"/>
    <cellStyle name="Followed Hyperlink" xfId="1017" builtinId="9" hidden="1"/>
    <cellStyle name="Followed Hyperlink" xfId="1018" builtinId="9" hidden="1"/>
    <cellStyle name="Followed Hyperlink" xfId="1019" builtinId="9" hidden="1"/>
    <cellStyle name="Followed Hyperlink" xfId="1020" builtinId="9" hidden="1"/>
    <cellStyle name="Followed Hyperlink" xfId="1021" builtinId="9" hidden="1"/>
    <cellStyle name="Followed Hyperlink" xfId="1022" builtinId="9" hidden="1"/>
    <cellStyle name="Followed Hyperlink" xfId="1023" builtinId="9" hidden="1"/>
    <cellStyle name="Followed Hyperlink" xfId="1024" builtinId="9" hidden="1"/>
    <cellStyle name="Followed Hyperlink" xfId="1025" builtinId="9" hidden="1"/>
    <cellStyle name="Followed Hyperlink" xfId="1026" builtinId="9" hidden="1"/>
    <cellStyle name="Followed Hyperlink" xfId="1027" builtinId="9" hidden="1"/>
    <cellStyle name="Followed Hyperlink" xfId="1028" builtinId="9" hidden="1"/>
    <cellStyle name="Followed Hyperlink" xfId="1029" builtinId="9" hidden="1"/>
    <cellStyle name="Followed Hyperlink" xfId="1030" builtinId="9" hidden="1"/>
    <cellStyle name="Followed Hyperlink" xfId="1031" builtinId="9" hidden="1"/>
    <cellStyle name="Followed Hyperlink" xfId="1032" builtinId="9" hidden="1"/>
    <cellStyle name="Followed Hyperlink" xfId="1033" builtinId="9" hidden="1"/>
    <cellStyle name="Followed Hyperlink" xfId="1034" builtinId="9" hidden="1"/>
    <cellStyle name="Followed Hyperlink" xfId="1035" builtinId="9" hidden="1"/>
    <cellStyle name="Followed Hyperlink" xfId="1036" builtinId="9" hidden="1"/>
    <cellStyle name="Followed Hyperlink" xfId="1037" builtinId="9" hidden="1"/>
    <cellStyle name="Followed Hyperlink" xfId="1038" builtinId="9" hidden="1"/>
    <cellStyle name="Followed Hyperlink" xfId="1039" builtinId="9" hidden="1"/>
    <cellStyle name="Followed Hyperlink" xfId="1078" builtinId="9" hidden="1"/>
    <cellStyle name="Followed Hyperlink" xfId="1079" builtinId="9" hidden="1"/>
    <cellStyle name="Followed Hyperlink" xfId="1080" builtinId="9" hidden="1"/>
    <cellStyle name="Followed Hyperlink" xfId="1081" builtinId="9" hidden="1"/>
    <cellStyle name="Followed Hyperlink" xfId="1082" builtinId="9" hidden="1"/>
    <cellStyle name="Followed Hyperlink" xfId="1083" builtinId="9" hidden="1"/>
    <cellStyle name="Followed Hyperlink" xfId="1084" builtinId="9" hidden="1"/>
    <cellStyle name="Followed Hyperlink" xfId="1085" builtinId="9" hidden="1"/>
    <cellStyle name="Followed Hyperlink" xfId="1086" builtinId="9" hidden="1"/>
    <cellStyle name="Followed Hyperlink" xfId="1087" builtinId="9" hidden="1"/>
    <cellStyle name="Followed Hyperlink" xfId="1088" builtinId="9" hidden="1"/>
    <cellStyle name="Followed Hyperlink" xfId="1089" builtinId="9" hidden="1"/>
    <cellStyle name="Followed Hyperlink" xfId="1090" builtinId="9" hidden="1"/>
    <cellStyle name="Followed Hyperlink" xfId="1091" builtinId="9" hidden="1"/>
    <cellStyle name="Followed Hyperlink" xfId="1092" builtinId="9" hidden="1"/>
    <cellStyle name="Followed Hyperlink" xfId="1093" builtinId="9" hidden="1"/>
    <cellStyle name="Followed Hyperlink" xfId="1094" builtinId="9" hidden="1"/>
    <cellStyle name="Followed Hyperlink" xfId="1095" builtinId="9" hidden="1"/>
    <cellStyle name="Followed Hyperlink" xfId="1096" builtinId="9" hidden="1"/>
    <cellStyle name="Followed Hyperlink" xfId="1097" builtinId="9" hidden="1"/>
    <cellStyle name="Followed Hyperlink" xfId="1098" builtinId="9" hidden="1"/>
    <cellStyle name="Followed Hyperlink" xfId="1099" builtinId="9" hidden="1"/>
    <cellStyle name="Followed Hyperlink" xfId="1100" builtinId="9" hidden="1"/>
    <cellStyle name="Followed Hyperlink" xfId="1101" builtinId="9" hidden="1"/>
    <cellStyle name="Followed Hyperlink" xfId="1102" builtinId="9" hidden="1"/>
    <cellStyle name="Followed Hyperlink" xfId="1103" builtinId="9" hidden="1"/>
    <cellStyle name="Followed Hyperlink" xfId="1104" builtinId="9" hidden="1"/>
    <cellStyle name="Followed Hyperlink" xfId="1105" builtinId="9" hidden="1"/>
    <cellStyle name="Followed Hyperlink" xfId="1106" builtinId="9" hidden="1"/>
    <cellStyle name="Followed Hyperlink" xfId="1107" builtinId="9" hidden="1"/>
    <cellStyle name="Followed Hyperlink" xfId="1122" builtinId="9" hidden="1"/>
    <cellStyle name="Followed Hyperlink" xfId="1123" builtinId="9" hidden="1"/>
    <cellStyle name="Followed Hyperlink" xfId="1124" builtinId="9" hidden="1"/>
    <cellStyle name="Followed Hyperlink" xfId="1125" builtinId="9" hidden="1"/>
    <cellStyle name="Followed Hyperlink" xfId="1126" builtinId="9" hidden="1"/>
    <cellStyle name="Followed Hyperlink" xfId="1127" builtinId="9" hidden="1"/>
    <cellStyle name="Followed Hyperlink" xfId="1128" builtinId="9" hidden="1"/>
    <cellStyle name="Followed Hyperlink" xfId="1129" builtinId="9" hidden="1"/>
    <cellStyle name="Followed Hyperlink" xfId="1130" builtinId="9" hidden="1"/>
    <cellStyle name="Followed Hyperlink" xfId="1131" builtinId="9" hidden="1"/>
    <cellStyle name="Followed Hyperlink" xfId="1132" builtinId="9" hidden="1"/>
    <cellStyle name="Followed Hyperlink" xfId="1133" builtinId="9" hidden="1"/>
    <cellStyle name="Followed Hyperlink" xfId="1134" builtinId="9" hidden="1"/>
    <cellStyle name="Followed Hyperlink" xfId="1135" builtinId="9" hidden="1"/>
    <cellStyle name="Followed Hyperlink" xfId="1136" builtinId="9" hidden="1"/>
    <cellStyle name="Followed Hyperlink" xfId="1137" builtinId="9" hidden="1"/>
    <cellStyle name="Followed Hyperlink" xfId="1138" builtinId="9" hidden="1"/>
    <cellStyle name="Followed Hyperlink" xfId="1139" builtinId="9" hidden="1"/>
    <cellStyle name="Followed Hyperlink" xfId="1140" builtinId="9" hidden="1"/>
    <cellStyle name="Followed Hyperlink" xfId="1141" builtinId="9" hidden="1"/>
    <cellStyle name="Followed Hyperlink" xfId="1142" builtinId="9" hidden="1"/>
    <cellStyle name="Followed Hyperlink" xfId="1143" builtinId="9" hidden="1"/>
    <cellStyle name="Followed Hyperlink" xfId="1144" builtinId="9" hidden="1"/>
    <cellStyle name="Followed Hyperlink" xfId="1145" builtinId="9" hidden="1"/>
    <cellStyle name="Followed Hyperlink" xfId="1146" builtinId="9" hidden="1"/>
    <cellStyle name="Followed Hyperlink" xfId="1147" builtinId="9" hidden="1"/>
    <cellStyle name="Followed Hyperlink" xfId="1148" builtinId="9" hidden="1"/>
    <cellStyle name="Followed Hyperlink" xfId="1149" builtinId="9" hidden="1"/>
    <cellStyle name="Followed Hyperlink" xfId="1150" builtinId="9" hidden="1"/>
    <cellStyle name="Followed Hyperlink" xfId="1151" builtinId="9" hidden="1"/>
    <cellStyle name="Followed Hyperlink" xfId="488" builtinId="9" hidden="1"/>
    <cellStyle name="Followed Hyperlink" xfId="641" builtinId="9" hidden="1"/>
    <cellStyle name="Followed Hyperlink" xfId="790" builtinId="9" hidden="1"/>
    <cellStyle name="Followed Hyperlink" xfId="552" builtinId="9" hidden="1"/>
    <cellStyle name="Followed Hyperlink" xfId="791" builtinId="9" hidden="1"/>
    <cellStyle name="Followed Hyperlink" xfId="587" builtinId="9" hidden="1"/>
    <cellStyle name="Followed Hyperlink" xfId="581" builtinId="9" hidden="1"/>
    <cellStyle name="Followed Hyperlink" xfId="467" builtinId="9" hidden="1"/>
    <cellStyle name="Followed Hyperlink" xfId="477" builtinId="9" hidden="1"/>
    <cellStyle name="Followed Hyperlink" xfId="584" builtinId="9" hidden="1"/>
    <cellStyle name="Followed Hyperlink" xfId="473" builtinId="9" hidden="1"/>
    <cellStyle name="Followed Hyperlink" xfId="571" builtinId="9" hidden="1"/>
    <cellStyle name="Followed Hyperlink" xfId="504" builtinId="9" hidden="1"/>
    <cellStyle name="Followed Hyperlink" xfId="495" builtinId="9" hidden="1"/>
    <cellStyle name="Followed Hyperlink" xfId="530" builtinId="9" hidden="1"/>
    <cellStyle name="Followed Hyperlink" xfId="521" builtinId="9" hidden="1"/>
    <cellStyle name="Followed Hyperlink" xfId="468" builtinId="9" hidden="1"/>
    <cellStyle name="Followed Hyperlink" xfId="478" builtinId="9" hidden="1"/>
    <cellStyle name="Followed Hyperlink" xfId="556" builtinId="9" hidden="1"/>
    <cellStyle name="Followed Hyperlink" xfId="566" builtinId="9" hidden="1"/>
    <cellStyle name="Followed Hyperlink" xfId="582" builtinId="9" hidden="1"/>
    <cellStyle name="Followed Hyperlink" xfId="568" builtinId="9" hidden="1"/>
    <cellStyle name="Followed Hyperlink" xfId="476" builtinId="9" hidden="1"/>
    <cellStyle name="Followed Hyperlink" xfId="792" builtinId="9" hidden="1"/>
    <cellStyle name="Followed Hyperlink" xfId="794" builtinId="9" hidden="1"/>
    <cellStyle name="Followed Hyperlink" xfId="846" builtinId="9" hidden="1"/>
    <cellStyle name="Followed Hyperlink" xfId="570" builtinId="9" hidden="1"/>
    <cellStyle name="Followed Hyperlink" xfId="585" builtinId="9" hidden="1"/>
    <cellStyle name="Followed Hyperlink" xfId="789" builtinId="9" hidden="1"/>
    <cellStyle name="Followed Hyperlink" xfId="490" builtinId="9" hidden="1"/>
    <cellStyle name="Followed Hyperlink" xfId="1208" builtinId="9" hidden="1"/>
    <cellStyle name="Followed Hyperlink" xfId="1209" builtinId="9" hidden="1"/>
    <cellStyle name="Followed Hyperlink" xfId="1210" builtinId="9" hidden="1"/>
    <cellStyle name="Followed Hyperlink" xfId="1211" builtinId="9" hidden="1"/>
    <cellStyle name="Followed Hyperlink" xfId="1212" builtinId="9" hidden="1"/>
    <cellStyle name="Followed Hyperlink" xfId="1213" builtinId="9" hidden="1"/>
    <cellStyle name="Followed Hyperlink" xfId="1214" builtinId="9" hidden="1"/>
    <cellStyle name="Followed Hyperlink" xfId="1215" builtinId="9" hidden="1"/>
    <cellStyle name="Followed Hyperlink" xfId="1216" builtinId="9" hidden="1"/>
    <cellStyle name="Followed Hyperlink" xfId="1217" builtinId="9" hidden="1"/>
    <cellStyle name="Followed Hyperlink" xfId="1218" builtinId="9" hidden="1"/>
    <cellStyle name="Followed Hyperlink" xfId="1219" builtinId="9" hidden="1"/>
    <cellStyle name="Followed Hyperlink" xfId="1220" builtinId="9" hidden="1"/>
    <cellStyle name="Followed Hyperlink" xfId="1221" builtinId="9" hidden="1"/>
    <cellStyle name="Followed Hyperlink" xfId="1222" builtinId="9" hidden="1"/>
    <cellStyle name="Followed Hyperlink" xfId="1223" builtinId="9" hidden="1"/>
    <cellStyle name="Followed Hyperlink" xfId="1224" builtinId="9" hidden="1"/>
    <cellStyle name="Followed Hyperlink" xfId="1225" builtinId="9" hidden="1"/>
    <cellStyle name="Followed Hyperlink" xfId="1226" builtinId="9" hidden="1"/>
    <cellStyle name="Followed Hyperlink" xfId="1227" builtinId="9" hidden="1"/>
    <cellStyle name="Followed Hyperlink" xfId="1228" builtinId="9" hidden="1"/>
    <cellStyle name="Followed Hyperlink" xfId="1229" builtinId="9" hidden="1"/>
    <cellStyle name="Followed Hyperlink" xfId="1230" builtinId="9" hidden="1"/>
    <cellStyle name="Followed Hyperlink" xfId="1231" builtinId="9" hidden="1"/>
    <cellStyle name="Followed Hyperlink" xfId="1232" builtinId="9" hidden="1"/>
    <cellStyle name="Followed Hyperlink" xfId="1233" builtinId="9" hidden="1"/>
    <cellStyle name="Followed Hyperlink" xfId="1234" builtinId="9" hidden="1"/>
    <cellStyle name="Followed Hyperlink" xfId="1235" builtinId="9" hidden="1"/>
    <cellStyle name="Followed Hyperlink" xfId="1236" builtinId="9" hidden="1"/>
    <cellStyle name="Followed Hyperlink" xfId="1237" builtinId="9" hidden="1"/>
    <cellStyle name="Followed Hyperlink" xfId="1276" builtinId="9" hidden="1"/>
    <cellStyle name="Followed Hyperlink" xfId="1277" builtinId="9" hidden="1"/>
    <cellStyle name="Followed Hyperlink" xfId="1278" builtinId="9" hidden="1"/>
    <cellStyle name="Followed Hyperlink" xfId="1279" builtinId="9" hidden="1"/>
    <cellStyle name="Followed Hyperlink" xfId="1280" builtinId="9" hidden="1"/>
    <cellStyle name="Followed Hyperlink" xfId="1281" builtinId="9" hidden="1"/>
    <cellStyle name="Followed Hyperlink" xfId="1282" builtinId="9" hidden="1"/>
    <cellStyle name="Followed Hyperlink" xfId="1283" builtinId="9" hidden="1"/>
    <cellStyle name="Followed Hyperlink" xfId="1284" builtinId="9" hidden="1"/>
    <cellStyle name="Followed Hyperlink" xfId="1285" builtinId="9" hidden="1"/>
    <cellStyle name="Followed Hyperlink" xfId="1286" builtinId="9" hidden="1"/>
    <cellStyle name="Followed Hyperlink" xfId="1287" builtinId="9" hidden="1"/>
    <cellStyle name="Followed Hyperlink" xfId="1288" builtinId="9" hidden="1"/>
    <cellStyle name="Followed Hyperlink" xfId="1289" builtinId="9" hidden="1"/>
    <cellStyle name="Followed Hyperlink" xfId="1290" builtinId="9" hidden="1"/>
    <cellStyle name="Followed Hyperlink" xfId="1291" builtinId="9" hidden="1"/>
    <cellStyle name="Followed Hyperlink" xfId="1292" builtinId="9" hidden="1"/>
    <cellStyle name="Followed Hyperlink" xfId="1293" builtinId="9" hidden="1"/>
    <cellStyle name="Followed Hyperlink" xfId="1294" builtinId="9" hidden="1"/>
    <cellStyle name="Followed Hyperlink" xfId="1295" builtinId="9" hidden="1"/>
    <cellStyle name="Followed Hyperlink" xfId="1296" builtinId="9" hidden="1"/>
    <cellStyle name="Followed Hyperlink" xfId="1297" builtinId="9" hidden="1"/>
    <cellStyle name="Followed Hyperlink" xfId="1298" builtinId="9" hidden="1"/>
    <cellStyle name="Followed Hyperlink" xfId="1299" builtinId="9" hidden="1"/>
    <cellStyle name="Followed Hyperlink" xfId="1300" builtinId="9" hidden="1"/>
    <cellStyle name="Followed Hyperlink" xfId="1301" builtinId="9" hidden="1"/>
    <cellStyle name="Followed Hyperlink" xfId="1302" builtinId="9" hidden="1"/>
    <cellStyle name="Followed Hyperlink" xfId="1303" builtinId="9" hidden="1"/>
    <cellStyle name="Followed Hyperlink" xfId="1304" builtinId="9" hidden="1"/>
    <cellStyle name="Followed Hyperlink" xfId="1305" builtinId="9" hidden="1"/>
    <cellStyle name="Followed Hyperlink" xfId="1320" builtinId="9" hidden="1"/>
    <cellStyle name="Followed Hyperlink" xfId="1321" builtinId="9" hidden="1"/>
    <cellStyle name="Followed Hyperlink" xfId="1322" builtinId="9" hidden="1"/>
    <cellStyle name="Followed Hyperlink" xfId="1323" builtinId="9" hidden="1"/>
    <cellStyle name="Followed Hyperlink" xfId="1324" builtinId="9" hidden="1"/>
    <cellStyle name="Followed Hyperlink" xfId="1325" builtinId="9" hidden="1"/>
    <cellStyle name="Followed Hyperlink" xfId="1326" builtinId="9" hidden="1"/>
    <cellStyle name="Followed Hyperlink" xfId="1327" builtinId="9" hidden="1"/>
    <cellStyle name="Followed Hyperlink" xfId="1328" builtinId="9" hidden="1"/>
    <cellStyle name="Followed Hyperlink" xfId="1329" builtinId="9" hidden="1"/>
    <cellStyle name="Followed Hyperlink" xfId="1330" builtinId="9" hidden="1"/>
    <cellStyle name="Followed Hyperlink" xfId="1331" builtinId="9" hidden="1"/>
    <cellStyle name="Followed Hyperlink" xfId="1332" builtinId="9" hidden="1"/>
    <cellStyle name="Followed Hyperlink" xfId="1333" builtinId="9" hidden="1"/>
    <cellStyle name="Followed Hyperlink" xfId="1334" builtinId="9" hidden="1"/>
    <cellStyle name="Followed Hyperlink" xfId="1335" builtinId="9" hidden="1"/>
    <cellStyle name="Followed Hyperlink" xfId="1336" builtinId="9" hidden="1"/>
    <cellStyle name="Followed Hyperlink" xfId="1337" builtinId="9" hidden="1"/>
    <cellStyle name="Followed Hyperlink" xfId="1338" builtinId="9" hidden="1"/>
    <cellStyle name="Followed Hyperlink" xfId="1339" builtinId="9" hidden="1"/>
    <cellStyle name="Followed Hyperlink" xfId="1340" builtinId="9" hidden="1"/>
    <cellStyle name="Followed Hyperlink" xfId="1341" builtinId="9" hidden="1"/>
    <cellStyle name="Followed Hyperlink" xfId="1342" builtinId="9" hidden="1"/>
    <cellStyle name="Followed Hyperlink" xfId="1343" builtinId="9" hidden="1"/>
    <cellStyle name="Followed Hyperlink" xfId="1344" builtinId="9" hidden="1"/>
    <cellStyle name="Followed Hyperlink" xfId="1345" builtinId="9" hidden="1"/>
    <cellStyle name="Followed Hyperlink" xfId="1346" builtinId="9" hidden="1"/>
    <cellStyle name="Followed Hyperlink" xfId="1347" builtinId="9" hidden="1"/>
    <cellStyle name="Followed Hyperlink" xfId="1348" builtinId="9" hidden="1"/>
    <cellStyle name="Followed Hyperlink" xfId="1349" builtinId="9" hidden="1"/>
    <cellStyle name="Followed Hyperlink" xfId="1407" builtinId="9" hidden="1"/>
    <cellStyle name="Followed Hyperlink" xfId="1408" builtinId="9" hidden="1"/>
    <cellStyle name="Followed Hyperlink" xfId="1409" builtinId="9" hidden="1"/>
    <cellStyle name="Followed Hyperlink" xfId="1410" builtinId="9" hidden="1"/>
    <cellStyle name="Followed Hyperlink" xfId="1411" builtinId="9" hidden="1"/>
    <cellStyle name="Followed Hyperlink" xfId="1412" builtinId="9" hidden="1"/>
    <cellStyle name="Followed Hyperlink" xfId="1413" builtinId="9" hidden="1"/>
    <cellStyle name="Followed Hyperlink" xfId="1414" builtinId="9" hidden="1"/>
    <cellStyle name="Followed Hyperlink" xfId="1415" builtinId="9" hidden="1"/>
    <cellStyle name="Followed Hyperlink" xfId="1416" builtinId="9" hidden="1"/>
    <cellStyle name="Followed Hyperlink" xfId="1417" builtinId="9" hidden="1"/>
    <cellStyle name="Followed Hyperlink" xfId="1418" builtinId="9" hidden="1"/>
    <cellStyle name="Followed Hyperlink" xfId="1419" builtinId="9" hidden="1"/>
    <cellStyle name="Followed Hyperlink" xfId="1420" builtinId="9" hidden="1"/>
    <cellStyle name="Followed Hyperlink" xfId="1421" builtinId="9" hidden="1"/>
    <cellStyle name="Followed Hyperlink" xfId="1422" builtinId="9" hidden="1"/>
    <cellStyle name="Followed Hyperlink" xfId="1423" builtinId="9" hidden="1"/>
    <cellStyle name="Followed Hyperlink" xfId="1424" builtinId="9" hidden="1"/>
    <cellStyle name="Followed Hyperlink" xfId="1425" builtinId="9" hidden="1"/>
    <cellStyle name="Followed Hyperlink" xfId="1426" builtinId="9" hidden="1"/>
    <cellStyle name="Followed Hyperlink" xfId="1427" builtinId="9" hidden="1"/>
    <cellStyle name="Followed Hyperlink" xfId="1428" builtinId="9" hidden="1"/>
    <cellStyle name="Followed Hyperlink" xfId="1429" builtinId="9" hidden="1"/>
    <cellStyle name="Followed Hyperlink" xfId="1430" builtinId="9" hidden="1"/>
    <cellStyle name="Followed Hyperlink" xfId="1431" builtinId="9" hidden="1"/>
    <cellStyle name="Followed Hyperlink" xfId="1432" builtinId="9" hidden="1"/>
    <cellStyle name="Followed Hyperlink" xfId="1433" builtinId="9" hidden="1"/>
    <cellStyle name="Followed Hyperlink" xfId="1434" builtinId="9" hidden="1"/>
    <cellStyle name="Followed Hyperlink" xfId="1435" builtinId="9" hidden="1"/>
    <cellStyle name="Followed Hyperlink" xfId="1436" builtinId="9" hidden="1"/>
    <cellStyle name="Followed Hyperlink" xfId="1453" builtinId="9" hidden="1"/>
    <cellStyle name="Followed Hyperlink" xfId="1454" builtinId="9" hidden="1"/>
    <cellStyle name="Followed Hyperlink" xfId="1455" builtinId="9" hidden="1"/>
    <cellStyle name="Followed Hyperlink" xfId="1456" builtinId="9" hidden="1"/>
    <cellStyle name="Followed Hyperlink" xfId="1457" builtinId="9" hidden="1"/>
    <cellStyle name="Followed Hyperlink" xfId="1458" builtinId="9" hidden="1"/>
    <cellStyle name="Followed Hyperlink" xfId="1459" builtinId="9" hidden="1"/>
    <cellStyle name="Followed Hyperlink" xfId="1460" builtinId="9" hidden="1"/>
    <cellStyle name="Followed Hyperlink" xfId="1461" builtinId="9" hidden="1"/>
    <cellStyle name="Followed Hyperlink" xfId="1462" builtinId="9" hidden="1"/>
    <cellStyle name="Followed Hyperlink" xfId="1463" builtinId="9" hidden="1"/>
    <cellStyle name="Followed Hyperlink" xfId="1464" builtinId="9" hidden="1"/>
    <cellStyle name="Followed Hyperlink" xfId="1465" builtinId="9" hidden="1"/>
    <cellStyle name="Followed Hyperlink" xfId="1466" builtinId="9" hidden="1"/>
    <cellStyle name="Followed Hyperlink" xfId="1467" builtinId="9" hidden="1"/>
    <cellStyle name="Followed Hyperlink" xfId="1468" builtinId="9" hidden="1"/>
    <cellStyle name="Followed Hyperlink" xfId="1469" builtinId="9" hidden="1"/>
    <cellStyle name="Followed Hyperlink" xfId="1470" builtinId="9" hidden="1"/>
    <cellStyle name="Followed Hyperlink" xfId="1471" builtinId="9" hidden="1"/>
    <cellStyle name="Followed Hyperlink" xfId="1472" builtinId="9" hidden="1"/>
    <cellStyle name="Followed Hyperlink" xfId="1473" builtinId="9" hidden="1"/>
    <cellStyle name="Followed Hyperlink" xfId="1474" builtinId="9" hidden="1"/>
    <cellStyle name="Followed Hyperlink" xfId="1475" builtinId="9" hidden="1"/>
    <cellStyle name="Followed Hyperlink" xfId="1476" builtinId="9" hidden="1"/>
    <cellStyle name="Followed Hyperlink" xfId="1477" builtinId="9" hidden="1"/>
    <cellStyle name="Followed Hyperlink" xfId="1478" builtinId="9" hidden="1"/>
    <cellStyle name="Followed Hyperlink" xfId="1479" builtinId="9" hidden="1"/>
    <cellStyle name="Followed Hyperlink" xfId="1480" builtinId="9" hidden="1"/>
    <cellStyle name="Followed Hyperlink" xfId="1481" builtinId="9" hidden="1"/>
    <cellStyle name="Followed Hyperlink" xfId="1482" builtinId="9" hidden="1"/>
    <cellStyle name="Followed Hyperlink" xfId="1520" builtinId="9" hidden="1"/>
    <cellStyle name="Followed Hyperlink" xfId="1521" builtinId="9" hidden="1"/>
    <cellStyle name="Followed Hyperlink" xfId="1522" builtinId="9" hidden="1"/>
    <cellStyle name="Followed Hyperlink" xfId="1523" builtinId="9" hidden="1"/>
    <cellStyle name="Followed Hyperlink" xfId="1524" builtinId="9" hidden="1"/>
    <cellStyle name="Followed Hyperlink" xfId="1525" builtinId="9" hidden="1"/>
    <cellStyle name="Followed Hyperlink" xfId="1526" builtinId="9" hidden="1"/>
    <cellStyle name="Followed Hyperlink" xfId="1527" builtinId="9" hidden="1"/>
    <cellStyle name="Followed Hyperlink" xfId="1528" builtinId="9" hidden="1"/>
    <cellStyle name="Followed Hyperlink" xfId="1529" builtinId="9" hidden="1"/>
    <cellStyle name="Followed Hyperlink" xfId="1530" builtinId="9" hidden="1"/>
    <cellStyle name="Followed Hyperlink" xfId="1531" builtinId="9" hidden="1"/>
    <cellStyle name="Followed Hyperlink" xfId="1532" builtinId="9" hidden="1"/>
    <cellStyle name="Followed Hyperlink" xfId="1533" builtinId="9" hidden="1"/>
    <cellStyle name="Followed Hyperlink" xfId="1534" builtinId="9" hidden="1"/>
    <cellStyle name="Followed Hyperlink" xfId="1535" builtinId="9" hidden="1"/>
    <cellStyle name="Followed Hyperlink" xfId="1536" builtinId="9" hidden="1"/>
    <cellStyle name="Followed Hyperlink" xfId="1537" builtinId="9" hidden="1"/>
    <cellStyle name="Followed Hyperlink" xfId="1538" builtinId="9" hidden="1"/>
    <cellStyle name="Followed Hyperlink" xfId="1539" builtinId="9" hidden="1"/>
    <cellStyle name="Followed Hyperlink" xfId="1540" builtinId="9" hidden="1"/>
    <cellStyle name="Followed Hyperlink" xfId="1541" builtinId="9" hidden="1"/>
    <cellStyle name="Followed Hyperlink" xfId="1542" builtinId="9" hidden="1"/>
    <cellStyle name="Followed Hyperlink" xfId="1543" builtinId="9" hidden="1"/>
    <cellStyle name="Followed Hyperlink" xfId="1544" builtinId="9" hidden="1"/>
    <cellStyle name="Followed Hyperlink" xfId="1545" builtinId="9" hidden="1"/>
    <cellStyle name="Followed Hyperlink" xfId="1546" builtinId="9" hidden="1"/>
    <cellStyle name="Followed Hyperlink" xfId="1547" builtinId="9" hidden="1"/>
    <cellStyle name="Followed Hyperlink" xfId="1548" builtinId="9" hidden="1"/>
    <cellStyle name="Followed Hyperlink" xfId="1549" builtinId="9" hidden="1"/>
    <cellStyle name="Followed Hyperlink" xfId="1564" builtinId="9" hidden="1"/>
    <cellStyle name="Followed Hyperlink" xfId="1565" builtinId="9" hidden="1"/>
    <cellStyle name="Followed Hyperlink" xfId="1566" builtinId="9" hidden="1"/>
    <cellStyle name="Followed Hyperlink" xfId="1567" builtinId="9" hidden="1"/>
    <cellStyle name="Followed Hyperlink" xfId="1568" builtinId="9" hidden="1"/>
    <cellStyle name="Followed Hyperlink" xfId="1569" builtinId="9" hidden="1"/>
    <cellStyle name="Followed Hyperlink" xfId="1570" builtinId="9" hidden="1"/>
    <cellStyle name="Followed Hyperlink" xfId="1571" builtinId="9" hidden="1"/>
    <cellStyle name="Followed Hyperlink" xfId="1572" builtinId="9" hidden="1"/>
    <cellStyle name="Followed Hyperlink" xfId="1573" builtinId="9" hidden="1"/>
    <cellStyle name="Followed Hyperlink" xfId="1574" builtinId="9" hidden="1"/>
    <cellStyle name="Followed Hyperlink" xfId="1575" builtinId="9" hidden="1"/>
    <cellStyle name="Followed Hyperlink" xfId="1576" builtinId="9" hidden="1"/>
    <cellStyle name="Followed Hyperlink" xfId="1577" builtinId="9" hidden="1"/>
    <cellStyle name="Followed Hyperlink" xfId="1578" builtinId="9" hidden="1"/>
    <cellStyle name="Followed Hyperlink" xfId="1579" builtinId="9" hidden="1"/>
    <cellStyle name="Followed Hyperlink" xfId="1580" builtinId="9" hidden="1"/>
    <cellStyle name="Followed Hyperlink" xfId="1581" builtinId="9" hidden="1"/>
    <cellStyle name="Followed Hyperlink" xfId="1582" builtinId="9" hidden="1"/>
    <cellStyle name="Followed Hyperlink" xfId="1583" builtinId="9" hidden="1"/>
    <cellStyle name="Followed Hyperlink" xfId="1584" builtinId="9" hidden="1"/>
    <cellStyle name="Followed Hyperlink" xfId="1585" builtinId="9" hidden="1"/>
    <cellStyle name="Followed Hyperlink" xfId="1586" builtinId="9" hidden="1"/>
    <cellStyle name="Followed Hyperlink" xfId="1587" builtinId="9" hidden="1"/>
    <cellStyle name="Followed Hyperlink" xfId="1588" builtinId="9" hidden="1"/>
    <cellStyle name="Followed Hyperlink" xfId="1589" builtinId="9" hidden="1"/>
    <cellStyle name="Followed Hyperlink" xfId="1590" builtinId="9" hidden="1"/>
    <cellStyle name="Followed Hyperlink" xfId="1591" builtinId="9" hidden="1"/>
    <cellStyle name="Followed Hyperlink" xfId="1592" builtinId="9" hidden="1"/>
    <cellStyle name="Followed Hyperlink" xfId="1593" builtinId="9" hidden="1"/>
    <cellStyle name="Followed Hyperlink" xfId="1664" builtinId="9" hidden="1"/>
    <cellStyle name="Followed Hyperlink" xfId="1665" builtinId="9" hidden="1"/>
    <cellStyle name="Followed Hyperlink" xfId="1667" builtinId="9" hidden="1"/>
    <cellStyle name="Followed Hyperlink" xfId="1669" builtinId="9" hidden="1"/>
    <cellStyle name="Followed Hyperlink" xfId="1671" builtinId="9" hidden="1"/>
    <cellStyle name="Followed Hyperlink" xfId="1673" builtinId="9" hidden="1"/>
    <cellStyle name="Followed Hyperlink" xfId="1675" builtinId="9" hidden="1"/>
    <cellStyle name="Followed Hyperlink" xfId="1677" builtinId="9" hidden="1"/>
    <cellStyle name="Followed Hyperlink" xfId="1679" builtinId="9" hidden="1"/>
    <cellStyle name="Followed Hyperlink" xfId="1681" builtinId="9" hidden="1"/>
    <cellStyle name="Followed Hyperlink" xfId="1682" builtinId="9" hidden="1"/>
    <cellStyle name="Followed Hyperlink" xfId="1684" builtinId="9" hidden="1"/>
    <cellStyle name="Followed Hyperlink" xfId="1686" builtinId="9" hidden="1"/>
    <cellStyle name="Followed Hyperlink" xfId="1688" builtinId="9" hidden="1"/>
    <cellStyle name="Followed Hyperlink" xfId="1690" builtinId="9" hidden="1"/>
    <cellStyle name="Followed Hyperlink" xfId="1692" builtinId="9" hidden="1"/>
    <cellStyle name="Followed Hyperlink" xfId="1694" builtinId="9" hidden="1"/>
    <cellStyle name="Followed Hyperlink" xfId="1695" builtinId="9" hidden="1"/>
    <cellStyle name="Followed Hyperlink" xfId="1697" builtinId="9" hidden="1"/>
    <cellStyle name="Followed Hyperlink" xfId="1699" builtinId="9" hidden="1"/>
    <cellStyle name="Followed Hyperlink" xfId="1701" builtinId="9" hidden="1"/>
    <cellStyle name="Followed Hyperlink" xfId="1703" builtinId="9" hidden="1"/>
    <cellStyle name="Followed Hyperlink" xfId="1705" builtinId="9" hidden="1"/>
    <cellStyle name="Followed Hyperlink" xfId="1706" builtinId="9" hidden="1"/>
    <cellStyle name="Followed Hyperlink" xfId="1708" builtinId="9" hidden="1"/>
    <cellStyle name="Followed Hyperlink" xfId="1710" builtinId="9" hidden="1"/>
    <cellStyle name="Followed Hyperlink" xfId="1712" builtinId="9" hidden="1"/>
    <cellStyle name="Followed Hyperlink" xfId="1714" builtinId="9" hidden="1"/>
    <cellStyle name="Followed Hyperlink" xfId="1716" builtinId="9" hidden="1"/>
    <cellStyle name="Followed Hyperlink" xfId="1718" builtinId="9" hidden="1"/>
    <cellStyle name="Followed Hyperlink" xfId="1776" builtinId="9" hidden="1"/>
    <cellStyle name="Followed Hyperlink" xfId="1777" builtinId="9" hidden="1"/>
    <cellStyle name="Followed Hyperlink" xfId="1778" builtinId="9" hidden="1"/>
    <cellStyle name="Followed Hyperlink" xfId="1779" builtinId="9" hidden="1"/>
    <cellStyle name="Followed Hyperlink" xfId="1780" builtinId="9" hidden="1"/>
    <cellStyle name="Followed Hyperlink" xfId="1781" builtinId="9" hidden="1"/>
    <cellStyle name="Followed Hyperlink" xfId="1782" builtinId="9" hidden="1"/>
    <cellStyle name="Followed Hyperlink" xfId="1783" builtinId="9" hidden="1"/>
    <cellStyle name="Followed Hyperlink" xfId="1784" builtinId="9" hidden="1"/>
    <cellStyle name="Followed Hyperlink" xfId="1785" builtinId="9" hidden="1"/>
    <cellStyle name="Followed Hyperlink" xfId="1786" builtinId="9" hidden="1"/>
    <cellStyle name="Followed Hyperlink" xfId="1787" builtinId="9" hidden="1"/>
    <cellStyle name="Followed Hyperlink" xfId="1788" builtinId="9" hidden="1"/>
    <cellStyle name="Followed Hyperlink" xfId="1789" builtinId="9" hidden="1"/>
    <cellStyle name="Followed Hyperlink" xfId="1790" builtinId="9" hidden="1"/>
    <cellStyle name="Followed Hyperlink" xfId="1791" builtinId="9" hidden="1"/>
    <cellStyle name="Followed Hyperlink" xfId="1792" builtinId="9" hidden="1"/>
    <cellStyle name="Followed Hyperlink" xfId="1793" builtinId="9" hidden="1"/>
    <cellStyle name="Followed Hyperlink" xfId="1794" builtinId="9" hidden="1"/>
    <cellStyle name="Followed Hyperlink" xfId="1795" builtinId="9" hidden="1"/>
    <cellStyle name="Followed Hyperlink" xfId="1796" builtinId="9" hidden="1"/>
    <cellStyle name="Followed Hyperlink" xfId="1797" builtinId="9" hidden="1"/>
    <cellStyle name="Followed Hyperlink" xfId="1798" builtinId="9" hidden="1"/>
    <cellStyle name="Followed Hyperlink" xfId="1799" builtinId="9" hidden="1"/>
    <cellStyle name="Followed Hyperlink" xfId="1800" builtinId="9" hidden="1"/>
    <cellStyle name="Followed Hyperlink" xfId="1801" builtinId="9" hidden="1"/>
    <cellStyle name="Followed Hyperlink" xfId="1802" builtinId="9" hidden="1"/>
    <cellStyle name="Followed Hyperlink" xfId="1803" builtinId="9" hidden="1"/>
    <cellStyle name="Followed Hyperlink" xfId="1804" builtinId="9" hidden="1"/>
    <cellStyle name="Followed Hyperlink" xfId="1805" builtinId="9" hidden="1"/>
    <cellStyle name="Followed Hyperlink" xfId="1846" builtinId="9" hidden="1"/>
    <cellStyle name="Followed Hyperlink" xfId="1847" builtinId="9" hidden="1"/>
    <cellStyle name="Followed Hyperlink" xfId="1848" builtinId="9" hidden="1"/>
    <cellStyle name="Followed Hyperlink" xfId="1849" builtinId="9" hidden="1"/>
    <cellStyle name="Followed Hyperlink" xfId="1850" builtinId="9" hidden="1"/>
    <cellStyle name="Followed Hyperlink" xfId="1851" builtinId="9" hidden="1"/>
    <cellStyle name="Followed Hyperlink" xfId="1852" builtinId="9" hidden="1"/>
    <cellStyle name="Followed Hyperlink" xfId="1853" builtinId="9" hidden="1"/>
    <cellStyle name="Followed Hyperlink" xfId="1854" builtinId="9" hidden="1"/>
    <cellStyle name="Followed Hyperlink" xfId="1855" builtinId="9" hidden="1"/>
    <cellStyle name="Followed Hyperlink" xfId="1856" builtinId="9" hidden="1"/>
    <cellStyle name="Followed Hyperlink" xfId="1857" builtinId="9" hidden="1"/>
    <cellStyle name="Followed Hyperlink" xfId="1858" builtinId="9" hidden="1"/>
    <cellStyle name="Followed Hyperlink" xfId="1859" builtinId="9" hidden="1"/>
    <cellStyle name="Followed Hyperlink" xfId="1860" builtinId="9" hidden="1"/>
    <cellStyle name="Followed Hyperlink" xfId="1861" builtinId="9" hidden="1"/>
    <cellStyle name="Followed Hyperlink" xfId="1862" builtinId="9" hidden="1"/>
    <cellStyle name="Followed Hyperlink" xfId="1863" builtinId="9" hidden="1"/>
    <cellStyle name="Followed Hyperlink" xfId="1864" builtinId="9" hidden="1"/>
    <cellStyle name="Followed Hyperlink" xfId="1865" builtinId="9" hidden="1"/>
    <cellStyle name="Followed Hyperlink" xfId="1866" builtinId="9" hidden="1"/>
    <cellStyle name="Followed Hyperlink" xfId="1867" builtinId="9" hidden="1"/>
    <cellStyle name="Followed Hyperlink" xfId="1868" builtinId="9" hidden="1"/>
    <cellStyle name="Followed Hyperlink" xfId="1869" builtinId="9" hidden="1"/>
    <cellStyle name="Followed Hyperlink" xfId="1870" builtinId="9" hidden="1"/>
    <cellStyle name="Followed Hyperlink" xfId="1871" builtinId="9" hidden="1"/>
    <cellStyle name="Followed Hyperlink" xfId="1872" builtinId="9" hidden="1"/>
    <cellStyle name="Followed Hyperlink" xfId="1873" builtinId="9" hidden="1"/>
    <cellStyle name="Followed Hyperlink" xfId="1874" builtinId="9" hidden="1"/>
    <cellStyle name="Followed Hyperlink" xfId="1875" builtinId="9" hidden="1"/>
    <cellStyle name="Followed Hyperlink" xfId="1891" builtinId="9" hidden="1"/>
    <cellStyle name="Followed Hyperlink" xfId="1892" builtinId="9" hidden="1"/>
    <cellStyle name="Followed Hyperlink" xfId="1893" builtinId="9" hidden="1"/>
    <cellStyle name="Followed Hyperlink" xfId="1894" builtinId="9" hidden="1"/>
    <cellStyle name="Followed Hyperlink" xfId="1895" builtinId="9" hidden="1"/>
    <cellStyle name="Followed Hyperlink" xfId="1896" builtinId="9" hidden="1"/>
    <cellStyle name="Followed Hyperlink" xfId="1897" builtinId="9" hidden="1"/>
    <cellStyle name="Followed Hyperlink" xfId="1898" builtinId="9" hidden="1"/>
    <cellStyle name="Followed Hyperlink" xfId="1899" builtinId="9" hidden="1"/>
    <cellStyle name="Followed Hyperlink" xfId="1900" builtinId="9" hidden="1"/>
    <cellStyle name="Followed Hyperlink" xfId="1901" builtinId="9" hidden="1"/>
    <cellStyle name="Followed Hyperlink" xfId="1902" builtinId="9" hidden="1"/>
    <cellStyle name="Followed Hyperlink" xfId="1903" builtinId="9" hidden="1"/>
    <cellStyle name="Followed Hyperlink" xfId="1904" builtinId="9" hidden="1"/>
    <cellStyle name="Followed Hyperlink" xfId="1905" builtinId="9" hidden="1"/>
    <cellStyle name="Followed Hyperlink" xfId="1906" builtinId="9" hidden="1"/>
    <cellStyle name="Followed Hyperlink" xfId="1907" builtinId="9" hidden="1"/>
    <cellStyle name="Followed Hyperlink" xfId="1908" builtinId="9" hidden="1"/>
    <cellStyle name="Followed Hyperlink" xfId="1909" builtinId="9" hidden="1"/>
    <cellStyle name="Followed Hyperlink" xfId="1910" builtinId="9" hidden="1"/>
    <cellStyle name="Followed Hyperlink" xfId="1911" builtinId="9" hidden="1"/>
    <cellStyle name="Followed Hyperlink" xfId="1912" builtinId="9" hidden="1"/>
    <cellStyle name="Followed Hyperlink" xfId="1913" builtinId="9" hidden="1"/>
    <cellStyle name="Followed Hyperlink" xfId="1914" builtinId="9" hidden="1"/>
    <cellStyle name="Followed Hyperlink" xfId="1915" builtinId="9" hidden="1"/>
    <cellStyle name="Followed Hyperlink" xfId="1916" builtinId="9" hidden="1"/>
    <cellStyle name="Followed Hyperlink" xfId="1917" builtinId="9" hidden="1"/>
    <cellStyle name="Followed Hyperlink" xfId="1918" builtinId="9" hidden="1"/>
    <cellStyle name="Followed Hyperlink" xfId="1919" builtinId="9" hidden="1"/>
    <cellStyle name="Followed Hyperlink" xfId="1920" builtinId="9" hidden="1"/>
    <cellStyle name="Followed Hyperlink" xfId="1633" builtinId="9" hidden="1"/>
    <cellStyle name="Followed Hyperlink" xfId="1630" builtinId="9" hidden="1"/>
    <cellStyle name="Followed Hyperlink" xfId="1651" builtinId="9" hidden="1"/>
    <cellStyle name="Followed Hyperlink" xfId="1733" builtinId="9" hidden="1"/>
    <cellStyle name="Followed Hyperlink" xfId="1731" builtinId="9" hidden="1"/>
    <cellStyle name="Followed Hyperlink" xfId="1653" builtinId="9" hidden="1"/>
    <cellStyle name="Followed Hyperlink" xfId="1729" builtinId="9" hidden="1"/>
    <cellStyle name="Followed Hyperlink" xfId="1674" builtinId="9" hidden="1"/>
    <cellStyle name="Followed Hyperlink" xfId="1670" builtinId="9" hidden="1"/>
    <cellStyle name="Followed Hyperlink" xfId="1666" builtinId="9" hidden="1"/>
    <cellStyle name="Followed Hyperlink" xfId="1717" builtinId="9" hidden="1"/>
    <cellStyle name="Followed Hyperlink" xfId="1713" builtinId="9" hidden="1"/>
    <cellStyle name="Followed Hyperlink" xfId="1711" builtinId="9" hidden="1"/>
    <cellStyle name="Followed Hyperlink" xfId="1707" builtinId="9" hidden="1"/>
    <cellStyle name="Followed Hyperlink" xfId="1704" builtinId="9" hidden="1"/>
    <cellStyle name="Followed Hyperlink" xfId="1700" builtinId="9" hidden="1"/>
    <cellStyle name="Followed Hyperlink" xfId="1696" builtinId="9" hidden="1"/>
    <cellStyle name="Followed Hyperlink" xfId="1637" builtinId="9" hidden="1"/>
    <cellStyle name="Followed Hyperlink" xfId="1691" builtinId="9" hidden="1"/>
    <cellStyle name="Followed Hyperlink" xfId="1687" builtinId="9" hidden="1"/>
    <cellStyle name="Followed Hyperlink" xfId="1683" builtinId="9" hidden="1"/>
    <cellStyle name="Followed Hyperlink" xfId="1680" builtinId="9" hidden="1"/>
    <cellStyle name="Followed Hyperlink" xfId="1676" builtinId="9" hidden="1"/>
    <cellStyle name="Followed Hyperlink" xfId="1649" builtinId="9" hidden="1"/>
    <cellStyle name="Followed Hyperlink" xfId="1647" builtinId="9" hidden="1"/>
    <cellStyle name="Followed Hyperlink" xfId="1727" builtinId="9" hidden="1"/>
    <cellStyle name="Followed Hyperlink" xfId="1725" builtinId="9" hidden="1"/>
    <cellStyle name="Followed Hyperlink" xfId="1654" builtinId="9" hidden="1"/>
    <cellStyle name="Followed Hyperlink" xfId="1723" builtinId="9" hidden="1"/>
    <cellStyle name="Followed Hyperlink" xfId="1634" builtinId="9" hidden="1"/>
    <cellStyle name="Followed Hyperlink" xfId="1979" builtinId="9" hidden="1"/>
    <cellStyle name="Followed Hyperlink" xfId="1980" builtinId="9" hidden="1"/>
    <cellStyle name="Followed Hyperlink" xfId="1981" builtinId="9" hidden="1"/>
    <cellStyle name="Followed Hyperlink" xfId="1982" builtinId="9" hidden="1"/>
    <cellStyle name="Followed Hyperlink" xfId="1983" builtinId="9" hidden="1"/>
    <cellStyle name="Followed Hyperlink" xfId="1984" builtinId="9" hidden="1"/>
    <cellStyle name="Followed Hyperlink" xfId="1985" builtinId="9" hidden="1"/>
    <cellStyle name="Followed Hyperlink" xfId="1986" builtinId="9" hidden="1"/>
    <cellStyle name="Followed Hyperlink" xfId="1987" builtinId="9" hidden="1"/>
    <cellStyle name="Followed Hyperlink" xfId="1988" builtinId="9" hidden="1"/>
    <cellStyle name="Followed Hyperlink" xfId="1989" builtinId="9" hidden="1"/>
    <cellStyle name="Followed Hyperlink" xfId="1990" builtinId="9" hidden="1"/>
    <cellStyle name="Followed Hyperlink" xfId="1991" builtinId="9" hidden="1"/>
    <cellStyle name="Followed Hyperlink" xfId="1992" builtinId="9" hidden="1"/>
    <cellStyle name="Followed Hyperlink" xfId="1993" builtinId="9" hidden="1"/>
    <cellStyle name="Followed Hyperlink" xfId="1994" builtinId="9" hidden="1"/>
    <cellStyle name="Followed Hyperlink" xfId="1995" builtinId="9" hidden="1"/>
    <cellStyle name="Followed Hyperlink" xfId="1996" builtinId="9" hidden="1"/>
    <cellStyle name="Followed Hyperlink" xfId="1997" builtinId="9" hidden="1"/>
    <cellStyle name="Followed Hyperlink" xfId="1998" builtinId="9" hidden="1"/>
    <cellStyle name="Followed Hyperlink" xfId="1999" builtinId="9" hidden="1"/>
    <cellStyle name="Followed Hyperlink" xfId="2000" builtinId="9" hidden="1"/>
    <cellStyle name="Followed Hyperlink" xfId="2001" builtinId="9" hidden="1"/>
    <cellStyle name="Followed Hyperlink" xfId="2002" builtinId="9" hidden="1"/>
    <cellStyle name="Followed Hyperlink" xfId="2003" builtinId="9" hidden="1"/>
    <cellStyle name="Followed Hyperlink" xfId="2004" builtinId="9" hidden="1"/>
    <cellStyle name="Followed Hyperlink" xfId="2005" builtinId="9" hidden="1"/>
    <cellStyle name="Followed Hyperlink" xfId="2006" builtinId="9" hidden="1"/>
    <cellStyle name="Followed Hyperlink" xfId="2007" builtinId="9" hidden="1"/>
    <cellStyle name="Followed Hyperlink" xfId="2008" builtinId="9" hidden="1"/>
    <cellStyle name="Followed Hyperlink" xfId="2049" builtinId="9" hidden="1"/>
    <cellStyle name="Followed Hyperlink" xfId="2050" builtinId="9" hidden="1"/>
    <cellStyle name="Followed Hyperlink" xfId="2051" builtinId="9" hidden="1"/>
    <cellStyle name="Followed Hyperlink" xfId="2052" builtinId="9" hidden="1"/>
    <cellStyle name="Followed Hyperlink" xfId="2053" builtinId="9" hidden="1"/>
    <cellStyle name="Followed Hyperlink" xfId="2054" builtinId="9" hidden="1"/>
    <cellStyle name="Followed Hyperlink" xfId="2055" builtinId="9" hidden="1"/>
    <cellStyle name="Followed Hyperlink" xfId="2056" builtinId="9" hidden="1"/>
    <cellStyle name="Followed Hyperlink" xfId="2057" builtinId="9" hidden="1"/>
    <cellStyle name="Followed Hyperlink" xfId="2058" builtinId="9" hidden="1"/>
    <cellStyle name="Followed Hyperlink" xfId="2059" builtinId="9" hidden="1"/>
    <cellStyle name="Followed Hyperlink" xfId="2060" builtinId="9" hidden="1"/>
    <cellStyle name="Followed Hyperlink" xfId="2061" builtinId="9" hidden="1"/>
    <cellStyle name="Followed Hyperlink" xfId="2062" builtinId="9" hidden="1"/>
    <cellStyle name="Followed Hyperlink" xfId="2063" builtinId="9" hidden="1"/>
    <cellStyle name="Followed Hyperlink" xfId="2064" builtinId="9" hidden="1"/>
    <cellStyle name="Followed Hyperlink" xfId="2065" builtinId="9" hidden="1"/>
    <cellStyle name="Followed Hyperlink" xfId="2066" builtinId="9" hidden="1"/>
    <cellStyle name="Followed Hyperlink" xfId="2067" builtinId="9" hidden="1"/>
    <cellStyle name="Followed Hyperlink" xfId="2068" builtinId="9" hidden="1"/>
    <cellStyle name="Followed Hyperlink" xfId="2069" builtinId="9" hidden="1"/>
    <cellStyle name="Followed Hyperlink" xfId="2070" builtinId="9" hidden="1"/>
    <cellStyle name="Followed Hyperlink" xfId="2071" builtinId="9" hidden="1"/>
    <cellStyle name="Followed Hyperlink" xfId="2072" builtinId="9" hidden="1"/>
    <cellStyle name="Followed Hyperlink" xfId="2073" builtinId="9" hidden="1"/>
    <cellStyle name="Followed Hyperlink" xfId="2074" builtinId="9" hidden="1"/>
    <cellStyle name="Followed Hyperlink" xfId="2075" builtinId="9" hidden="1"/>
    <cellStyle name="Followed Hyperlink" xfId="2076" builtinId="9" hidden="1"/>
    <cellStyle name="Followed Hyperlink" xfId="2077" builtinId="9" hidden="1"/>
    <cellStyle name="Followed Hyperlink" xfId="2078" builtinId="9" hidden="1"/>
    <cellStyle name="Followed Hyperlink" xfId="2093" builtinId="9" hidden="1"/>
    <cellStyle name="Followed Hyperlink" xfId="2094" builtinId="9" hidden="1"/>
    <cellStyle name="Followed Hyperlink" xfId="2095" builtinId="9" hidden="1"/>
    <cellStyle name="Followed Hyperlink" xfId="2096" builtinId="9" hidden="1"/>
    <cellStyle name="Followed Hyperlink" xfId="2097" builtinId="9" hidden="1"/>
    <cellStyle name="Followed Hyperlink" xfId="2098" builtinId="9" hidden="1"/>
    <cellStyle name="Followed Hyperlink" xfId="2099" builtinId="9" hidden="1"/>
    <cellStyle name="Followed Hyperlink" xfId="2100" builtinId="9" hidden="1"/>
    <cellStyle name="Followed Hyperlink" xfId="2101" builtinId="9" hidden="1"/>
    <cellStyle name="Followed Hyperlink" xfId="2102" builtinId="9" hidden="1"/>
    <cellStyle name="Followed Hyperlink" xfId="2103" builtinId="9" hidden="1"/>
    <cellStyle name="Followed Hyperlink" xfId="2104" builtinId="9" hidden="1"/>
    <cellStyle name="Followed Hyperlink" xfId="2105" builtinId="9" hidden="1"/>
    <cellStyle name="Followed Hyperlink" xfId="2106" builtinId="9" hidden="1"/>
    <cellStyle name="Followed Hyperlink" xfId="2107" builtinId="9" hidden="1"/>
    <cellStyle name="Followed Hyperlink" xfId="2108" builtinId="9" hidden="1"/>
    <cellStyle name="Followed Hyperlink" xfId="2109" builtinId="9" hidden="1"/>
    <cellStyle name="Followed Hyperlink" xfId="2110" builtinId="9" hidden="1"/>
    <cellStyle name="Followed Hyperlink" xfId="2111" builtinId="9" hidden="1"/>
    <cellStyle name="Followed Hyperlink" xfId="2112" builtinId="9" hidden="1"/>
    <cellStyle name="Followed Hyperlink" xfId="2113" builtinId="9" hidden="1"/>
    <cellStyle name="Followed Hyperlink" xfId="2114" builtinId="9" hidden="1"/>
    <cellStyle name="Followed Hyperlink" xfId="2115" builtinId="9" hidden="1"/>
    <cellStyle name="Followed Hyperlink" xfId="2116" builtinId="9" hidden="1"/>
    <cellStyle name="Followed Hyperlink" xfId="2117" builtinId="9" hidden="1"/>
    <cellStyle name="Followed Hyperlink" xfId="2118" builtinId="9" hidden="1"/>
    <cellStyle name="Followed Hyperlink" xfId="2119" builtinId="9" hidden="1"/>
    <cellStyle name="Followed Hyperlink" xfId="2120" builtinId="9" hidden="1"/>
    <cellStyle name="Followed Hyperlink" xfId="2121" builtinId="9" hidden="1"/>
    <cellStyle name="Followed Hyperlink" xfId="2122" builtinId="9" hidden="1"/>
    <cellStyle name="Followed Hyperlink" xfId="2013" builtinId="9" hidden="1"/>
    <cellStyle name="Followed Hyperlink" xfId="2012" builtinId="9" hidden="1"/>
    <cellStyle name="Followed Hyperlink" xfId="1660" builtinId="9" hidden="1"/>
    <cellStyle name="Followed Hyperlink" xfId="1810" builtinId="9" hidden="1"/>
    <cellStyle name="Followed Hyperlink" xfId="1741" builtinId="9" hidden="1"/>
    <cellStyle name="Followed Hyperlink" xfId="1721" builtinId="9" hidden="1"/>
    <cellStyle name="Followed Hyperlink" xfId="1642" builtinId="9" hidden="1"/>
    <cellStyle name="Followed Hyperlink" xfId="1722" builtinId="9" hidden="1"/>
    <cellStyle name="Followed Hyperlink" xfId="1754" builtinId="9" hidden="1"/>
    <cellStyle name="Followed Hyperlink" xfId="1730" builtinId="9" hidden="1"/>
    <cellStyle name="Followed Hyperlink" xfId="1732" builtinId="9" hidden="1"/>
    <cellStyle name="Followed Hyperlink" xfId="1735" builtinId="9" hidden="1"/>
    <cellStyle name="Followed Hyperlink" xfId="1659" builtinId="9" hidden="1"/>
    <cellStyle name="Followed Hyperlink" xfId="1650" builtinId="9" hidden="1"/>
    <cellStyle name="Followed Hyperlink" xfId="1726" builtinId="9" hidden="1"/>
    <cellStyle name="Followed Hyperlink" xfId="1648" builtinId="9" hidden="1"/>
    <cellStyle name="Followed Hyperlink" xfId="1678" builtinId="9" hidden="1"/>
    <cellStyle name="Followed Hyperlink" xfId="1685" builtinId="9" hidden="1"/>
    <cellStyle name="Followed Hyperlink" xfId="1693" builtinId="9" hidden="1"/>
    <cellStyle name="Followed Hyperlink" xfId="1746" builtinId="9" hidden="1"/>
    <cellStyle name="Followed Hyperlink" xfId="1702" builtinId="9" hidden="1"/>
    <cellStyle name="Followed Hyperlink" xfId="1709" builtinId="9" hidden="1"/>
    <cellStyle name="Followed Hyperlink" xfId="1715" builtinId="9" hidden="1"/>
    <cellStyle name="Followed Hyperlink" xfId="1668" builtinId="9" hidden="1"/>
    <cellStyle name="Followed Hyperlink" xfId="1652" builtinId="9" hidden="1"/>
    <cellStyle name="Followed Hyperlink" xfId="1661" builtinId="9" hidden="1"/>
    <cellStyle name="Followed Hyperlink" xfId="1751" builtinId="9" hidden="1"/>
    <cellStyle name="Followed Hyperlink" xfId="1655" builtinId="9" hidden="1"/>
    <cellStyle name="Followed Hyperlink" xfId="1662" builtinId="9" hidden="1"/>
    <cellStyle name="Followed Hyperlink" xfId="1643" builtinId="9" hidden="1"/>
    <cellStyle name="Followed Hyperlink" xfId="2178" builtinId="9" hidden="1"/>
    <cellStyle name="Followed Hyperlink" xfId="2179" builtinId="9" hidden="1"/>
    <cellStyle name="Followed Hyperlink" xfId="2180" builtinId="9" hidden="1"/>
    <cellStyle name="Followed Hyperlink" xfId="2181" builtinId="9" hidden="1"/>
    <cellStyle name="Followed Hyperlink" xfId="2182" builtinId="9" hidden="1"/>
    <cellStyle name="Followed Hyperlink" xfId="2183" builtinId="9" hidden="1"/>
    <cellStyle name="Followed Hyperlink" xfId="2184" builtinId="9" hidden="1"/>
    <cellStyle name="Followed Hyperlink" xfId="2185" builtinId="9" hidden="1"/>
    <cellStyle name="Followed Hyperlink" xfId="2186" builtinId="9" hidden="1"/>
    <cellStyle name="Followed Hyperlink" xfId="2187" builtinId="9" hidden="1"/>
    <cellStyle name="Followed Hyperlink" xfId="2188" builtinId="9" hidden="1"/>
    <cellStyle name="Followed Hyperlink" xfId="2189" builtinId="9" hidden="1"/>
    <cellStyle name="Followed Hyperlink" xfId="2190" builtinId="9" hidden="1"/>
    <cellStyle name="Followed Hyperlink" xfId="2191" builtinId="9" hidden="1"/>
    <cellStyle name="Followed Hyperlink" xfId="2192" builtinId="9" hidden="1"/>
    <cellStyle name="Followed Hyperlink" xfId="2193" builtinId="9" hidden="1"/>
    <cellStyle name="Followed Hyperlink" xfId="2194" builtinId="9" hidden="1"/>
    <cellStyle name="Followed Hyperlink" xfId="2195" builtinId="9" hidden="1"/>
    <cellStyle name="Followed Hyperlink" xfId="2196" builtinId="9" hidden="1"/>
    <cellStyle name="Followed Hyperlink" xfId="2197" builtinId="9" hidden="1"/>
    <cellStyle name="Followed Hyperlink" xfId="2198" builtinId="9" hidden="1"/>
    <cellStyle name="Followed Hyperlink" xfId="2199" builtinId="9" hidden="1"/>
    <cellStyle name="Followed Hyperlink" xfId="2200" builtinId="9" hidden="1"/>
    <cellStyle name="Followed Hyperlink" xfId="2201" builtinId="9" hidden="1"/>
    <cellStyle name="Followed Hyperlink" xfId="2202" builtinId="9" hidden="1"/>
    <cellStyle name="Followed Hyperlink" xfId="2203" builtinId="9" hidden="1"/>
    <cellStyle name="Followed Hyperlink" xfId="2204" builtinId="9" hidden="1"/>
    <cellStyle name="Followed Hyperlink" xfId="2205" builtinId="9" hidden="1"/>
    <cellStyle name="Followed Hyperlink" xfId="2206" builtinId="9" hidden="1"/>
    <cellStyle name="Followed Hyperlink" xfId="2207" builtinId="9" hidden="1"/>
    <cellStyle name="Followed Hyperlink" xfId="2246" builtinId="9" hidden="1"/>
    <cellStyle name="Followed Hyperlink" xfId="2247" builtinId="9" hidden="1"/>
    <cellStyle name="Followed Hyperlink" xfId="2248" builtinId="9" hidden="1"/>
    <cellStyle name="Followed Hyperlink" xfId="2249" builtinId="9" hidden="1"/>
    <cellStyle name="Followed Hyperlink" xfId="2250" builtinId="9" hidden="1"/>
    <cellStyle name="Followed Hyperlink" xfId="2251" builtinId="9" hidden="1"/>
    <cellStyle name="Followed Hyperlink" xfId="2252" builtinId="9" hidden="1"/>
    <cellStyle name="Followed Hyperlink" xfId="2253" builtinId="9" hidden="1"/>
    <cellStyle name="Followed Hyperlink" xfId="2254" builtinId="9" hidden="1"/>
    <cellStyle name="Followed Hyperlink" xfId="2255" builtinId="9" hidden="1"/>
    <cellStyle name="Followed Hyperlink" xfId="2256" builtinId="9" hidden="1"/>
    <cellStyle name="Followed Hyperlink" xfId="2257" builtinId="9" hidden="1"/>
    <cellStyle name="Followed Hyperlink" xfId="2258" builtinId="9" hidden="1"/>
    <cellStyle name="Followed Hyperlink" xfId="2259" builtinId="9" hidden="1"/>
    <cellStyle name="Followed Hyperlink" xfId="2260" builtinId="9" hidden="1"/>
    <cellStyle name="Followed Hyperlink" xfId="2261" builtinId="9" hidden="1"/>
    <cellStyle name="Followed Hyperlink" xfId="2262" builtinId="9" hidden="1"/>
    <cellStyle name="Followed Hyperlink" xfId="2263" builtinId="9" hidden="1"/>
    <cellStyle name="Followed Hyperlink" xfId="2264" builtinId="9" hidden="1"/>
    <cellStyle name="Followed Hyperlink" xfId="2265" builtinId="9" hidden="1"/>
    <cellStyle name="Followed Hyperlink" xfId="2266" builtinId="9" hidden="1"/>
    <cellStyle name="Followed Hyperlink" xfId="2267" builtinId="9" hidden="1"/>
    <cellStyle name="Followed Hyperlink" xfId="2268" builtinId="9" hidden="1"/>
    <cellStyle name="Followed Hyperlink" xfId="2269" builtinId="9" hidden="1"/>
    <cellStyle name="Followed Hyperlink" xfId="2270" builtinId="9" hidden="1"/>
    <cellStyle name="Followed Hyperlink" xfId="2271" builtinId="9" hidden="1"/>
    <cellStyle name="Followed Hyperlink" xfId="2272" builtinId="9" hidden="1"/>
    <cellStyle name="Followed Hyperlink" xfId="2273" builtinId="9" hidden="1"/>
    <cellStyle name="Followed Hyperlink" xfId="2274" builtinId="9" hidden="1"/>
    <cellStyle name="Followed Hyperlink" xfId="2275" builtinId="9" hidden="1"/>
    <cellStyle name="Followed Hyperlink" xfId="2290" builtinId="9" hidden="1"/>
    <cellStyle name="Followed Hyperlink" xfId="2291" builtinId="9" hidden="1"/>
    <cellStyle name="Followed Hyperlink" xfId="2292" builtinId="9" hidden="1"/>
    <cellStyle name="Followed Hyperlink" xfId="2293" builtinId="9" hidden="1"/>
    <cellStyle name="Followed Hyperlink" xfId="2294" builtinId="9" hidden="1"/>
    <cellStyle name="Followed Hyperlink" xfId="2295" builtinId="9" hidden="1"/>
    <cellStyle name="Followed Hyperlink" xfId="2296" builtinId="9" hidden="1"/>
    <cellStyle name="Followed Hyperlink" xfId="2297" builtinId="9" hidden="1"/>
    <cellStyle name="Followed Hyperlink" xfId="2298" builtinId="9" hidden="1"/>
    <cellStyle name="Followed Hyperlink" xfId="2299" builtinId="9" hidden="1"/>
    <cellStyle name="Followed Hyperlink" xfId="2300" builtinId="9" hidden="1"/>
    <cellStyle name="Followed Hyperlink" xfId="2301" builtinId="9" hidden="1"/>
    <cellStyle name="Followed Hyperlink" xfId="2302" builtinId="9" hidden="1"/>
    <cellStyle name="Followed Hyperlink" xfId="2303" builtinId="9" hidden="1"/>
    <cellStyle name="Followed Hyperlink" xfId="2304" builtinId="9" hidden="1"/>
    <cellStyle name="Followed Hyperlink" xfId="2305" builtinId="9" hidden="1"/>
    <cellStyle name="Followed Hyperlink" xfId="2306" builtinId="9" hidden="1"/>
    <cellStyle name="Followed Hyperlink" xfId="2307" builtinId="9" hidden="1"/>
    <cellStyle name="Followed Hyperlink" xfId="2308" builtinId="9" hidden="1"/>
    <cellStyle name="Followed Hyperlink" xfId="2309" builtinId="9" hidden="1"/>
    <cellStyle name="Followed Hyperlink" xfId="2310" builtinId="9" hidden="1"/>
    <cellStyle name="Followed Hyperlink" xfId="2311" builtinId="9" hidden="1"/>
    <cellStyle name="Followed Hyperlink" xfId="2312" builtinId="9" hidden="1"/>
    <cellStyle name="Followed Hyperlink" xfId="2313" builtinId="9" hidden="1"/>
    <cellStyle name="Followed Hyperlink" xfId="2314" builtinId="9" hidden="1"/>
    <cellStyle name="Followed Hyperlink" xfId="2315" builtinId="9" hidden="1"/>
    <cellStyle name="Followed Hyperlink" xfId="2316" builtinId="9" hidden="1"/>
    <cellStyle name="Followed Hyperlink" xfId="2317" builtinId="9" hidden="1"/>
    <cellStyle name="Followed Hyperlink" xfId="2318" builtinId="9" hidden="1"/>
    <cellStyle name="Followed Hyperlink" xfId="2319" builtinId="9" hidden="1"/>
    <cellStyle name="Followed Hyperlink" xfId="1656" builtinId="9" hidden="1"/>
    <cellStyle name="Followed Hyperlink" xfId="1809" builtinId="9" hidden="1"/>
    <cellStyle name="Followed Hyperlink" xfId="1958" builtinId="9" hidden="1"/>
    <cellStyle name="Followed Hyperlink" xfId="1720" builtinId="9" hidden="1"/>
    <cellStyle name="Followed Hyperlink" xfId="1959" builtinId="9" hidden="1"/>
    <cellStyle name="Followed Hyperlink" xfId="1755" builtinId="9" hidden="1"/>
    <cellStyle name="Followed Hyperlink" xfId="1749" builtinId="9" hidden="1"/>
    <cellStyle name="Followed Hyperlink" xfId="1635" builtinId="9" hidden="1"/>
    <cellStyle name="Followed Hyperlink" xfId="1645" builtinId="9" hidden="1"/>
    <cellStyle name="Followed Hyperlink" xfId="1752" builtinId="9" hidden="1"/>
    <cellStyle name="Followed Hyperlink" xfId="1641" builtinId="9" hidden="1"/>
    <cellStyle name="Followed Hyperlink" xfId="1739" builtinId="9" hidden="1"/>
    <cellStyle name="Followed Hyperlink" xfId="1672" builtinId="9" hidden="1"/>
    <cellStyle name="Followed Hyperlink" xfId="1663" builtinId="9" hidden="1"/>
    <cellStyle name="Followed Hyperlink" xfId="1698" builtinId="9" hidden="1"/>
    <cellStyle name="Followed Hyperlink" xfId="1689" builtinId="9" hidden="1"/>
    <cellStyle name="Followed Hyperlink" xfId="1636" builtinId="9" hidden="1"/>
    <cellStyle name="Followed Hyperlink" xfId="1646" builtinId="9" hidden="1"/>
    <cellStyle name="Followed Hyperlink" xfId="1724" builtinId="9" hidden="1"/>
    <cellStyle name="Followed Hyperlink" xfId="1734" builtinId="9" hidden="1"/>
    <cellStyle name="Followed Hyperlink" xfId="1750" builtinId="9" hidden="1"/>
    <cellStyle name="Followed Hyperlink" xfId="1736" builtinId="9" hidden="1"/>
    <cellStyle name="Followed Hyperlink" xfId="1644" builtinId="9" hidden="1"/>
    <cellStyle name="Followed Hyperlink" xfId="1960" builtinId="9" hidden="1"/>
    <cellStyle name="Followed Hyperlink" xfId="1962" builtinId="9" hidden="1"/>
    <cellStyle name="Followed Hyperlink" xfId="2014" builtinId="9" hidden="1"/>
    <cellStyle name="Followed Hyperlink" xfId="1738" builtinId="9" hidden="1"/>
    <cellStyle name="Followed Hyperlink" xfId="1753" builtinId="9" hidden="1"/>
    <cellStyle name="Followed Hyperlink" xfId="1957" builtinId="9" hidden="1"/>
    <cellStyle name="Followed Hyperlink" xfId="1658" builtinId="9" hidden="1"/>
    <cellStyle name="Followed Hyperlink" xfId="2376" builtinId="9" hidden="1"/>
    <cellStyle name="Followed Hyperlink" xfId="2377" builtinId="9" hidden="1"/>
    <cellStyle name="Followed Hyperlink" xfId="2378" builtinId="9" hidden="1"/>
    <cellStyle name="Followed Hyperlink" xfId="2379" builtinId="9" hidden="1"/>
    <cellStyle name="Followed Hyperlink" xfId="2380" builtinId="9" hidden="1"/>
    <cellStyle name="Followed Hyperlink" xfId="2381" builtinId="9" hidden="1"/>
    <cellStyle name="Followed Hyperlink" xfId="2382" builtinId="9" hidden="1"/>
    <cellStyle name="Followed Hyperlink" xfId="2383" builtinId="9" hidden="1"/>
    <cellStyle name="Followed Hyperlink" xfId="2384" builtinId="9" hidden="1"/>
    <cellStyle name="Followed Hyperlink" xfId="2385" builtinId="9" hidden="1"/>
    <cellStyle name="Followed Hyperlink" xfId="2386" builtinId="9" hidden="1"/>
    <cellStyle name="Followed Hyperlink" xfId="2387" builtinId="9" hidden="1"/>
    <cellStyle name="Followed Hyperlink" xfId="2388" builtinId="9" hidden="1"/>
    <cellStyle name="Followed Hyperlink" xfId="2389" builtinId="9" hidden="1"/>
    <cellStyle name="Followed Hyperlink" xfId="2390" builtinId="9" hidden="1"/>
    <cellStyle name="Followed Hyperlink" xfId="2391" builtinId="9" hidden="1"/>
    <cellStyle name="Followed Hyperlink" xfId="2392" builtinId="9" hidden="1"/>
    <cellStyle name="Followed Hyperlink" xfId="2393" builtinId="9" hidden="1"/>
    <cellStyle name="Followed Hyperlink" xfId="2394" builtinId="9" hidden="1"/>
    <cellStyle name="Followed Hyperlink" xfId="2395" builtinId="9" hidden="1"/>
    <cellStyle name="Followed Hyperlink" xfId="2396" builtinId="9" hidden="1"/>
    <cellStyle name="Followed Hyperlink" xfId="2397" builtinId="9" hidden="1"/>
    <cellStyle name="Followed Hyperlink" xfId="2398" builtinId="9" hidden="1"/>
    <cellStyle name="Followed Hyperlink" xfId="2399" builtinId="9" hidden="1"/>
    <cellStyle name="Followed Hyperlink" xfId="2400" builtinId="9" hidden="1"/>
    <cellStyle name="Followed Hyperlink" xfId="2401" builtinId="9" hidden="1"/>
    <cellStyle name="Followed Hyperlink" xfId="2402" builtinId="9" hidden="1"/>
    <cellStyle name="Followed Hyperlink" xfId="2403" builtinId="9" hidden="1"/>
    <cellStyle name="Followed Hyperlink" xfId="2404" builtinId="9" hidden="1"/>
    <cellStyle name="Followed Hyperlink" xfId="2405" builtinId="9" hidden="1"/>
    <cellStyle name="Followed Hyperlink" xfId="2444" builtinId="9" hidden="1"/>
    <cellStyle name="Followed Hyperlink" xfId="2445" builtinId="9" hidden="1"/>
    <cellStyle name="Followed Hyperlink" xfId="2446" builtinId="9" hidden="1"/>
    <cellStyle name="Followed Hyperlink" xfId="2447" builtinId="9" hidden="1"/>
    <cellStyle name="Followed Hyperlink" xfId="2448" builtinId="9" hidden="1"/>
    <cellStyle name="Followed Hyperlink" xfId="2449" builtinId="9" hidden="1"/>
    <cellStyle name="Followed Hyperlink" xfId="2450" builtinId="9" hidden="1"/>
    <cellStyle name="Followed Hyperlink" xfId="2451" builtinId="9" hidden="1"/>
    <cellStyle name="Followed Hyperlink" xfId="2452" builtinId="9" hidden="1"/>
    <cellStyle name="Followed Hyperlink" xfId="2453" builtinId="9" hidden="1"/>
    <cellStyle name="Followed Hyperlink" xfId="2454" builtinId="9" hidden="1"/>
    <cellStyle name="Followed Hyperlink" xfId="2455" builtinId="9" hidden="1"/>
    <cellStyle name="Followed Hyperlink" xfId="2456" builtinId="9" hidden="1"/>
    <cellStyle name="Followed Hyperlink" xfId="2457" builtinId="9" hidden="1"/>
    <cellStyle name="Followed Hyperlink" xfId="2458" builtinId="9" hidden="1"/>
    <cellStyle name="Followed Hyperlink" xfId="2459" builtinId="9" hidden="1"/>
    <cellStyle name="Followed Hyperlink" xfId="2460" builtinId="9" hidden="1"/>
    <cellStyle name="Followed Hyperlink" xfId="2461" builtinId="9" hidden="1"/>
    <cellStyle name="Followed Hyperlink" xfId="2462" builtinId="9" hidden="1"/>
    <cellStyle name="Followed Hyperlink" xfId="2463" builtinId="9" hidden="1"/>
    <cellStyle name="Followed Hyperlink" xfId="2464" builtinId="9" hidden="1"/>
    <cellStyle name="Followed Hyperlink" xfId="2465" builtinId="9" hidden="1"/>
    <cellStyle name="Followed Hyperlink" xfId="2466" builtinId="9" hidden="1"/>
    <cellStyle name="Followed Hyperlink" xfId="2467" builtinId="9" hidden="1"/>
    <cellStyle name="Followed Hyperlink" xfId="2468" builtinId="9" hidden="1"/>
    <cellStyle name="Followed Hyperlink" xfId="2469" builtinId="9" hidden="1"/>
    <cellStyle name="Followed Hyperlink" xfId="2470" builtinId="9" hidden="1"/>
    <cellStyle name="Followed Hyperlink" xfId="2471" builtinId="9" hidden="1"/>
    <cellStyle name="Followed Hyperlink" xfId="2472" builtinId="9" hidden="1"/>
    <cellStyle name="Followed Hyperlink" xfId="2473" builtinId="9" hidden="1"/>
    <cellStyle name="Followed Hyperlink" xfId="2488" builtinId="9" hidden="1"/>
    <cellStyle name="Followed Hyperlink" xfId="2489" builtinId="9" hidden="1"/>
    <cellStyle name="Followed Hyperlink" xfId="2490" builtinId="9" hidden="1"/>
    <cellStyle name="Followed Hyperlink" xfId="2491" builtinId="9" hidden="1"/>
    <cellStyle name="Followed Hyperlink" xfId="2492" builtinId="9" hidden="1"/>
    <cellStyle name="Followed Hyperlink" xfId="2493" builtinId="9" hidden="1"/>
    <cellStyle name="Followed Hyperlink" xfId="2494" builtinId="9" hidden="1"/>
    <cellStyle name="Followed Hyperlink" xfId="2495" builtinId="9" hidden="1"/>
    <cellStyle name="Followed Hyperlink" xfId="2496" builtinId="9" hidden="1"/>
    <cellStyle name="Followed Hyperlink" xfId="2497" builtinId="9" hidden="1"/>
    <cellStyle name="Followed Hyperlink" xfId="2498" builtinId="9" hidden="1"/>
    <cellStyle name="Followed Hyperlink" xfId="2499" builtinId="9" hidden="1"/>
    <cellStyle name="Followed Hyperlink" xfId="2500" builtinId="9" hidden="1"/>
    <cellStyle name="Followed Hyperlink" xfId="2501" builtinId="9" hidden="1"/>
    <cellStyle name="Followed Hyperlink" xfId="2502" builtinId="9" hidden="1"/>
    <cellStyle name="Followed Hyperlink" xfId="2503" builtinId="9" hidden="1"/>
    <cellStyle name="Followed Hyperlink" xfId="2504" builtinId="9" hidden="1"/>
    <cellStyle name="Followed Hyperlink" xfId="2505" builtinId="9" hidden="1"/>
    <cellStyle name="Followed Hyperlink" xfId="2506" builtinId="9" hidden="1"/>
    <cellStyle name="Followed Hyperlink" xfId="2507" builtinId="9" hidden="1"/>
    <cellStyle name="Followed Hyperlink" xfId="2508" builtinId="9" hidden="1"/>
    <cellStyle name="Followed Hyperlink" xfId="2509" builtinId="9" hidden="1"/>
    <cellStyle name="Followed Hyperlink" xfId="2510" builtinId="9" hidden="1"/>
    <cellStyle name="Followed Hyperlink" xfId="2511" builtinId="9" hidden="1"/>
    <cellStyle name="Followed Hyperlink" xfId="2512" builtinId="9" hidden="1"/>
    <cellStyle name="Followed Hyperlink" xfId="2513" builtinId="9" hidden="1"/>
    <cellStyle name="Followed Hyperlink" xfId="2514" builtinId="9" hidden="1"/>
    <cellStyle name="Followed Hyperlink" xfId="2515" builtinId="9" hidden="1"/>
    <cellStyle name="Followed Hyperlink" xfId="2516" builtinId="9" hidden="1"/>
    <cellStyle name="Followed Hyperlink" xfId="2517" builtinId="9" hidden="1"/>
    <cellStyle name="Followed Hyperlink" xfId="3532" builtinId="9" hidden="1"/>
    <cellStyle name="Followed Hyperlink" xfId="3533" builtinId="9" hidden="1"/>
    <cellStyle name="Followed Hyperlink" xfId="3534" builtinId="9" hidden="1"/>
    <cellStyle name="Followed Hyperlink" xfId="3535" builtinId="9" hidden="1"/>
    <cellStyle name="Followed Hyperlink" xfId="3536" builtinId="9" hidden="1"/>
    <cellStyle name="Followed Hyperlink" xfId="3537" builtinId="9" hidden="1"/>
    <cellStyle name="Followed Hyperlink" xfId="3538" builtinId="9" hidden="1"/>
    <cellStyle name="Followed Hyperlink" xfId="3539" builtinId="9" hidden="1"/>
    <cellStyle name="Followed Hyperlink" xfId="3540" builtinId="9" hidden="1"/>
    <cellStyle name="Followed Hyperlink" xfId="3541" builtinId="9" hidden="1"/>
    <cellStyle name="Followed Hyperlink" xfId="3542" builtinId="9" hidden="1"/>
    <cellStyle name="Followed Hyperlink" xfId="3543" builtinId="9" hidden="1"/>
    <cellStyle name="Followed Hyperlink" xfId="3544" builtinId="9" hidden="1"/>
    <cellStyle name="Followed Hyperlink" xfId="3545" builtinId="9" hidden="1"/>
    <cellStyle name="Followed Hyperlink" xfId="3546" builtinId="9" hidden="1"/>
    <cellStyle name="Followed Hyperlink" xfId="3547" builtinId="9" hidden="1"/>
    <cellStyle name="Followed Hyperlink" xfId="3548" builtinId="9" hidden="1"/>
    <cellStyle name="Followed Hyperlink" xfId="3549" builtinId="9" hidden="1"/>
    <cellStyle name="Followed Hyperlink" xfId="3550" builtinId="9" hidden="1"/>
    <cellStyle name="Followed Hyperlink" xfId="3551" builtinId="9" hidden="1"/>
    <cellStyle name="Followed Hyperlink" xfId="3552" builtinId="9" hidden="1"/>
    <cellStyle name="Followed Hyperlink" xfId="3553" builtinId="9" hidden="1"/>
    <cellStyle name="Followed Hyperlink" xfId="3554" builtinId="9" hidden="1"/>
    <cellStyle name="Followed Hyperlink" xfId="3555" builtinId="9" hidden="1"/>
    <cellStyle name="Followed Hyperlink" xfId="3556" builtinId="9" hidden="1"/>
    <cellStyle name="Followed Hyperlink" xfId="3557" builtinId="9" hidden="1"/>
    <cellStyle name="Followed Hyperlink" xfId="3558" builtinId="9" hidden="1"/>
    <cellStyle name="Followed Hyperlink" xfId="3559" builtinId="9" hidden="1"/>
    <cellStyle name="Followed Hyperlink" xfId="3560" builtinId="9" hidden="1"/>
    <cellStyle name="Followed Hyperlink" xfId="3561" builtinId="9" hidden="1"/>
    <cellStyle name="Followed Hyperlink" xfId="3578" builtinId="9" hidden="1"/>
    <cellStyle name="Followed Hyperlink" xfId="3579" builtinId="9" hidden="1"/>
    <cellStyle name="Followed Hyperlink" xfId="3580" builtinId="9" hidden="1"/>
    <cellStyle name="Followed Hyperlink" xfId="3581" builtinId="9" hidden="1"/>
    <cellStyle name="Followed Hyperlink" xfId="3582" builtinId="9" hidden="1"/>
    <cellStyle name="Followed Hyperlink" xfId="3583" builtinId="9" hidden="1"/>
    <cellStyle name="Followed Hyperlink" xfId="3584" builtinId="9" hidden="1"/>
    <cellStyle name="Followed Hyperlink" xfId="3585" builtinId="9" hidden="1"/>
    <cellStyle name="Followed Hyperlink" xfId="3586" builtinId="9" hidden="1"/>
    <cellStyle name="Followed Hyperlink" xfId="3587" builtinId="9" hidden="1"/>
    <cellStyle name="Followed Hyperlink" xfId="3588" builtinId="9" hidden="1"/>
    <cellStyle name="Followed Hyperlink" xfId="3589" builtinId="9" hidden="1"/>
    <cellStyle name="Followed Hyperlink" xfId="3590" builtinId="9" hidden="1"/>
    <cellStyle name="Followed Hyperlink" xfId="3591" builtinId="9" hidden="1"/>
    <cellStyle name="Followed Hyperlink" xfId="3592" builtinId="9" hidden="1"/>
    <cellStyle name="Followed Hyperlink" xfId="3593" builtinId="9" hidden="1"/>
    <cellStyle name="Followed Hyperlink" xfId="3594" builtinId="9" hidden="1"/>
    <cellStyle name="Followed Hyperlink" xfId="3595" builtinId="9" hidden="1"/>
    <cellStyle name="Followed Hyperlink" xfId="3596" builtinId="9" hidden="1"/>
    <cellStyle name="Followed Hyperlink" xfId="3597" builtinId="9" hidden="1"/>
    <cellStyle name="Followed Hyperlink" xfId="3598" builtinId="9" hidden="1"/>
    <cellStyle name="Followed Hyperlink" xfId="3599" builtinId="9" hidden="1"/>
    <cellStyle name="Followed Hyperlink" xfId="3600" builtinId="9" hidden="1"/>
    <cellStyle name="Followed Hyperlink" xfId="3601" builtinId="9" hidden="1"/>
    <cellStyle name="Followed Hyperlink" xfId="3602" builtinId="9" hidden="1"/>
    <cellStyle name="Followed Hyperlink" xfId="3603" builtinId="9" hidden="1"/>
    <cellStyle name="Followed Hyperlink" xfId="3604" builtinId="9" hidden="1"/>
    <cellStyle name="Followed Hyperlink" xfId="3605" builtinId="9" hidden="1"/>
    <cellStyle name="Followed Hyperlink" xfId="3606" builtinId="9" hidden="1"/>
    <cellStyle name="Followed Hyperlink" xfId="3607" builtinId="9" hidden="1"/>
    <cellStyle name="Followed Hyperlink" xfId="3645" builtinId="9" hidden="1"/>
    <cellStyle name="Followed Hyperlink" xfId="3646" builtinId="9" hidden="1"/>
    <cellStyle name="Followed Hyperlink" xfId="3647" builtinId="9" hidden="1"/>
    <cellStyle name="Followed Hyperlink" xfId="3648" builtinId="9" hidden="1"/>
    <cellStyle name="Followed Hyperlink" xfId="3649" builtinId="9" hidden="1"/>
    <cellStyle name="Followed Hyperlink" xfId="3650" builtinId="9" hidden="1"/>
    <cellStyle name="Followed Hyperlink" xfId="3651" builtinId="9" hidden="1"/>
    <cellStyle name="Followed Hyperlink" xfId="3652" builtinId="9" hidden="1"/>
    <cellStyle name="Followed Hyperlink" xfId="3653" builtinId="9" hidden="1"/>
    <cellStyle name="Followed Hyperlink" xfId="3654" builtinId="9" hidden="1"/>
    <cellStyle name="Followed Hyperlink" xfId="3655" builtinId="9" hidden="1"/>
    <cellStyle name="Followed Hyperlink" xfId="3656" builtinId="9" hidden="1"/>
    <cellStyle name="Followed Hyperlink" xfId="3657" builtinId="9" hidden="1"/>
    <cellStyle name="Followed Hyperlink" xfId="3658" builtinId="9" hidden="1"/>
    <cellStyle name="Followed Hyperlink" xfId="3659" builtinId="9" hidden="1"/>
    <cellStyle name="Followed Hyperlink" xfId="3660" builtinId="9" hidden="1"/>
    <cellStyle name="Followed Hyperlink" xfId="3661" builtinId="9" hidden="1"/>
    <cellStyle name="Followed Hyperlink" xfId="3662" builtinId="9" hidden="1"/>
    <cellStyle name="Followed Hyperlink" xfId="3663" builtinId="9" hidden="1"/>
    <cellStyle name="Followed Hyperlink" xfId="3664" builtinId="9" hidden="1"/>
    <cellStyle name="Followed Hyperlink" xfId="3665" builtinId="9" hidden="1"/>
    <cellStyle name="Followed Hyperlink" xfId="3666" builtinId="9" hidden="1"/>
    <cellStyle name="Followed Hyperlink" xfId="3667" builtinId="9" hidden="1"/>
    <cellStyle name="Followed Hyperlink" xfId="3668" builtinId="9" hidden="1"/>
    <cellStyle name="Followed Hyperlink" xfId="3669" builtinId="9" hidden="1"/>
    <cellStyle name="Followed Hyperlink" xfId="3670" builtinId="9" hidden="1"/>
    <cellStyle name="Followed Hyperlink" xfId="3671" builtinId="9" hidden="1"/>
    <cellStyle name="Followed Hyperlink" xfId="3672" builtinId="9" hidden="1"/>
    <cellStyle name="Followed Hyperlink" xfId="3673" builtinId="9" hidden="1"/>
    <cellStyle name="Followed Hyperlink" xfId="3674" builtinId="9" hidden="1"/>
    <cellStyle name="Followed Hyperlink" xfId="3689" builtinId="9" hidden="1"/>
    <cellStyle name="Followed Hyperlink" xfId="3690" builtinId="9" hidden="1"/>
    <cellStyle name="Followed Hyperlink" xfId="3691" builtinId="9" hidden="1"/>
    <cellStyle name="Followed Hyperlink" xfId="3692" builtinId="9" hidden="1"/>
    <cellStyle name="Followed Hyperlink" xfId="3693" builtinId="9" hidden="1"/>
    <cellStyle name="Followed Hyperlink" xfId="3694" builtinId="9" hidden="1"/>
    <cellStyle name="Followed Hyperlink" xfId="3695" builtinId="9" hidden="1"/>
    <cellStyle name="Followed Hyperlink" xfId="3696" builtinId="9" hidden="1"/>
    <cellStyle name="Followed Hyperlink" xfId="3697" builtinId="9" hidden="1"/>
    <cellStyle name="Followed Hyperlink" xfId="3698" builtinId="9" hidden="1"/>
    <cellStyle name="Followed Hyperlink" xfId="3699" builtinId="9" hidden="1"/>
    <cellStyle name="Followed Hyperlink" xfId="3700" builtinId="9" hidden="1"/>
    <cellStyle name="Followed Hyperlink" xfId="3701" builtinId="9" hidden="1"/>
    <cellStyle name="Followed Hyperlink" xfId="3702" builtinId="9" hidden="1"/>
    <cellStyle name="Followed Hyperlink" xfId="3703" builtinId="9" hidden="1"/>
    <cellStyle name="Followed Hyperlink" xfId="3704" builtinId="9" hidden="1"/>
    <cellStyle name="Followed Hyperlink" xfId="3705" builtinId="9" hidden="1"/>
    <cellStyle name="Followed Hyperlink" xfId="3706" builtinId="9" hidden="1"/>
    <cellStyle name="Followed Hyperlink" xfId="3707" builtinId="9" hidden="1"/>
    <cellStyle name="Followed Hyperlink" xfId="3708" builtinId="9" hidden="1"/>
    <cellStyle name="Followed Hyperlink" xfId="3709" builtinId="9" hidden="1"/>
    <cellStyle name="Followed Hyperlink" xfId="3710" builtinId="9" hidden="1"/>
    <cellStyle name="Followed Hyperlink" xfId="3711" builtinId="9" hidden="1"/>
    <cellStyle name="Followed Hyperlink" xfId="3712" builtinId="9" hidden="1"/>
    <cellStyle name="Followed Hyperlink" xfId="3713" builtinId="9" hidden="1"/>
    <cellStyle name="Followed Hyperlink" xfId="3714" builtinId="9" hidden="1"/>
    <cellStyle name="Followed Hyperlink" xfId="3715" builtinId="9" hidden="1"/>
    <cellStyle name="Followed Hyperlink" xfId="3716" builtinId="9" hidden="1"/>
    <cellStyle name="Followed Hyperlink" xfId="3717" builtinId="9" hidden="1"/>
    <cellStyle name="Followed Hyperlink" xfId="3718" builtinId="9" hidden="1"/>
    <cellStyle name="Followed Hyperlink" xfId="3789" builtinId="9" hidden="1"/>
    <cellStyle name="Followed Hyperlink" xfId="3790" builtinId="9" hidden="1"/>
    <cellStyle name="Followed Hyperlink" xfId="3792" builtinId="9" hidden="1"/>
    <cellStyle name="Followed Hyperlink" xfId="3794" builtinId="9" hidden="1"/>
    <cellStyle name="Followed Hyperlink" xfId="3796" builtinId="9" hidden="1"/>
    <cellStyle name="Followed Hyperlink" xfId="3798" builtinId="9" hidden="1"/>
    <cellStyle name="Followed Hyperlink" xfId="3800" builtinId="9" hidden="1"/>
    <cellStyle name="Followed Hyperlink" xfId="3802" builtinId="9" hidden="1"/>
    <cellStyle name="Followed Hyperlink" xfId="3804" builtinId="9" hidden="1"/>
    <cellStyle name="Followed Hyperlink" xfId="3806" builtinId="9" hidden="1"/>
    <cellStyle name="Followed Hyperlink" xfId="3807" builtinId="9" hidden="1"/>
    <cellStyle name="Followed Hyperlink" xfId="3809" builtinId="9" hidden="1"/>
    <cellStyle name="Followed Hyperlink" xfId="3811" builtinId="9" hidden="1"/>
    <cellStyle name="Followed Hyperlink" xfId="3813" builtinId="9" hidden="1"/>
    <cellStyle name="Followed Hyperlink" xfId="3815" builtinId="9" hidden="1"/>
    <cellStyle name="Followed Hyperlink" xfId="3817" builtinId="9" hidden="1"/>
    <cellStyle name="Followed Hyperlink" xfId="3819" builtinId="9" hidden="1"/>
    <cellStyle name="Followed Hyperlink" xfId="3820" builtinId="9" hidden="1"/>
    <cellStyle name="Followed Hyperlink" xfId="3822" builtinId="9" hidden="1"/>
    <cellStyle name="Followed Hyperlink" xfId="3824" builtinId="9" hidden="1"/>
    <cellStyle name="Followed Hyperlink" xfId="3826" builtinId="9" hidden="1"/>
    <cellStyle name="Followed Hyperlink" xfId="3828" builtinId="9" hidden="1"/>
    <cellStyle name="Followed Hyperlink" xfId="3830" builtinId="9" hidden="1"/>
    <cellStyle name="Followed Hyperlink" xfId="3831" builtinId="9" hidden="1"/>
    <cellStyle name="Followed Hyperlink" xfId="3833" builtinId="9" hidden="1"/>
    <cellStyle name="Followed Hyperlink" xfId="3835" builtinId="9" hidden="1"/>
    <cellStyle name="Followed Hyperlink" xfId="3837" builtinId="9" hidden="1"/>
    <cellStyle name="Followed Hyperlink" xfId="3839" builtinId="9" hidden="1"/>
    <cellStyle name="Followed Hyperlink" xfId="3841" builtinId="9" hidden="1"/>
    <cellStyle name="Followed Hyperlink" xfId="3843" builtinId="9" hidden="1"/>
    <cellStyle name="Followed Hyperlink" xfId="3901" builtinId="9" hidden="1"/>
    <cellStyle name="Followed Hyperlink" xfId="3902" builtinId="9" hidden="1"/>
    <cellStyle name="Followed Hyperlink" xfId="3903" builtinId="9" hidden="1"/>
    <cellStyle name="Followed Hyperlink" xfId="3904" builtinId="9" hidden="1"/>
    <cellStyle name="Followed Hyperlink" xfId="3905" builtinId="9" hidden="1"/>
    <cellStyle name="Followed Hyperlink" xfId="3906" builtinId="9" hidden="1"/>
    <cellStyle name="Followed Hyperlink" xfId="3907" builtinId="9" hidden="1"/>
    <cellStyle name="Followed Hyperlink" xfId="3908" builtinId="9" hidden="1"/>
    <cellStyle name="Followed Hyperlink" xfId="3909" builtinId="9" hidden="1"/>
    <cellStyle name="Followed Hyperlink" xfId="3910" builtinId="9" hidden="1"/>
    <cellStyle name="Followed Hyperlink" xfId="3911" builtinId="9" hidden="1"/>
    <cellStyle name="Followed Hyperlink" xfId="3912" builtinId="9" hidden="1"/>
    <cellStyle name="Followed Hyperlink" xfId="3913" builtinId="9" hidden="1"/>
    <cellStyle name="Followed Hyperlink" xfId="3914" builtinId="9" hidden="1"/>
    <cellStyle name="Followed Hyperlink" xfId="3915" builtinId="9" hidden="1"/>
    <cellStyle name="Followed Hyperlink" xfId="3916" builtinId="9" hidden="1"/>
    <cellStyle name="Followed Hyperlink" xfId="3917" builtinId="9" hidden="1"/>
    <cellStyle name="Followed Hyperlink" xfId="3918" builtinId="9" hidden="1"/>
    <cellStyle name="Followed Hyperlink" xfId="3919" builtinId="9" hidden="1"/>
    <cellStyle name="Followed Hyperlink" xfId="3920" builtinId="9" hidden="1"/>
    <cellStyle name="Followed Hyperlink" xfId="3921" builtinId="9" hidden="1"/>
    <cellStyle name="Followed Hyperlink" xfId="3922" builtinId="9" hidden="1"/>
    <cellStyle name="Followed Hyperlink" xfId="3923" builtinId="9" hidden="1"/>
    <cellStyle name="Followed Hyperlink" xfId="3924" builtinId="9" hidden="1"/>
    <cellStyle name="Followed Hyperlink" xfId="3925" builtinId="9" hidden="1"/>
    <cellStyle name="Followed Hyperlink" xfId="3926" builtinId="9" hidden="1"/>
    <cellStyle name="Followed Hyperlink" xfId="3927" builtinId="9" hidden="1"/>
    <cellStyle name="Followed Hyperlink" xfId="3928" builtinId="9" hidden="1"/>
    <cellStyle name="Followed Hyperlink" xfId="3929" builtinId="9" hidden="1"/>
    <cellStyle name="Followed Hyperlink" xfId="3930" builtinId="9" hidden="1"/>
    <cellStyle name="Followed Hyperlink" xfId="3971" builtinId="9" hidden="1"/>
    <cellStyle name="Followed Hyperlink" xfId="3972" builtinId="9" hidden="1"/>
    <cellStyle name="Followed Hyperlink" xfId="3973" builtinId="9" hidden="1"/>
    <cellStyle name="Followed Hyperlink" xfId="3974" builtinId="9" hidden="1"/>
    <cellStyle name="Followed Hyperlink" xfId="3975" builtinId="9" hidden="1"/>
    <cellStyle name="Followed Hyperlink" xfId="3976" builtinId="9" hidden="1"/>
    <cellStyle name="Followed Hyperlink" xfId="3977" builtinId="9" hidden="1"/>
    <cellStyle name="Followed Hyperlink" xfId="3978" builtinId="9" hidden="1"/>
    <cellStyle name="Followed Hyperlink" xfId="3979" builtinId="9" hidden="1"/>
    <cellStyle name="Followed Hyperlink" xfId="3980" builtinId="9" hidden="1"/>
    <cellStyle name="Followed Hyperlink" xfId="3981" builtinId="9" hidden="1"/>
    <cellStyle name="Followed Hyperlink" xfId="3982" builtinId="9" hidden="1"/>
    <cellStyle name="Followed Hyperlink" xfId="3983" builtinId="9" hidden="1"/>
    <cellStyle name="Followed Hyperlink" xfId="3984" builtinId="9" hidden="1"/>
    <cellStyle name="Followed Hyperlink" xfId="3985" builtinId="9" hidden="1"/>
    <cellStyle name="Followed Hyperlink" xfId="3986" builtinId="9" hidden="1"/>
    <cellStyle name="Followed Hyperlink" xfId="3987" builtinId="9" hidden="1"/>
    <cellStyle name="Followed Hyperlink" xfId="3988" builtinId="9" hidden="1"/>
    <cellStyle name="Followed Hyperlink" xfId="3989" builtinId="9" hidden="1"/>
    <cellStyle name="Followed Hyperlink" xfId="3990" builtinId="9" hidden="1"/>
    <cellStyle name="Followed Hyperlink" xfId="3991" builtinId="9" hidden="1"/>
    <cellStyle name="Followed Hyperlink" xfId="3992" builtinId="9" hidden="1"/>
    <cellStyle name="Followed Hyperlink" xfId="3993" builtinId="9" hidden="1"/>
    <cellStyle name="Followed Hyperlink" xfId="3994" builtinId="9" hidden="1"/>
    <cellStyle name="Followed Hyperlink" xfId="3995" builtinId="9" hidden="1"/>
    <cellStyle name="Followed Hyperlink" xfId="3996" builtinId="9" hidden="1"/>
    <cellStyle name="Followed Hyperlink" xfId="3997" builtinId="9" hidden="1"/>
    <cellStyle name="Followed Hyperlink" xfId="3998" builtinId="9" hidden="1"/>
    <cellStyle name="Followed Hyperlink" xfId="3999" builtinId="9" hidden="1"/>
    <cellStyle name="Followed Hyperlink" xfId="4000" builtinId="9" hidden="1"/>
    <cellStyle name="Followed Hyperlink" xfId="4016" builtinId="9" hidden="1"/>
    <cellStyle name="Followed Hyperlink" xfId="4017" builtinId="9" hidden="1"/>
    <cellStyle name="Followed Hyperlink" xfId="4018" builtinId="9" hidden="1"/>
    <cellStyle name="Followed Hyperlink" xfId="4019" builtinId="9" hidden="1"/>
    <cellStyle name="Followed Hyperlink" xfId="4020" builtinId="9" hidden="1"/>
    <cellStyle name="Followed Hyperlink" xfId="4021" builtinId="9" hidden="1"/>
    <cellStyle name="Followed Hyperlink" xfId="4022" builtinId="9" hidden="1"/>
    <cellStyle name="Followed Hyperlink" xfId="4023" builtinId="9" hidden="1"/>
    <cellStyle name="Followed Hyperlink" xfId="4024" builtinId="9" hidden="1"/>
    <cellStyle name="Followed Hyperlink" xfId="4025" builtinId="9" hidden="1"/>
    <cellStyle name="Followed Hyperlink" xfId="4026" builtinId="9" hidden="1"/>
    <cellStyle name="Followed Hyperlink" xfId="4027" builtinId="9" hidden="1"/>
    <cellStyle name="Followed Hyperlink" xfId="4028" builtinId="9" hidden="1"/>
    <cellStyle name="Followed Hyperlink" xfId="4029" builtinId="9" hidden="1"/>
    <cellStyle name="Followed Hyperlink" xfId="4030" builtinId="9" hidden="1"/>
    <cellStyle name="Followed Hyperlink" xfId="4031" builtinId="9" hidden="1"/>
    <cellStyle name="Followed Hyperlink" xfId="4032" builtinId="9" hidden="1"/>
    <cellStyle name="Followed Hyperlink" xfId="4033" builtinId="9" hidden="1"/>
    <cellStyle name="Followed Hyperlink" xfId="4034" builtinId="9" hidden="1"/>
    <cellStyle name="Followed Hyperlink" xfId="4035" builtinId="9" hidden="1"/>
    <cellStyle name="Followed Hyperlink" xfId="4036" builtinId="9" hidden="1"/>
    <cellStyle name="Followed Hyperlink" xfId="4037" builtinId="9" hidden="1"/>
    <cellStyle name="Followed Hyperlink" xfId="4038" builtinId="9" hidden="1"/>
    <cellStyle name="Followed Hyperlink" xfId="4039" builtinId="9" hidden="1"/>
    <cellStyle name="Followed Hyperlink" xfId="4040" builtinId="9" hidden="1"/>
    <cellStyle name="Followed Hyperlink" xfId="4041" builtinId="9" hidden="1"/>
    <cellStyle name="Followed Hyperlink" xfId="4042" builtinId="9" hidden="1"/>
    <cellStyle name="Followed Hyperlink" xfId="4043" builtinId="9" hidden="1"/>
    <cellStyle name="Followed Hyperlink" xfId="4044" builtinId="9" hidden="1"/>
    <cellStyle name="Followed Hyperlink" xfId="4045" builtinId="9" hidden="1"/>
    <cellStyle name="Followed Hyperlink" xfId="3758" builtinId="9" hidden="1"/>
    <cellStyle name="Followed Hyperlink" xfId="3755" builtinId="9" hidden="1"/>
    <cellStyle name="Followed Hyperlink" xfId="3776" builtinId="9" hidden="1"/>
    <cellStyle name="Followed Hyperlink" xfId="3858" builtinId="9" hidden="1"/>
    <cellStyle name="Followed Hyperlink" xfId="3856" builtinId="9" hidden="1"/>
    <cellStyle name="Followed Hyperlink" xfId="3778" builtinId="9" hidden="1"/>
    <cellStyle name="Followed Hyperlink" xfId="3854" builtinId="9" hidden="1"/>
    <cellStyle name="Followed Hyperlink" xfId="3799" builtinId="9" hidden="1"/>
    <cellStyle name="Followed Hyperlink" xfId="3795" builtinId="9" hidden="1"/>
    <cellStyle name="Followed Hyperlink" xfId="3791" builtinId="9" hidden="1"/>
    <cellStyle name="Followed Hyperlink" xfId="3842" builtinId="9" hidden="1"/>
    <cellStyle name="Followed Hyperlink" xfId="3838" builtinId="9" hidden="1"/>
    <cellStyle name="Followed Hyperlink" xfId="3836" builtinId="9" hidden="1"/>
    <cellStyle name="Followed Hyperlink" xfId="3832" builtinId="9" hidden="1"/>
    <cellStyle name="Followed Hyperlink" xfId="3829" builtinId="9" hidden="1"/>
    <cellStyle name="Followed Hyperlink" xfId="3825" builtinId="9" hidden="1"/>
    <cellStyle name="Followed Hyperlink" xfId="3821" builtinId="9" hidden="1"/>
    <cellStyle name="Followed Hyperlink" xfId="3762" builtinId="9" hidden="1"/>
    <cellStyle name="Followed Hyperlink" xfId="3816" builtinId="9" hidden="1"/>
    <cellStyle name="Followed Hyperlink" xfId="3812" builtinId="9" hidden="1"/>
    <cellStyle name="Followed Hyperlink" xfId="3808" builtinId="9" hidden="1"/>
    <cellStyle name="Followed Hyperlink" xfId="3805" builtinId="9" hidden="1"/>
    <cellStyle name="Followed Hyperlink" xfId="3801" builtinId="9" hidden="1"/>
    <cellStyle name="Followed Hyperlink" xfId="3774" builtinId="9" hidden="1"/>
    <cellStyle name="Followed Hyperlink" xfId="3772" builtinId="9" hidden="1"/>
    <cellStyle name="Followed Hyperlink" xfId="3852" builtinId="9" hidden="1"/>
    <cellStyle name="Followed Hyperlink" xfId="3850" builtinId="9" hidden="1"/>
    <cellStyle name="Followed Hyperlink" xfId="3779" builtinId="9" hidden="1"/>
    <cellStyle name="Followed Hyperlink" xfId="3848" builtinId="9" hidden="1"/>
    <cellStyle name="Followed Hyperlink" xfId="3759" builtinId="9" hidden="1"/>
    <cellStyle name="Followed Hyperlink" xfId="4104" builtinId="9" hidden="1"/>
    <cellStyle name="Followed Hyperlink" xfId="4105" builtinId="9" hidden="1"/>
    <cellStyle name="Followed Hyperlink" xfId="4106" builtinId="9" hidden="1"/>
    <cellStyle name="Followed Hyperlink" xfId="4107" builtinId="9" hidden="1"/>
    <cellStyle name="Followed Hyperlink" xfId="4108" builtinId="9" hidden="1"/>
    <cellStyle name="Followed Hyperlink" xfId="4109" builtinId="9" hidden="1"/>
    <cellStyle name="Followed Hyperlink" xfId="4110" builtinId="9" hidden="1"/>
    <cellStyle name="Followed Hyperlink" xfId="4111" builtinId="9" hidden="1"/>
    <cellStyle name="Followed Hyperlink" xfId="4112" builtinId="9" hidden="1"/>
    <cellStyle name="Followed Hyperlink" xfId="4113" builtinId="9" hidden="1"/>
    <cellStyle name="Followed Hyperlink" xfId="4114" builtinId="9" hidden="1"/>
    <cellStyle name="Followed Hyperlink" xfId="4115" builtinId="9" hidden="1"/>
    <cellStyle name="Followed Hyperlink" xfId="4116" builtinId="9" hidden="1"/>
    <cellStyle name="Followed Hyperlink" xfId="4117" builtinId="9" hidden="1"/>
    <cellStyle name="Followed Hyperlink" xfId="4118" builtinId="9" hidden="1"/>
    <cellStyle name="Followed Hyperlink" xfId="4119" builtinId="9" hidden="1"/>
    <cellStyle name="Followed Hyperlink" xfId="4120" builtinId="9" hidden="1"/>
    <cellStyle name="Followed Hyperlink" xfId="4121" builtinId="9" hidden="1"/>
    <cellStyle name="Followed Hyperlink" xfId="4122" builtinId="9" hidden="1"/>
    <cellStyle name="Followed Hyperlink" xfId="4123" builtinId="9" hidden="1"/>
    <cellStyle name="Followed Hyperlink" xfId="4124" builtinId="9" hidden="1"/>
    <cellStyle name="Followed Hyperlink" xfId="4125" builtinId="9" hidden="1"/>
    <cellStyle name="Followed Hyperlink" xfId="4126" builtinId="9" hidden="1"/>
    <cellStyle name="Followed Hyperlink" xfId="4127" builtinId="9" hidden="1"/>
    <cellStyle name="Followed Hyperlink" xfId="4128" builtinId="9" hidden="1"/>
    <cellStyle name="Followed Hyperlink" xfId="4129" builtinId="9" hidden="1"/>
    <cellStyle name="Followed Hyperlink" xfId="4130" builtinId="9" hidden="1"/>
    <cellStyle name="Followed Hyperlink" xfId="4131" builtinId="9" hidden="1"/>
    <cellStyle name="Followed Hyperlink" xfId="4132" builtinId="9" hidden="1"/>
    <cellStyle name="Followed Hyperlink" xfId="4133" builtinId="9" hidden="1"/>
    <cellStyle name="Followed Hyperlink" xfId="4174" builtinId="9" hidden="1"/>
    <cellStyle name="Followed Hyperlink" xfId="4175" builtinId="9" hidden="1"/>
    <cellStyle name="Followed Hyperlink" xfId="4176" builtinId="9" hidden="1"/>
    <cellStyle name="Followed Hyperlink" xfId="4177" builtinId="9" hidden="1"/>
    <cellStyle name="Followed Hyperlink" xfId="4178" builtinId="9" hidden="1"/>
    <cellStyle name="Followed Hyperlink" xfId="4179" builtinId="9" hidden="1"/>
    <cellStyle name="Followed Hyperlink" xfId="4180" builtinId="9" hidden="1"/>
    <cellStyle name="Followed Hyperlink" xfId="4181" builtinId="9" hidden="1"/>
    <cellStyle name="Followed Hyperlink" xfId="4182" builtinId="9" hidden="1"/>
    <cellStyle name="Followed Hyperlink" xfId="4183" builtinId="9" hidden="1"/>
    <cellStyle name="Followed Hyperlink" xfId="4184" builtinId="9" hidden="1"/>
    <cellStyle name="Followed Hyperlink" xfId="4185" builtinId="9" hidden="1"/>
    <cellStyle name="Followed Hyperlink" xfId="4186" builtinId="9" hidden="1"/>
    <cellStyle name="Followed Hyperlink" xfId="4187" builtinId="9" hidden="1"/>
    <cellStyle name="Followed Hyperlink" xfId="4188" builtinId="9" hidden="1"/>
    <cellStyle name="Followed Hyperlink" xfId="4189" builtinId="9" hidden="1"/>
    <cellStyle name="Followed Hyperlink" xfId="4190" builtinId="9" hidden="1"/>
    <cellStyle name="Followed Hyperlink" xfId="4191" builtinId="9" hidden="1"/>
    <cellStyle name="Followed Hyperlink" xfId="4192" builtinId="9" hidden="1"/>
    <cellStyle name="Followed Hyperlink" xfId="4193" builtinId="9" hidden="1"/>
    <cellStyle name="Followed Hyperlink" xfId="4194" builtinId="9" hidden="1"/>
    <cellStyle name="Followed Hyperlink" xfId="4195" builtinId="9" hidden="1"/>
    <cellStyle name="Followed Hyperlink" xfId="4196" builtinId="9" hidden="1"/>
    <cellStyle name="Followed Hyperlink" xfId="4197" builtinId="9" hidden="1"/>
    <cellStyle name="Followed Hyperlink" xfId="4198" builtinId="9" hidden="1"/>
    <cellStyle name="Followed Hyperlink" xfId="4199" builtinId="9" hidden="1"/>
    <cellStyle name="Followed Hyperlink" xfId="4200" builtinId="9" hidden="1"/>
    <cellStyle name="Followed Hyperlink" xfId="4201" builtinId="9" hidden="1"/>
    <cellStyle name="Followed Hyperlink" xfId="4202" builtinId="9" hidden="1"/>
    <cellStyle name="Followed Hyperlink" xfId="4203" builtinId="9" hidden="1"/>
    <cellStyle name="Followed Hyperlink" xfId="4218" builtinId="9" hidden="1"/>
    <cellStyle name="Followed Hyperlink" xfId="4219" builtinId="9" hidden="1"/>
    <cellStyle name="Followed Hyperlink" xfId="4220" builtinId="9" hidden="1"/>
    <cellStyle name="Followed Hyperlink" xfId="4221" builtinId="9" hidden="1"/>
    <cellStyle name="Followed Hyperlink" xfId="4222" builtinId="9" hidden="1"/>
    <cellStyle name="Followed Hyperlink" xfId="4223" builtinId="9" hidden="1"/>
    <cellStyle name="Followed Hyperlink" xfId="4224" builtinId="9" hidden="1"/>
    <cellStyle name="Followed Hyperlink" xfId="4225" builtinId="9" hidden="1"/>
    <cellStyle name="Followed Hyperlink" xfId="4226" builtinId="9" hidden="1"/>
    <cellStyle name="Followed Hyperlink" xfId="4227" builtinId="9" hidden="1"/>
    <cellStyle name="Followed Hyperlink" xfId="4228" builtinId="9" hidden="1"/>
    <cellStyle name="Followed Hyperlink" xfId="4229" builtinId="9" hidden="1"/>
    <cellStyle name="Followed Hyperlink" xfId="4230" builtinId="9" hidden="1"/>
    <cellStyle name="Followed Hyperlink" xfId="4231" builtinId="9" hidden="1"/>
    <cellStyle name="Followed Hyperlink" xfId="4232" builtinId="9" hidden="1"/>
    <cellStyle name="Followed Hyperlink" xfId="4233" builtinId="9" hidden="1"/>
    <cellStyle name="Followed Hyperlink" xfId="4234" builtinId="9" hidden="1"/>
    <cellStyle name="Followed Hyperlink" xfId="4235" builtinId="9" hidden="1"/>
    <cellStyle name="Followed Hyperlink" xfId="4236" builtinId="9" hidden="1"/>
    <cellStyle name="Followed Hyperlink" xfId="4237" builtinId="9" hidden="1"/>
    <cellStyle name="Followed Hyperlink" xfId="4238" builtinId="9" hidden="1"/>
    <cellStyle name="Followed Hyperlink" xfId="4239" builtinId="9" hidden="1"/>
    <cellStyle name="Followed Hyperlink" xfId="4240" builtinId="9" hidden="1"/>
    <cellStyle name="Followed Hyperlink" xfId="4241" builtinId="9" hidden="1"/>
    <cellStyle name="Followed Hyperlink" xfId="4242" builtinId="9" hidden="1"/>
    <cellStyle name="Followed Hyperlink" xfId="4243" builtinId="9" hidden="1"/>
    <cellStyle name="Followed Hyperlink" xfId="4244" builtinId="9" hidden="1"/>
    <cellStyle name="Followed Hyperlink" xfId="4245" builtinId="9" hidden="1"/>
    <cellStyle name="Followed Hyperlink" xfId="4246" builtinId="9" hidden="1"/>
    <cellStyle name="Followed Hyperlink" xfId="4247" builtinId="9" hidden="1"/>
    <cellStyle name="Followed Hyperlink" xfId="4138" builtinId="9" hidden="1"/>
    <cellStyle name="Followed Hyperlink" xfId="4137" builtinId="9" hidden="1"/>
    <cellStyle name="Followed Hyperlink" xfId="3785" builtinId="9" hidden="1"/>
    <cellStyle name="Followed Hyperlink" xfId="3935" builtinId="9" hidden="1"/>
    <cellStyle name="Followed Hyperlink" xfId="3866" builtinId="9" hidden="1"/>
    <cellStyle name="Followed Hyperlink" xfId="3846" builtinId="9" hidden="1"/>
    <cellStyle name="Followed Hyperlink" xfId="3767" builtinId="9" hidden="1"/>
    <cellStyle name="Followed Hyperlink" xfId="3847" builtinId="9" hidden="1"/>
    <cellStyle name="Followed Hyperlink" xfId="3879" builtinId="9" hidden="1"/>
    <cellStyle name="Followed Hyperlink" xfId="3855" builtinId="9" hidden="1"/>
    <cellStyle name="Followed Hyperlink" xfId="3857" builtinId="9" hidden="1"/>
    <cellStyle name="Followed Hyperlink" xfId="3860" builtinId="9" hidden="1"/>
    <cellStyle name="Followed Hyperlink" xfId="3784" builtinId="9" hidden="1"/>
    <cellStyle name="Followed Hyperlink" xfId="3775" builtinId="9" hidden="1"/>
    <cellStyle name="Followed Hyperlink" xfId="3851" builtinId="9" hidden="1"/>
    <cellStyle name="Followed Hyperlink" xfId="3773" builtinId="9" hidden="1"/>
    <cellStyle name="Followed Hyperlink" xfId="3803" builtinId="9" hidden="1"/>
    <cellStyle name="Followed Hyperlink" xfId="3810" builtinId="9" hidden="1"/>
    <cellStyle name="Followed Hyperlink" xfId="3818" builtinId="9" hidden="1"/>
    <cellStyle name="Followed Hyperlink" xfId="3871" builtinId="9" hidden="1"/>
    <cellStyle name="Followed Hyperlink" xfId="3827" builtinId="9" hidden="1"/>
    <cellStyle name="Followed Hyperlink" xfId="3834" builtinId="9" hidden="1"/>
    <cellStyle name="Followed Hyperlink" xfId="3840" builtinId="9" hidden="1"/>
    <cellStyle name="Followed Hyperlink" xfId="3793" builtinId="9" hidden="1"/>
    <cellStyle name="Followed Hyperlink" xfId="3777" builtinId="9" hidden="1"/>
    <cellStyle name="Followed Hyperlink" xfId="3786" builtinId="9" hidden="1"/>
    <cellStyle name="Followed Hyperlink" xfId="3876" builtinId="9" hidden="1"/>
    <cellStyle name="Followed Hyperlink" xfId="3780" builtinId="9" hidden="1"/>
    <cellStyle name="Followed Hyperlink" xfId="3787" builtinId="9" hidden="1"/>
    <cellStyle name="Followed Hyperlink" xfId="3768" builtinId="9" hidden="1"/>
    <cellStyle name="Followed Hyperlink" xfId="4303" builtinId="9" hidden="1"/>
    <cellStyle name="Followed Hyperlink" xfId="4304" builtinId="9" hidden="1"/>
    <cellStyle name="Followed Hyperlink" xfId="4305" builtinId="9" hidden="1"/>
    <cellStyle name="Followed Hyperlink" xfId="4306" builtinId="9" hidden="1"/>
    <cellStyle name="Followed Hyperlink" xfId="4307" builtinId="9" hidden="1"/>
    <cellStyle name="Followed Hyperlink" xfId="4308" builtinId="9" hidden="1"/>
    <cellStyle name="Followed Hyperlink" xfId="4309" builtinId="9" hidden="1"/>
    <cellStyle name="Followed Hyperlink" xfId="4310" builtinId="9" hidden="1"/>
    <cellStyle name="Followed Hyperlink" xfId="4311" builtinId="9" hidden="1"/>
    <cellStyle name="Followed Hyperlink" xfId="4312" builtinId="9" hidden="1"/>
    <cellStyle name="Followed Hyperlink" xfId="4313" builtinId="9" hidden="1"/>
    <cellStyle name="Followed Hyperlink" xfId="4314" builtinId="9" hidden="1"/>
    <cellStyle name="Followed Hyperlink" xfId="4315" builtinId="9" hidden="1"/>
    <cellStyle name="Followed Hyperlink" xfId="4316" builtinId="9" hidden="1"/>
    <cellStyle name="Followed Hyperlink" xfId="4317" builtinId="9" hidden="1"/>
    <cellStyle name="Followed Hyperlink" xfId="4318" builtinId="9" hidden="1"/>
    <cellStyle name="Followed Hyperlink" xfId="4319" builtinId="9" hidden="1"/>
    <cellStyle name="Followed Hyperlink" xfId="4320" builtinId="9" hidden="1"/>
    <cellStyle name="Followed Hyperlink" xfId="4321" builtinId="9" hidden="1"/>
    <cellStyle name="Followed Hyperlink" xfId="4322" builtinId="9" hidden="1"/>
    <cellStyle name="Followed Hyperlink" xfId="4323" builtinId="9" hidden="1"/>
    <cellStyle name="Followed Hyperlink" xfId="4324" builtinId="9" hidden="1"/>
    <cellStyle name="Followed Hyperlink" xfId="4325" builtinId="9" hidden="1"/>
    <cellStyle name="Followed Hyperlink" xfId="4326" builtinId="9" hidden="1"/>
    <cellStyle name="Followed Hyperlink" xfId="4327" builtinId="9" hidden="1"/>
    <cellStyle name="Followed Hyperlink" xfId="4328" builtinId="9" hidden="1"/>
    <cellStyle name="Followed Hyperlink" xfId="4329" builtinId="9" hidden="1"/>
    <cellStyle name="Followed Hyperlink" xfId="4330" builtinId="9" hidden="1"/>
    <cellStyle name="Followed Hyperlink" xfId="4331" builtinId="9" hidden="1"/>
    <cellStyle name="Followed Hyperlink" xfId="4332" builtinId="9" hidden="1"/>
    <cellStyle name="Followed Hyperlink" xfId="4371" builtinId="9" hidden="1"/>
    <cellStyle name="Followed Hyperlink" xfId="4372" builtinId="9" hidden="1"/>
    <cellStyle name="Followed Hyperlink" xfId="4373" builtinId="9" hidden="1"/>
    <cellStyle name="Followed Hyperlink" xfId="4374" builtinId="9" hidden="1"/>
    <cellStyle name="Followed Hyperlink" xfId="4375" builtinId="9" hidden="1"/>
    <cellStyle name="Followed Hyperlink" xfId="4376" builtinId="9" hidden="1"/>
    <cellStyle name="Followed Hyperlink" xfId="4377" builtinId="9" hidden="1"/>
    <cellStyle name="Followed Hyperlink" xfId="4378" builtinId="9" hidden="1"/>
    <cellStyle name="Followed Hyperlink" xfId="4379" builtinId="9" hidden="1"/>
    <cellStyle name="Followed Hyperlink" xfId="4380" builtinId="9" hidden="1"/>
    <cellStyle name="Followed Hyperlink" xfId="4381" builtinId="9" hidden="1"/>
    <cellStyle name="Followed Hyperlink" xfId="4382" builtinId="9" hidden="1"/>
    <cellStyle name="Followed Hyperlink" xfId="4383" builtinId="9" hidden="1"/>
    <cellStyle name="Followed Hyperlink" xfId="4384" builtinId="9" hidden="1"/>
    <cellStyle name="Followed Hyperlink" xfId="4385" builtinId="9" hidden="1"/>
    <cellStyle name="Followed Hyperlink" xfId="4386" builtinId="9" hidden="1"/>
    <cellStyle name="Followed Hyperlink" xfId="4387" builtinId="9" hidden="1"/>
    <cellStyle name="Followed Hyperlink" xfId="4388" builtinId="9" hidden="1"/>
    <cellStyle name="Followed Hyperlink" xfId="4389" builtinId="9" hidden="1"/>
    <cellStyle name="Followed Hyperlink" xfId="4390" builtinId="9" hidden="1"/>
    <cellStyle name="Followed Hyperlink" xfId="4391" builtinId="9" hidden="1"/>
    <cellStyle name="Followed Hyperlink" xfId="4392" builtinId="9" hidden="1"/>
    <cellStyle name="Followed Hyperlink" xfId="4393" builtinId="9" hidden="1"/>
    <cellStyle name="Followed Hyperlink" xfId="4394" builtinId="9" hidden="1"/>
    <cellStyle name="Followed Hyperlink" xfId="4395" builtinId="9" hidden="1"/>
    <cellStyle name="Followed Hyperlink" xfId="4396" builtinId="9" hidden="1"/>
    <cellStyle name="Followed Hyperlink" xfId="4397" builtinId="9" hidden="1"/>
    <cellStyle name="Followed Hyperlink" xfId="4398" builtinId="9" hidden="1"/>
    <cellStyle name="Followed Hyperlink" xfId="4399" builtinId="9" hidden="1"/>
    <cellStyle name="Followed Hyperlink" xfId="4400" builtinId="9" hidden="1"/>
    <cellStyle name="Followed Hyperlink" xfId="4415" builtinId="9" hidden="1"/>
    <cellStyle name="Followed Hyperlink" xfId="4416" builtinId="9" hidden="1"/>
    <cellStyle name="Followed Hyperlink" xfId="4417" builtinId="9" hidden="1"/>
    <cellStyle name="Followed Hyperlink" xfId="4418" builtinId="9" hidden="1"/>
    <cellStyle name="Followed Hyperlink" xfId="4419" builtinId="9" hidden="1"/>
    <cellStyle name="Followed Hyperlink" xfId="4420" builtinId="9" hidden="1"/>
    <cellStyle name="Followed Hyperlink" xfId="4421" builtinId="9" hidden="1"/>
    <cellStyle name="Followed Hyperlink" xfId="4422" builtinId="9" hidden="1"/>
    <cellStyle name="Followed Hyperlink" xfId="4423" builtinId="9" hidden="1"/>
    <cellStyle name="Followed Hyperlink" xfId="4424" builtinId="9" hidden="1"/>
    <cellStyle name="Followed Hyperlink" xfId="4425" builtinId="9" hidden="1"/>
    <cellStyle name="Followed Hyperlink" xfId="4426" builtinId="9" hidden="1"/>
    <cellStyle name="Followed Hyperlink" xfId="4427" builtinId="9" hidden="1"/>
    <cellStyle name="Followed Hyperlink" xfId="4428" builtinId="9" hidden="1"/>
    <cellStyle name="Followed Hyperlink" xfId="4429" builtinId="9" hidden="1"/>
    <cellStyle name="Followed Hyperlink" xfId="4430" builtinId="9" hidden="1"/>
    <cellStyle name="Followed Hyperlink" xfId="4431" builtinId="9" hidden="1"/>
    <cellStyle name="Followed Hyperlink" xfId="4432" builtinId="9" hidden="1"/>
    <cellStyle name="Followed Hyperlink" xfId="4433" builtinId="9" hidden="1"/>
    <cellStyle name="Followed Hyperlink" xfId="4434" builtinId="9" hidden="1"/>
    <cellStyle name="Followed Hyperlink" xfId="4435" builtinId="9" hidden="1"/>
    <cellStyle name="Followed Hyperlink" xfId="4436" builtinId="9" hidden="1"/>
    <cellStyle name="Followed Hyperlink" xfId="4437" builtinId="9" hidden="1"/>
    <cellStyle name="Followed Hyperlink" xfId="4438" builtinId="9" hidden="1"/>
    <cellStyle name="Followed Hyperlink" xfId="4439" builtinId="9" hidden="1"/>
    <cellStyle name="Followed Hyperlink" xfId="4440" builtinId="9" hidden="1"/>
    <cellStyle name="Followed Hyperlink" xfId="4441" builtinId="9" hidden="1"/>
    <cellStyle name="Followed Hyperlink" xfId="4442" builtinId="9" hidden="1"/>
    <cellStyle name="Followed Hyperlink" xfId="4443" builtinId="9" hidden="1"/>
    <cellStyle name="Followed Hyperlink" xfId="4444" builtinId="9" hidden="1"/>
    <cellStyle name="Followed Hyperlink" xfId="3781" builtinId="9" hidden="1"/>
    <cellStyle name="Followed Hyperlink" xfId="3934" builtinId="9" hidden="1"/>
    <cellStyle name="Followed Hyperlink" xfId="4083" builtinId="9" hidden="1"/>
    <cellStyle name="Followed Hyperlink" xfId="3845" builtinId="9" hidden="1"/>
    <cellStyle name="Followed Hyperlink" xfId="4084" builtinId="9" hidden="1"/>
    <cellStyle name="Followed Hyperlink" xfId="3880" builtinId="9" hidden="1"/>
    <cellStyle name="Followed Hyperlink" xfId="3874" builtinId="9" hidden="1"/>
    <cellStyle name="Followed Hyperlink" xfId="3760" builtinId="9" hidden="1"/>
    <cellStyle name="Followed Hyperlink" xfId="3770" builtinId="9" hidden="1"/>
    <cellStyle name="Followed Hyperlink" xfId="3877" builtinId="9" hidden="1"/>
    <cellStyle name="Followed Hyperlink" xfId="3766" builtinId="9" hidden="1"/>
    <cellStyle name="Followed Hyperlink" xfId="3864" builtinId="9" hidden="1"/>
    <cellStyle name="Followed Hyperlink" xfId="3797" builtinId="9" hidden="1"/>
    <cellStyle name="Followed Hyperlink" xfId="3788" builtinId="9" hidden="1"/>
    <cellStyle name="Followed Hyperlink" xfId="3823" builtinId="9" hidden="1"/>
    <cellStyle name="Followed Hyperlink" xfId="3814" builtinId="9" hidden="1"/>
    <cellStyle name="Followed Hyperlink" xfId="3761" builtinId="9" hidden="1"/>
    <cellStyle name="Followed Hyperlink" xfId="3771" builtinId="9" hidden="1"/>
    <cellStyle name="Followed Hyperlink" xfId="3849" builtinId="9" hidden="1"/>
    <cellStyle name="Followed Hyperlink" xfId="3859" builtinId="9" hidden="1"/>
    <cellStyle name="Followed Hyperlink" xfId="3875" builtinId="9" hidden="1"/>
    <cellStyle name="Followed Hyperlink" xfId="3861" builtinId="9" hidden="1"/>
    <cellStyle name="Followed Hyperlink" xfId="3769" builtinId="9" hidden="1"/>
    <cellStyle name="Followed Hyperlink" xfId="4085" builtinId="9" hidden="1"/>
    <cellStyle name="Followed Hyperlink" xfId="4087" builtinId="9" hidden="1"/>
    <cellStyle name="Followed Hyperlink" xfId="4139" builtinId="9" hidden="1"/>
    <cellStyle name="Followed Hyperlink" xfId="3863" builtinId="9" hidden="1"/>
    <cellStyle name="Followed Hyperlink" xfId="3878" builtinId="9" hidden="1"/>
    <cellStyle name="Followed Hyperlink" xfId="4082" builtinId="9" hidden="1"/>
    <cellStyle name="Followed Hyperlink" xfId="3783" builtinId="9" hidden="1"/>
    <cellStyle name="Followed Hyperlink" xfId="4501" builtinId="9" hidden="1"/>
    <cellStyle name="Followed Hyperlink" xfId="4502" builtinId="9" hidden="1"/>
    <cellStyle name="Followed Hyperlink" xfId="4503" builtinId="9" hidden="1"/>
    <cellStyle name="Followed Hyperlink" xfId="4504" builtinId="9" hidden="1"/>
    <cellStyle name="Followed Hyperlink" xfId="4505" builtinId="9" hidden="1"/>
    <cellStyle name="Followed Hyperlink" xfId="4506" builtinId="9" hidden="1"/>
    <cellStyle name="Followed Hyperlink" xfId="4507" builtinId="9" hidden="1"/>
    <cellStyle name="Followed Hyperlink" xfId="4508" builtinId="9" hidden="1"/>
    <cellStyle name="Followed Hyperlink" xfId="4509" builtinId="9" hidden="1"/>
    <cellStyle name="Followed Hyperlink" xfId="4510" builtinId="9" hidden="1"/>
    <cellStyle name="Followed Hyperlink" xfId="4511" builtinId="9" hidden="1"/>
    <cellStyle name="Followed Hyperlink" xfId="4512" builtinId="9" hidden="1"/>
    <cellStyle name="Followed Hyperlink" xfId="4513" builtinId="9" hidden="1"/>
    <cellStyle name="Followed Hyperlink" xfId="4514" builtinId="9" hidden="1"/>
    <cellStyle name="Followed Hyperlink" xfId="4515" builtinId="9" hidden="1"/>
    <cellStyle name="Followed Hyperlink" xfId="4516" builtinId="9" hidden="1"/>
    <cellStyle name="Followed Hyperlink" xfId="4517" builtinId="9" hidden="1"/>
    <cellStyle name="Followed Hyperlink" xfId="4518" builtinId="9" hidden="1"/>
    <cellStyle name="Followed Hyperlink" xfId="4519" builtinId="9" hidden="1"/>
    <cellStyle name="Followed Hyperlink" xfId="4520" builtinId="9" hidden="1"/>
    <cellStyle name="Followed Hyperlink" xfId="4521" builtinId="9" hidden="1"/>
    <cellStyle name="Followed Hyperlink" xfId="4522" builtinId="9" hidden="1"/>
    <cellStyle name="Followed Hyperlink" xfId="4523" builtinId="9" hidden="1"/>
    <cellStyle name="Followed Hyperlink" xfId="4524" builtinId="9" hidden="1"/>
    <cellStyle name="Followed Hyperlink" xfId="4525" builtinId="9" hidden="1"/>
    <cellStyle name="Followed Hyperlink" xfId="4526" builtinId="9" hidden="1"/>
    <cellStyle name="Followed Hyperlink" xfId="4527" builtinId="9" hidden="1"/>
    <cellStyle name="Followed Hyperlink" xfId="4528" builtinId="9" hidden="1"/>
    <cellStyle name="Followed Hyperlink" xfId="4529" builtinId="9" hidden="1"/>
    <cellStyle name="Followed Hyperlink" xfId="4530" builtinId="9" hidden="1"/>
    <cellStyle name="Followed Hyperlink" xfId="4569" builtinId="9" hidden="1"/>
    <cellStyle name="Followed Hyperlink" xfId="4570" builtinId="9" hidden="1"/>
    <cellStyle name="Followed Hyperlink" xfId="4571" builtinId="9" hidden="1"/>
    <cellStyle name="Followed Hyperlink" xfId="4572" builtinId="9" hidden="1"/>
    <cellStyle name="Followed Hyperlink" xfId="4573" builtinId="9" hidden="1"/>
    <cellStyle name="Followed Hyperlink" xfId="4574" builtinId="9" hidden="1"/>
    <cellStyle name="Followed Hyperlink" xfId="4575" builtinId="9" hidden="1"/>
    <cellStyle name="Followed Hyperlink" xfId="4576" builtinId="9" hidden="1"/>
    <cellStyle name="Followed Hyperlink" xfId="4577" builtinId="9" hidden="1"/>
    <cellStyle name="Followed Hyperlink" xfId="4578" builtinId="9" hidden="1"/>
    <cellStyle name="Followed Hyperlink" xfId="4579" builtinId="9" hidden="1"/>
    <cellStyle name="Followed Hyperlink" xfId="4580" builtinId="9" hidden="1"/>
    <cellStyle name="Followed Hyperlink" xfId="4581" builtinId="9" hidden="1"/>
    <cellStyle name="Followed Hyperlink" xfId="4582" builtinId="9" hidden="1"/>
    <cellStyle name="Followed Hyperlink" xfId="4583" builtinId="9" hidden="1"/>
    <cellStyle name="Followed Hyperlink" xfId="4584" builtinId="9" hidden="1"/>
    <cellStyle name="Followed Hyperlink" xfId="4585" builtinId="9" hidden="1"/>
    <cellStyle name="Followed Hyperlink" xfId="4586" builtinId="9" hidden="1"/>
    <cellStyle name="Followed Hyperlink" xfId="4587" builtinId="9" hidden="1"/>
    <cellStyle name="Followed Hyperlink" xfId="4588" builtinId="9" hidden="1"/>
    <cellStyle name="Followed Hyperlink" xfId="4589" builtinId="9" hidden="1"/>
    <cellStyle name="Followed Hyperlink" xfId="4590" builtinId="9" hidden="1"/>
    <cellStyle name="Followed Hyperlink" xfId="4591" builtinId="9" hidden="1"/>
    <cellStyle name="Followed Hyperlink" xfId="4592" builtinId="9" hidden="1"/>
    <cellStyle name="Followed Hyperlink" xfId="4593" builtinId="9" hidden="1"/>
    <cellStyle name="Followed Hyperlink" xfId="4594" builtinId="9" hidden="1"/>
    <cellStyle name="Followed Hyperlink" xfId="4595" builtinId="9" hidden="1"/>
    <cellStyle name="Followed Hyperlink" xfId="4596" builtinId="9" hidden="1"/>
    <cellStyle name="Followed Hyperlink" xfId="4597" builtinId="9" hidden="1"/>
    <cellStyle name="Followed Hyperlink" xfId="4598" builtinId="9" hidden="1"/>
    <cellStyle name="Followed Hyperlink" xfId="4613" builtinId="9" hidden="1"/>
    <cellStyle name="Followed Hyperlink" xfId="4614" builtinId="9" hidden="1"/>
    <cellStyle name="Followed Hyperlink" xfId="4615" builtinId="9" hidden="1"/>
    <cellStyle name="Followed Hyperlink" xfId="4616" builtinId="9" hidden="1"/>
    <cellStyle name="Followed Hyperlink" xfId="4617" builtinId="9" hidden="1"/>
    <cellStyle name="Followed Hyperlink" xfId="4618" builtinId="9" hidden="1"/>
    <cellStyle name="Followed Hyperlink" xfId="4619" builtinId="9" hidden="1"/>
    <cellStyle name="Followed Hyperlink" xfId="4620" builtinId="9" hidden="1"/>
    <cellStyle name="Followed Hyperlink" xfId="4621" builtinId="9" hidden="1"/>
    <cellStyle name="Followed Hyperlink" xfId="4622" builtinId="9" hidden="1"/>
    <cellStyle name="Followed Hyperlink" xfId="4623" builtinId="9" hidden="1"/>
    <cellStyle name="Followed Hyperlink" xfId="4624" builtinId="9" hidden="1"/>
    <cellStyle name="Followed Hyperlink" xfId="4625" builtinId="9" hidden="1"/>
    <cellStyle name="Followed Hyperlink" xfId="4626" builtinId="9" hidden="1"/>
    <cellStyle name="Followed Hyperlink" xfId="4627" builtinId="9" hidden="1"/>
    <cellStyle name="Followed Hyperlink" xfId="4628" builtinId="9" hidden="1"/>
    <cellStyle name="Followed Hyperlink" xfId="4629" builtinId="9" hidden="1"/>
    <cellStyle name="Followed Hyperlink" xfId="4630" builtinId="9" hidden="1"/>
    <cellStyle name="Followed Hyperlink" xfId="4631" builtinId="9" hidden="1"/>
    <cellStyle name="Followed Hyperlink" xfId="4632" builtinId="9" hidden="1"/>
    <cellStyle name="Followed Hyperlink" xfId="4633" builtinId="9" hidden="1"/>
    <cellStyle name="Followed Hyperlink" xfId="4634" builtinId="9" hidden="1"/>
    <cellStyle name="Followed Hyperlink" xfId="4635" builtinId="9" hidden="1"/>
    <cellStyle name="Followed Hyperlink" xfId="4636" builtinId="9" hidden="1"/>
    <cellStyle name="Followed Hyperlink" xfId="4637" builtinId="9" hidden="1"/>
    <cellStyle name="Followed Hyperlink" xfId="4638" builtinId="9" hidden="1"/>
    <cellStyle name="Followed Hyperlink" xfId="4639" builtinId="9" hidden="1"/>
    <cellStyle name="Followed Hyperlink" xfId="4640" builtinId="9" hidden="1"/>
    <cellStyle name="Followed Hyperlink" xfId="4641" builtinId="9" hidden="1"/>
    <cellStyle name="Followed Hyperlink" xfId="4642" builtinId="9" hidden="1"/>
    <cellStyle name="Followed Hyperlink" xfId="4685" builtinId="9" hidden="1"/>
    <cellStyle name="Followed Hyperlink" xfId="4686" builtinId="9" hidden="1"/>
    <cellStyle name="Followed Hyperlink" xfId="4687" builtinId="9" hidden="1"/>
    <cellStyle name="Followed Hyperlink" xfId="4688" builtinId="9" hidden="1"/>
    <cellStyle name="Followed Hyperlink" xfId="4689" builtinId="9" hidden="1"/>
    <cellStyle name="Followed Hyperlink" xfId="4690" builtinId="9" hidden="1"/>
    <cellStyle name="Followed Hyperlink" xfId="4691" builtinId="9" hidden="1"/>
    <cellStyle name="Followed Hyperlink" xfId="4692" builtinId="9" hidden="1"/>
    <cellStyle name="Followed Hyperlink" xfId="4693" builtinId="9" hidden="1"/>
    <cellStyle name="Followed Hyperlink" xfId="4694" builtinId="9" hidden="1"/>
    <cellStyle name="Followed Hyperlink" xfId="4695" builtinId="9" hidden="1"/>
    <cellStyle name="Followed Hyperlink" xfId="4696" builtinId="9" hidden="1"/>
    <cellStyle name="Followed Hyperlink" xfId="4697" builtinId="9" hidden="1"/>
    <cellStyle name="Followed Hyperlink" xfId="4698" builtinId="9" hidden="1"/>
    <cellStyle name="Followed Hyperlink" xfId="4699" builtinId="9" hidden="1"/>
    <cellStyle name="Followed Hyperlink" xfId="4700" builtinId="9" hidden="1"/>
    <cellStyle name="Followed Hyperlink" xfId="4701" builtinId="9" hidden="1"/>
    <cellStyle name="Followed Hyperlink" xfId="4702" builtinId="9" hidden="1"/>
    <cellStyle name="Followed Hyperlink" xfId="4703" builtinId="9" hidden="1"/>
    <cellStyle name="Followed Hyperlink" xfId="4704" builtinId="9" hidden="1"/>
    <cellStyle name="Followed Hyperlink" xfId="4705" builtinId="9" hidden="1"/>
    <cellStyle name="Followed Hyperlink" xfId="4706" builtinId="9" hidden="1"/>
    <cellStyle name="Followed Hyperlink" xfId="4707" builtinId="9" hidden="1"/>
    <cellStyle name="Followed Hyperlink" xfId="4708" builtinId="9" hidden="1"/>
    <cellStyle name="Followed Hyperlink" xfId="4709" builtinId="9" hidden="1"/>
    <cellStyle name="Followed Hyperlink" xfId="4710" builtinId="9" hidden="1"/>
    <cellStyle name="Followed Hyperlink" xfId="4711" builtinId="9" hidden="1"/>
    <cellStyle name="Followed Hyperlink" xfId="4712" builtinId="9" hidden="1"/>
    <cellStyle name="Followed Hyperlink" xfId="4713" builtinId="9" hidden="1"/>
    <cellStyle name="Followed Hyperlink" xfId="4714" builtinId="9" hidden="1"/>
    <cellStyle name="Followed Hyperlink" xfId="4730" builtinId="9" hidden="1"/>
    <cellStyle name="Followed Hyperlink" xfId="4731" builtinId="9" hidden="1"/>
    <cellStyle name="Followed Hyperlink" xfId="4732" builtinId="9" hidden="1"/>
    <cellStyle name="Followed Hyperlink" xfId="4733" builtinId="9" hidden="1"/>
    <cellStyle name="Followed Hyperlink" xfId="4734" builtinId="9" hidden="1"/>
    <cellStyle name="Followed Hyperlink" xfId="4735" builtinId="9" hidden="1"/>
    <cellStyle name="Followed Hyperlink" xfId="4736" builtinId="9" hidden="1"/>
    <cellStyle name="Followed Hyperlink" xfId="4737" builtinId="9" hidden="1"/>
    <cellStyle name="Followed Hyperlink" xfId="4738" builtinId="9" hidden="1"/>
    <cellStyle name="Followed Hyperlink" xfId="4739" builtinId="9" hidden="1"/>
    <cellStyle name="Followed Hyperlink" xfId="4740" builtinId="9" hidden="1"/>
    <cellStyle name="Followed Hyperlink" xfId="4741" builtinId="9" hidden="1"/>
    <cellStyle name="Followed Hyperlink" xfId="4742" builtinId="9" hidden="1"/>
    <cellStyle name="Followed Hyperlink" xfId="4743" builtinId="9" hidden="1"/>
    <cellStyle name="Followed Hyperlink" xfId="4744" builtinId="9" hidden="1"/>
    <cellStyle name="Followed Hyperlink" xfId="4745" builtinId="9" hidden="1"/>
    <cellStyle name="Followed Hyperlink" xfId="4746" builtinId="9" hidden="1"/>
    <cellStyle name="Followed Hyperlink" xfId="4747" builtinId="9" hidden="1"/>
    <cellStyle name="Followed Hyperlink" xfId="4748" builtinId="9" hidden="1"/>
    <cellStyle name="Followed Hyperlink" xfId="4749" builtinId="9" hidden="1"/>
    <cellStyle name="Followed Hyperlink" xfId="4750" builtinId="9" hidden="1"/>
    <cellStyle name="Followed Hyperlink" xfId="4751" builtinId="9" hidden="1"/>
    <cellStyle name="Followed Hyperlink" xfId="4752" builtinId="9" hidden="1"/>
    <cellStyle name="Followed Hyperlink" xfId="4753" builtinId="9" hidden="1"/>
    <cellStyle name="Followed Hyperlink" xfId="4754" builtinId="9" hidden="1"/>
    <cellStyle name="Followed Hyperlink" xfId="4755" builtinId="9" hidden="1"/>
    <cellStyle name="Followed Hyperlink" xfId="4756" builtinId="9" hidden="1"/>
    <cellStyle name="Followed Hyperlink" xfId="4757" builtinId="9" hidden="1"/>
    <cellStyle name="Followed Hyperlink" xfId="4758" builtinId="9" hidden="1"/>
    <cellStyle name="Followed Hyperlink" xfId="4759" builtinId="9" hidden="1"/>
    <cellStyle name="Followed Hyperlink" xfId="4797" builtinId="9" hidden="1"/>
    <cellStyle name="Followed Hyperlink" xfId="4798" builtinId="9" hidden="1"/>
    <cellStyle name="Followed Hyperlink" xfId="4799" builtinId="9" hidden="1"/>
    <cellStyle name="Followed Hyperlink" xfId="4800" builtinId="9" hidden="1"/>
    <cellStyle name="Followed Hyperlink" xfId="4801" builtinId="9" hidden="1"/>
    <cellStyle name="Followed Hyperlink" xfId="4802" builtinId="9" hidden="1"/>
    <cellStyle name="Followed Hyperlink" xfId="4803" builtinId="9" hidden="1"/>
    <cellStyle name="Followed Hyperlink" xfId="4804" builtinId="9" hidden="1"/>
    <cellStyle name="Followed Hyperlink" xfId="4805" builtinId="9" hidden="1"/>
    <cellStyle name="Followed Hyperlink" xfId="4806" builtinId="9" hidden="1"/>
    <cellStyle name="Followed Hyperlink" xfId="4807" builtinId="9" hidden="1"/>
    <cellStyle name="Followed Hyperlink" xfId="4808" builtinId="9" hidden="1"/>
    <cellStyle name="Followed Hyperlink" xfId="4809" builtinId="9" hidden="1"/>
    <cellStyle name="Followed Hyperlink" xfId="4810" builtinId="9" hidden="1"/>
    <cellStyle name="Followed Hyperlink" xfId="4811" builtinId="9" hidden="1"/>
    <cellStyle name="Followed Hyperlink" xfId="4812" builtinId="9" hidden="1"/>
    <cellStyle name="Followed Hyperlink" xfId="4813" builtinId="9" hidden="1"/>
    <cellStyle name="Followed Hyperlink" xfId="4814" builtinId="9" hidden="1"/>
    <cellStyle name="Followed Hyperlink" xfId="4815" builtinId="9" hidden="1"/>
    <cellStyle name="Followed Hyperlink" xfId="4816" builtinId="9" hidden="1"/>
    <cellStyle name="Followed Hyperlink" xfId="4817" builtinId="9" hidden="1"/>
    <cellStyle name="Followed Hyperlink" xfId="4818" builtinId="9" hidden="1"/>
    <cellStyle name="Followed Hyperlink" xfId="4819" builtinId="9" hidden="1"/>
    <cellStyle name="Followed Hyperlink" xfId="4820" builtinId="9" hidden="1"/>
    <cellStyle name="Followed Hyperlink" xfId="4821" builtinId="9" hidden="1"/>
    <cellStyle name="Followed Hyperlink" xfId="4822" builtinId="9" hidden="1"/>
    <cellStyle name="Followed Hyperlink" xfId="4823" builtinId="9" hidden="1"/>
    <cellStyle name="Followed Hyperlink" xfId="4824" builtinId="9" hidden="1"/>
    <cellStyle name="Followed Hyperlink" xfId="4825" builtinId="9" hidden="1"/>
    <cellStyle name="Followed Hyperlink" xfId="4826" builtinId="9" hidden="1"/>
    <cellStyle name="Followed Hyperlink" xfId="4841" builtinId="9" hidden="1"/>
    <cellStyle name="Followed Hyperlink" xfId="4842" builtinId="9" hidden="1"/>
    <cellStyle name="Followed Hyperlink" xfId="4843" builtinId="9" hidden="1"/>
    <cellStyle name="Followed Hyperlink" xfId="4844" builtinId="9" hidden="1"/>
    <cellStyle name="Followed Hyperlink" xfId="4845" builtinId="9" hidden="1"/>
    <cellStyle name="Followed Hyperlink" xfId="4846" builtinId="9" hidden="1"/>
    <cellStyle name="Followed Hyperlink" xfId="4847" builtinId="9" hidden="1"/>
    <cellStyle name="Followed Hyperlink" xfId="4848" builtinId="9" hidden="1"/>
    <cellStyle name="Followed Hyperlink" xfId="4849" builtinId="9" hidden="1"/>
    <cellStyle name="Followed Hyperlink" xfId="4850" builtinId="9" hidden="1"/>
    <cellStyle name="Followed Hyperlink" xfId="4851" builtinId="9" hidden="1"/>
    <cellStyle name="Followed Hyperlink" xfId="4852" builtinId="9" hidden="1"/>
    <cellStyle name="Followed Hyperlink" xfId="4853" builtinId="9" hidden="1"/>
    <cellStyle name="Followed Hyperlink" xfId="4854" builtinId="9" hidden="1"/>
    <cellStyle name="Followed Hyperlink" xfId="4855" builtinId="9" hidden="1"/>
    <cellStyle name="Followed Hyperlink" xfId="4856" builtinId="9" hidden="1"/>
    <cellStyle name="Followed Hyperlink" xfId="4857" builtinId="9" hidden="1"/>
    <cellStyle name="Followed Hyperlink" xfId="4858" builtinId="9" hidden="1"/>
    <cellStyle name="Followed Hyperlink" xfId="4859" builtinId="9" hidden="1"/>
    <cellStyle name="Followed Hyperlink" xfId="4860" builtinId="9" hidden="1"/>
    <cellStyle name="Followed Hyperlink" xfId="4861" builtinId="9" hidden="1"/>
    <cellStyle name="Followed Hyperlink" xfId="4862" builtinId="9" hidden="1"/>
    <cellStyle name="Followed Hyperlink" xfId="4863" builtinId="9" hidden="1"/>
    <cellStyle name="Followed Hyperlink" xfId="4864" builtinId="9" hidden="1"/>
    <cellStyle name="Followed Hyperlink" xfId="4865" builtinId="9" hidden="1"/>
    <cellStyle name="Followed Hyperlink" xfId="4866" builtinId="9" hidden="1"/>
    <cellStyle name="Followed Hyperlink" xfId="4867" builtinId="9" hidden="1"/>
    <cellStyle name="Followed Hyperlink" xfId="4868" builtinId="9" hidden="1"/>
    <cellStyle name="Followed Hyperlink" xfId="4869" builtinId="9" hidden="1"/>
    <cellStyle name="Followed Hyperlink" xfId="4870" builtinId="9" hidden="1"/>
    <cellStyle name="Followed Hyperlink" xfId="4941" builtinId="9" hidden="1"/>
    <cellStyle name="Followed Hyperlink" xfId="4942" builtinId="9" hidden="1"/>
    <cellStyle name="Followed Hyperlink" xfId="4944" builtinId="9" hidden="1"/>
    <cellStyle name="Followed Hyperlink" xfId="4946" builtinId="9" hidden="1"/>
    <cellStyle name="Followed Hyperlink" xfId="4948" builtinId="9" hidden="1"/>
    <cellStyle name="Followed Hyperlink" xfId="4950" builtinId="9" hidden="1"/>
    <cellStyle name="Followed Hyperlink" xfId="4952" builtinId="9" hidden="1"/>
    <cellStyle name="Followed Hyperlink" xfId="4954" builtinId="9" hidden="1"/>
    <cellStyle name="Followed Hyperlink" xfId="4956" builtinId="9" hidden="1"/>
    <cellStyle name="Followed Hyperlink" xfId="4958" builtinId="9" hidden="1"/>
    <cellStyle name="Followed Hyperlink" xfId="4959" builtinId="9" hidden="1"/>
    <cellStyle name="Followed Hyperlink" xfId="4961" builtinId="9" hidden="1"/>
    <cellStyle name="Followed Hyperlink" xfId="4963" builtinId="9" hidden="1"/>
    <cellStyle name="Followed Hyperlink" xfId="4965" builtinId="9" hidden="1"/>
    <cellStyle name="Followed Hyperlink" xfId="4967" builtinId="9" hidden="1"/>
    <cellStyle name="Followed Hyperlink" xfId="4969" builtinId="9" hidden="1"/>
    <cellStyle name="Followed Hyperlink" xfId="4971" builtinId="9" hidden="1"/>
    <cellStyle name="Followed Hyperlink" xfId="4972" builtinId="9" hidden="1"/>
    <cellStyle name="Followed Hyperlink" xfId="4974" builtinId="9" hidden="1"/>
    <cellStyle name="Followed Hyperlink" xfId="4976" builtinId="9" hidden="1"/>
    <cellStyle name="Followed Hyperlink" xfId="4978" builtinId="9" hidden="1"/>
    <cellStyle name="Followed Hyperlink" xfId="4980" builtinId="9" hidden="1"/>
    <cellStyle name="Followed Hyperlink" xfId="4982" builtinId="9" hidden="1"/>
    <cellStyle name="Followed Hyperlink" xfId="4983" builtinId="9" hidden="1"/>
    <cellStyle name="Followed Hyperlink" xfId="4985" builtinId="9" hidden="1"/>
    <cellStyle name="Followed Hyperlink" xfId="4987" builtinId="9" hidden="1"/>
    <cellStyle name="Followed Hyperlink" xfId="4989" builtinId="9" hidden="1"/>
    <cellStyle name="Followed Hyperlink" xfId="4991" builtinId="9" hidden="1"/>
    <cellStyle name="Followed Hyperlink" xfId="4993" builtinId="9" hidden="1"/>
    <cellStyle name="Followed Hyperlink" xfId="4995" builtinId="9" hidden="1"/>
    <cellStyle name="Followed Hyperlink" xfId="5053" builtinId="9" hidden="1"/>
    <cellStyle name="Followed Hyperlink" xfId="5054" builtinId="9" hidden="1"/>
    <cellStyle name="Followed Hyperlink" xfId="5055" builtinId="9" hidden="1"/>
    <cellStyle name="Followed Hyperlink" xfId="5056" builtinId="9" hidden="1"/>
    <cellStyle name="Followed Hyperlink" xfId="5057" builtinId="9" hidden="1"/>
    <cellStyle name="Followed Hyperlink" xfId="5058" builtinId="9" hidden="1"/>
    <cellStyle name="Followed Hyperlink" xfId="5059" builtinId="9" hidden="1"/>
    <cellStyle name="Followed Hyperlink" xfId="5060" builtinId="9" hidden="1"/>
    <cellStyle name="Followed Hyperlink" xfId="5061" builtinId="9" hidden="1"/>
    <cellStyle name="Followed Hyperlink" xfId="5062" builtinId="9" hidden="1"/>
    <cellStyle name="Followed Hyperlink" xfId="5063" builtinId="9" hidden="1"/>
    <cellStyle name="Followed Hyperlink" xfId="5064" builtinId="9" hidden="1"/>
    <cellStyle name="Followed Hyperlink" xfId="5065" builtinId="9" hidden="1"/>
    <cellStyle name="Followed Hyperlink" xfId="5066" builtinId="9" hidden="1"/>
    <cellStyle name="Followed Hyperlink" xfId="5067" builtinId="9" hidden="1"/>
    <cellStyle name="Followed Hyperlink" xfId="5068" builtinId="9" hidden="1"/>
    <cellStyle name="Followed Hyperlink" xfId="5069" builtinId="9" hidden="1"/>
    <cellStyle name="Followed Hyperlink" xfId="5070" builtinId="9" hidden="1"/>
    <cellStyle name="Followed Hyperlink" xfId="5071" builtinId="9" hidden="1"/>
    <cellStyle name="Followed Hyperlink" xfId="5072" builtinId="9" hidden="1"/>
    <cellStyle name="Followed Hyperlink" xfId="5073" builtinId="9" hidden="1"/>
    <cellStyle name="Followed Hyperlink" xfId="5074" builtinId="9" hidden="1"/>
    <cellStyle name="Followed Hyperlink" xfId="5075" builtinId="9" hidden="1"/>
    <cellStyle name="Followed Hyperlink" xfId="5076" builtinId="9" hidden="1"/>
    <cellStyle name="Followed Hyperlink" xfId="5077" builtinId="9" hidden="1"/>
    <cellStyle name="Followed Hyperlink" xfId="5078" builtinId="9" hidden="1"/>
    <cellStyle name="Followed Hyperlink" xfId="5079" builtinId="9" hidden="1"/>
    <cellStyle name="Followed Hyperlink" xfId="5080" builtinId="9" hidden="1"/>
    <cellStyle name="Followed Hyperlink" xfId="5081" builtinId="9" hidden="1"/>
    <cellStyle name="Followed Hyperlink" xfId="5082" builtinId="9" hidden="1"/>
    <cellStyle name="Followed Hyperlink" xfId="5123" builtinId="9" hidden="1"/>
    <cellStyle name="Followed Hyperlink" xfId="5124" builtinId="9" hidden="1"/>
    <cellStyle name="Followed Hyperlink" xfId="5125" builtinId="9" hidden="1"/>
    <cellStyle name="Followed Hyperlink" xfId="5126" builtinId="9" hidden="1"/>
    <cellStyle name="Followed Hyperlink" xfId="5127" builtinId="9" hidden="1"/>
    <cellStyle name="Followed Hyperlink" xfId="5128" builtinId="9" hidden="1"/>
    <cellStyle name="Followed Hyperlink" xfId="5129" builtinId="9" hidden="1"/>
    <cellStyle name="Followed Hyperlink" xfId="5130" builtinId="9" hidden="1"/>
    <cellStyle name="Followed Hyperlink" xfId="5131" builtinId="9" hidden="1"/>
    <cellStyle name="Followed Hyperlink" xfId="5132" builtinId="9" hidden="1"/>
    <cellStyle name="Followed Hyperlink" xfId="5133" builtinId="9" hidden="1"/>
    <cellStyle name="Followed Hyperlink" xfId="5134" builtinId="9" hidden="1"/>
    <cellStyle name="Followed Hyperlink" xfId="5135" builtinId="9" hidden="1"/>
    <cellStyle name="Followed Hyperlink" xfId="5136" builtinId="9" hidden="1"/>
    <cellStyle name="Followed Hyperlink" xfId="5137" builtinId="9" hidden="1"/>
    <cellStyle name="Followed Hyperlink" xfId="5138" builtinId="9" hidden="1"/>
    <cellStyle name="Followed Hyperlink" xfId="5139" builtinId="9" hidden="1"/>
    <cellStyle name="Followed Hyperlink" xfId="5140" builtinId="9" hidden="1"/>
    <cellStyle name="Followed Hyperlink" xfId="5141" builtinId="9" hidden="1"/>
    <cellStyle name="Followed Hyperlink" xfId="5142" builtinId="9" hidden="1"/>
    <cellStyle name="Followed Hyperlink" xfId="5143" builtinId="9" hidden="1"/>
    <cellStyle name="Followed Hyperlink" xfId="5144" builtinId="9" hidden="1"/>
    <cellStyle name="Followed Hyperlink" xfId="5145" builtinId="9" hidden="1"/>
    <cellStyle name="Followed Hyperlink" xfId="5146" builtinId="9" hidden="1"/>
    <cellStyle name="Followed Hyperlink" xfId="5147" builtinId="9" hidden="1"/>
    <cellStyle name="Followed Hyperlink" xfId="5148" builtinId="9" hidden="1"/>
    <cellStyle name="Followed Hyperlink" xfId="5149" builtinId="9" hidden="1"/>
    <cellStyle name="Followed Hyperlink" xfId="5150" builtinId="9" hidden="1"/>
    <cellStyle name="Followed Hyperlink" xfId="5151" builtinId="9" hidden="1"/>
    <cellStyle name="Followed Hyperlink" xfId="5152" builtinId="9" hidden="1"/>
    <cellStyle name="Followed Hyperlink" xfId="5168" builtinId="9" hidden="1"/>
    <cellStyle name="Followed Hyperlink" xfId="5169" builtinId="9" hidden="1"/>
    <cellStyle name="Followed Hyperlink" xfId="5170" builtinId="9" hidden="1"/>
    <cellStyle name="Followed Hyperlink" xfId="5171" builtinId="9" hidden="1"/>
    <cellStyle name="Followed Hyperlink" xfId="5172" builtinId="9" hidden="1"/>
    <cellStyle name="Followed Hyperlink" xfId="5173" builtinId="9" hidden="1"/>
    <cellStyle name="Followed Hyperlink" xfId="5174" builtinId="9" hidden="1"/>
    <cellStyle name="Followed Hyperlink" xfId="5175" builtinId="9" hidden="1"/>
    <cellStyle name="Followed Hyperlink" xfId="5176" builtinId="9" hidden="1"/>
    <cellStyle name="Followed Hyperlink" xfId="5177" builtinId="9" hidden="1"/>
    <cellStyle name="Followed Hyperlink" xfId="5178" builtinId="9" hidden="1"/>
    <cellStyle name="Followed Hyperlink" xfId="5179" builtinId="9" hidden="1"/>
    <cellStyle name="Followed Hyperlink" xfId="5180" builtinId="9" hidden="1"/>
    <cellStyle name="Followed Hyperlink" xfId="5181" builtinId="9" hidden="1"/>
    <cellStyle name="Followed Hyperlink" xfId="5182" builtinId="9" hidden="1"/>
    <cellStyle name="Followed Hyperlink" xfId="5183" builtinId="9" hidden="1"/>
    <cellStyle name="Followed Hyperlink" xfId="5184" builtinId="9" hidden="1"/>
    <cellStyle name="Followed Hyperlink" xfId="5185" builtinId="9" hidden="1"/>
    <cellStyle name="Followed Hyperlink" xfId="5186" builtinId="9" hidden="1"/>
    <cellStyle name="Followed Hyperlink" xfId="5187" builtinId="9" hidden="1"/>
    <cellStyle name="Followed Hyperlink" xfId="5188" builtinId="9" hidden="1"/>
    <cellStyle name="Followed Hyperlink" xfId="5189" builtinId="9" hidden="1"/>
    <cellStyle name="Followed Hyperlink" xfId="5190" builtinId="9" hidden="1"/>
    <cellStyle name="Followed Hyperlink" xfId="5191" builtinId="9" hidden="1"/>
    <cellStyle name="Followed Hyperlink" xfId="5192" builtinId="9" hidden="1"/>
    <cellStyle name="Followed Hyperlink" xfId="5193" builtinId="9" hidden="1"/>
    <cellStyle name="Followed Hyperlink" xfId="5194" builtinId="9" hidden="1"/>
    <cellStyle name="Followed Hyperlink" xfId="5195" builtinId="9" hidden="1"/>
    <cellStyle name="Followed Hyperlink" xfId="5196" builtinId="9" hidden="1"/>
    <cellStyle name="Followed Hyperlink" xfId="5197" builtinId="9" hidden="1"/>
    <cellStyle name="Followed Hyperlink" xfId="4910" builtinId="9" hidden="1"/>
    <cellStyle name="Followed Hyperlink" xfId="4907" builtinId="9" hidden="1"/>
    <cellStyle name="Followed Hyperlink" xfId="4928" builtinId="9" hidden="1"/>
    <cellStyle name="Followed Hyperlink" xfId="5010" builtinId="9" hidden="1"/>
    <cellStyle name="Followed Hyperlink" xfId="5008" builtinId="9" hidden="1"/>
    <cellStyle name="Followed Hyperlink" xfId="4930" builtinId="9" hidden="1"/>
    <cellStyle name="Followed Hyperlink" xfId="5006" builtinId="9" hidden="1"/>
    <cellStyle name="Followed Hyperlink" xfId="4951" builtinId="9" hidden="1"/>
    <cellStyle name="Followed Hyperlink" xfId="4947" builtinId="9" hidden="1"/>
    <cellStyle name="Followed Hyperlink" xfId="4943" builtinId="9" hidden="1"/>
    <cellStyle name="Followed Hyperlink" xfId="4994" builtinId="9" hidden="1"/>
    <cellStyle name="Followed Hyperlink" xfId="4990" builtinId="9" hidden="1"/>
    <cellStyle name="Followed Hyperlink" xfId="4988" builtinId="9" hidden="1"/>
    <cellStyle name="Followed Hyperlink" xfId="4984" builtinId="9" hidden="1"/>
    <cellStyle name="Followed Hyperlink" xfId="4981" builtinId="9" hidden="1"/>
    <cellStyle name="Followed Hyperlink" xfId="4977" builtinId="9" hidden="1"/>
    <cellStyle name="Followed Hyperlink" xfId="4973" builtinId="9" hidden="1"/>
    <cellStyle name="Followed Hyperlink" xfId="4914" builtinId="9" hidden="1"/>
    <cellStyle name="Followed Hyperlink" xfId="4968" builtinId="9" hidden="1"/>
    <cellStyle name="Followed Hyperlink" xfId="4964" builtinId="9" hidden="1"/>
    <cellStyle name="Followed Hyperlink" xfId="4960" builtinId="9" hidden="1"/>
    <cellStyle name="Followed Hyperlink" xfId="4957" builtinId="9" hidden="1"/>
    <cellStyle name="Followed Hyperlink" xfId="4953" builtinId="9" hidden="1"/>
    <cellStyle name="Followed Hyperlink" xfId="4926" builtinId="9" hidden="1"/>
    <cellStyle name="Followed Hyperlink" xfId="4924" builtinId="9" hidden="1"/>
    <cellStyle name="Followed Hyperlink" xfId="5004" builtinId="9" hidden="1"/>
    <cellStyle name="Followed Hyperlink" xfId="5002" builtinId="9" hidden="1"/>
    <cellStyle name="Followed Hyperlink" xfId="4931" builtinId="9" hidden="1"/>
    <cellStyle name="Followed Hyperlink" xfId="5000" builtinId="9" hidden="1"/>
    <cellStyle name="Followed Hyperlink" xfId="4911" builtinId="9" hidden="1"/>
    <cellStyle name="Followed Hyperlink" xfId="5256" builtinId="9" hidden="1"/>
    <cellStyle name="Followed Hyperlink" xfId="5257" builtinId="9" hidden="1"/>
    <cellStyle name="Followed Hyperlink" xfId="5258" builtinId="9" hidden="1"/>
    <cellStyle name="Followed Hyperlink" xfId="5259" builtinId="9" hidden="1"/>
    <cellStyle name="Followed Hyperlink" xfId="5260" builtinId="9" hidden="1"/>
    <cellStyle name="Followed Hyperlink" xfId="5261" builtinId="9" hidden="1"/>
    <cellStyle name="Followed Hyperlink" xfId="5262" builtinId="9" hidden="1"/>
    <cellStyle name="Followed Hyperlink" xfId="5263" builtinId="9" hidden="1"/>
    <cellStyle name="Followed Hyperlink" xfId="5264" builtinId="9" hidden="1"/>
    <cellStyle name="Followed Hyperlink" xfId="5265" builtinId="9" hidden="1"/>
    <cellStyle name="Followed Hyperlink" xfId="5266" builtinId="9" hidden="1"/>
    <cellStyle name="Followed Hyperlink" xfId="5267" builtinId="9" hidden="1"/>
    <cellStyle name="Followed Hyperlink" xfId="5268" builtinId="9" hidden="1"/>
    <cellStyle name="Followed Hyperlink" xfId="5269" builtinId="9" hidden="1"/>
    <cellStyle name="Followed Hyperlink" xfId="5270" builtinId="9" hidden="1"/>
    <cellStyle name="Followed Hyperlink" xfId="5271" builtinId="9" hidden="1"/>
    <cellStyle name="Followed Hyperlink" xfId="5272" builtinId="9" hidden="1"/>
    <cellStyle name="Followed Hyperlink" xfId="5273" builtinId="9" hidden="1"/>
    <cellStyle name="Followed Hyperlink" xfId="5274" builtinId="9" hidden="1"/>
    <cellStyle name="Followed Hyperlink" xfId="5275" builtinId="9" hidden="1"/>
    <cellStyle name="Followed Hyperlink" xfId="5276" builtinId="9" hidden="1"/>
    <cellStyle name="Followed Hyperlink" xfId="5277" builtinId="9" hidden="1"/>
    <cellStyle name="Followed Hyperlink" xfId="5278" builtinId="9" hidden="1"/>
    <cellStyle name="Followed Hyperlink" xfId="5279" builtinId="9" hidden="1"/>
    <cellStyle name="Followed Hyperlink" xfId="5280" builtinId="9" hidden="1"/>
    <cellStyle name="Followed Hyperlink" xfId="5281" builtinId="9" hidden="1"/>
    <cellStyle name="Followed Hyperlink" xfId="5282" builtinId="9" hidden="1"/>
    <cellStyle name="Followed Hyperlink" xfId="5283" builtinId="9" hidden="1"/>
    <cellStyle name="Followed Hyperlink" xfId="5284" builtinId="9" hidden="1"/>
    <cellStyle name="Followed Hyperlink" xfId="5285" builtinId="9" hidden="1"/>
    <cellStyle name="Followed Hyperlink" xfId="5326" builtinId="9" hidden="1"/>
    <cellStyle name="Followed Hyperlink" xfId="5327" builtinId="9" hidden="1"/>
    <cellStyle name="Followed Hyperlink" xfId="5328" builtinId="9" hidden="1"/>
    <cellStyle name="Followed Hyperlink" xfId="5329" builtinId="9" hidden="1"/>
    <cellStyle name="Followed Hyperlink" xfId="5330" builtinId="9" hidden="1"/>
    <cellStyle name="Followed Hyperlink" xfId="5331" builtinId="9" hidden="1"/>
    <cellStyle name="Followed Hyperlink" xfId="5332" builtinId="9" hidden="1"/>
    <cellStyle name="Followed Hyperlink" xfId="5333" builtinId="9" hidden="1"/>
    <cellStyle name="Followed Hyperlink" xfId="5334" builtinId="9" hidden="1"/>
    <cellStyle name="Followed Hyperlink" xfId="5335" builtinId="9" hidden="1"/>
    <cellStyle name="Followed Hyperlink" xfId="5336" builtinId="9" hidden="1"/>
    <cellStyle name="Followed Hyperlink" xfId="5337" builtinId="9" hidden="1"/>
    <cellStyle name="Followed Hyperlink" xfId="5338" builtinId="9" hidden="1"/>
    <cellStyle name="Followed Hyperlink" xfId="5339" builtinId="9" hidden="1"/>
    <cellStyle name="Followed Hyperlink" xfId="5340" builtinId="9" hidden="1"/>
    <cellStyle name="Followed Hyperlink" xfId="5341" builtinId="9" hidden="1"/>
    <cellStyle name="Followed Hyperlink" xfId="5342" builtinId="9" hidden="1"/>
    <cellStyle name="Followed Hyperlink" xfId="5343" builtinId="9" hidden="1"/>
    <cellStyle name="Followed Hyperlink" xfId="5344" builtinId="9" hidden="1"/>
    <cellStyle name="Followed Hyperlink" xfId="5345" builtinId="9" hidden="1"/>
    <cellStyle name="Followed Hyperlink" xfId="5346" builtinId="9" hidden="1"/>
    <cellStyle name="Followed Hyperlink" xfId="5347" builtinId="9" hidden="1"/>
    <cellStyle name="Followed Hyperlink" xfId="5348" builtinId="9" hidden="1"/>
    <cellStyle name="Followed Hyperlink" xfId="5349" builtinId="9" hidden="1"/>
    <cellStyle name="Followed Hyperlink" xfId="5350" builtinId="9" hidden="1"/>
    <cellStyle name="Followed Hyperlink" xfId="5351" builtinId="9" hidden="1"/>
    <cellStyle name="Followed Hyperlink" xfId="5352" builtinId="9" hidden="1"/>
    <cellStyle name="Followed Hyperlink" xfId="5353" builtinId="9" hidden="1"/>
    <cellStyle name="Followed Hyperlink" xfId="5354" builtinId="9" hidden="1"/>
    <cellStyle name="Followed Hyperlink" xfId="5355" builtinId="9" hidden="1"/>
    <cellStyle name="Followed Hyperlink" xfId="5370" builtinId="9" hidden="1"/>
    <cellStyle name="Followed Hyperlink" xfId="5371" builtinId="9" hidden="1"/>
    <cellStyle name="Followed Hyperlink" xfId="5372" builtinId="9" hidden="1"/>
    <cellStyle name="Followed Hyperlink" xfId="5373" builtinId="9" hidden="1"/>
    <cellStyle name="Followed Hyperlink" xfId="5374" builtinId="9" hidden="1"/>
    <cellStyle name="Followed Hyperlink" xfId="5375" builtinId="9" hidden="1"/>
    <cellStyle name="Followed Hyperlink" xfId="5376" builtinId="9" hidden="1"/>
    <cellStyle name="Followed Hyperlink" xfId="5377" builtinId="9" hidden="1"/>
    <cellStyle name="Followed Hyperlink" xfId="5378" builtinId="9" hidden="1"/>
    <cellStyle name="Followed Hyperlink" xfId="5379" builtinId="9" hidden="1"/>
    <cellStyle name="Followed Hyperlink" xfId="5380" builtinId="9" hidden="1"/>
    <cellStyle name="Followed Hyperlink" xfId="5381" builtinId="9" hidden="1"/>
    <cellStyle name="Followed Hyperlink" xfId="5382" builtinId="9" hidden="1"/>
    <cellStyle name="Followed Hyperlink" xfId="5383" builtinId="9" hidden="1"/>
    <cellStyle name="Followed Hyperlink" xfId="5384" builtinId="9" hidden="1"/>
    <cellStyle name="Followed Hyperlink" xfId="5385" builtinId="9" hidden="1"/>
    <cellStyle name="Followed Hyperlink" xfId="5386" builtinId="9" hidden="1"/>
    <cellStyle name="Followed Hyperlink" xfId="5387" builtinId="9" hidden="1"/>
    <cellStyle name="Followed Hyperlink" xfId="5388" builtinId="9" hidden="1"/>
    <cellStyle name="Followed Hyperlink" xfId="5389" builtinId="9" hidden="1"/>
    <cellStyle name="Followed Hyperlink" xfId="5390" builtinId="9" hidden="1"/>
    <cellStyle name="Followed Hyperlink" xfId="5391" builtinId="9" hidden="1"/>
    <cellStyle name="Followed Hyperlink" xfId="5392" builtinId="9" hidden="1"/>
    <cellStyle name="Followed Hyperlink" xfId="5393" builtinId="9" hidden="1"/>
    <cellStyle name="Followed Hyperlink" xfId="5394" builtinId="9" hidden="1"/>
    <cellStyle name="Followed Hyperlink" xfId="5395" builtinId="9" hidden="1"/>
    <cellStyle name="Followed Hyperlink" xfId="5396" builtinId="9" hidden="1"/>
    <cellStyle name="Followed Hyperlink" xfId="5397" builtinId="9" hidden="1"/>
    <cellStyle name="Followed Hyperlink" xfId="5398" builtinId="9" hidden="1"/>
    <cellStyle name="Followed Hyperlink" xfId="5399" builtinId="9" hidden="1"/>
    <cellStyle name="Followed Hyperlink" xfId="5290" builtinId="9" hidden="1"/>
    <cellStyle name="Followed Hyperlink" xfId="5289" builtinId="9" hidden="1"/>
    <cellStyle name="Followed Hyperlink" xfId="4937" builtinId="9" hidden="1"/>
    <cellStyle name="Followed Hyperlink" xfId="5087" builtinId="9" hidden="1"/>
    <cellStyle name="Followed Hyperlink" xfId="5018" builtinId="9" hidden="1"/>
    <cellStyle name="Followed Hyperlink" xfId="4998" builtinId="9" hidden="1"/>
    <cellStyle name="Followed Hyperlink" xfId="4919" builtinId="9" hidden="1"/>
    <cellStyle name="Followed Hyperlink" xfId="4999" builtinId="9" hidden="1"/>
    <cellStyle name="Followed Hyperlink" xfId="5031" builtinId="9" hidden="1"/>
    <cellStyle name="Followed Hyperlink" xfId="5007" builtinId="9" hidden="1"/>
    <cellStyle name="Followed Hyperlink" xfId="5009" builtinId="9" hidden="1"/>
    <cellStyle name="Followed Hyperlink" xfId="5012" builtinId="9" hidden="1"/>
    <cellStyle name="Followed Hyperlink" xfId="4936" builtinId="9" hidden="1"/>
    <cellStyle name="Followed Hyperlink" xfId="4927" builtinId="9" hidden="1"/>
    <cellStyle name="Followed Hyperlink" xfId="5003" builtinId="9" hidden="1"/>
    <cellStyle name="Followed Hyperlink" xfId="4925" builtinId="9" hidden="1"/>
    <cellStyle name="Followed Hyperlink" xfId="4955" builtinId="9" hidden="1"/>
    <cellStyle name="Followed Hyperlink" xfId="4962" builtinId="9" hidden="1"/>
    <cellStyle name="Followed Hyperlink" xfId="4970" builtinId="9" hidden="1"/>
    <cellStyle name="Followed Hyperlink" xfId="5023" builtinId="9" hidden="1"/>
    <cellStyle name="Followed Hyperlink" xfId="4979" builtinId="9" hidden="1"/>
    <cellStyle name="Followed Hyperlink" xfId="4986" builtinId="9" hidden="1"/>
    <cellStyle name="Followed Hyperlink" xfId="4992" builtinId="9" hidden="1"/>
    <cellStyle name="Followed Hyperlink" xfId="4945" builtinId="9" hidden="1"/>
    <cellStyle name="Followed Hyperlink" xfId="4929" builtinId="9" hidden="1"/>
    <cellStyle name="Followed Hyperlink" xfId="4938" builtinId="9" hidden="1"/>
    <cellStyle name="Followed Hyperlink" xfId="5028" builtinId="9" hidden="1"/>
    <cellStyle name="Followed Hyperlink" xfId="4932" builtinId="9" hidden="1"/>
    <cellStyle name="Followed Hyperlink" xfId="4939" builtinId="9" hidden="1"/>
    <cellStyle name="Followed Hyperlink" xfId="4920" builtinId="9" hidden="1"/>
    <cellStyle name="Followed Hyperlink" xfId="5455" builtinId="9" hidden="1"/>
    <cellStyle name="Followed Hyperlink" xfId="5456" builtinId="9" hidden="1"/>
    <cellStyle name="Followed Hyperlink" xfId="5457" builtinId="9" hidden="1"/>
    <cellStyle name="Followed Hyperlink" xfId="5458" builtinId="9" hidden="1"/>
    <cellStyle name="Followed Hyperlink" xfId="5459" builtinId="9" hidden="1"/>
    <cellStyle name="Followed Hyperlink" xfId="5460" builtinId="9" hidden="1"/>
    <cellStyle name="Followed Hyperlink" xfId="5461" builtinId="9" hidden="1"/>
    <cellStyle name="Followed Hyperlink" xfId="5462" builtinId="9" hidden="1"/>
    <cellStyle name="Followed Hyperlink" xfId="5463" builtinId="9" hidden="1"/>
    <cellStyle name="Followed Hyperlink" xfId="5464" builtinId="9" hidden="1"/>
    <cellStyle name="Followed Hyperlink" xfId="5465" builtinId="9" hidden="1"/>
    <cellStyle name="Followed Hyperlink" xfId="5466" builtinId="9" hidden="1"/>
    <cellStyle name="Followed Hyperlink" xfId="5467" builtinId="9" hidden="1"/>
    <cellStyle name="Followed Hyperlink" xfId="5468" builtinId="9" hidden="1"/>
    <cellStyle name="Followed Hyperlink" xfId="5469" builtinId="9" hidden="1"/>
    <cellStyle name="Followed Hyperlink" xfId="5470" builtinId="9" hidden="1"/>
    <cellStyle name="Followed Hyperlink" xfId="5471" builtinId="9" hidden="1"/>
    <cellStyle name="Followed Hyperlink" xfId="5472" builtinId="9" hidden="1"/>
    <cellStyle name="Followed Hyperlink" xfId="5473" builtinId="9" hidden="1"/>
    <cellStyle name="Followed Hyperlink" xfId="5474" builtinId="9" hidden="1"/>
    <cellStyle name="Followed Hyperlink" xfId="5475" builtinId="9" hidden="1"/>
    <cellStyle name="Followed Hyperlink" xfId="5476" builtinId="9" hidden="1"/>
    <cellStyle name="Followed Hyperlink" xfId="5477" builtinId="9" hidden="1"/>
    <cellStyle name="Followed Hyperlink" xfId="5478" builtinId="9" hidden="1"/>
    <cellStyle name="Followed Hyperlink" xfId="5479" builtinId="9" hidden="1"/>
    <cellStyle name="Followed Hyperlink" xfId="5480" builtinId="9" hidden="1"/>
    <cellStyle name="Followed Hyperlink" xfId="5481" builtinId="9" hidden="1"/>
    <cellStyle name="Followed Hyperlink" xfId="5482" builtinId="9" hidden="1"/>
    <cellStyle name="Followed Hyperlink" xfId="5483" builtinId="9" hidden="1"/>
    <cellStyle name="Followed Hyperlink" xfId="5484" builtinId="9" hidden="1"/>
    <cellStyle name="Followed Hyperlink" xfId="5523" builtinId="9" hidden="1"/>
    <cellStyle name="Followed Hyperlink" xfId="5524" builtinId="9" hidden="1"/>
    <cellStyle name="Followed Hyperlink" xfId="5525" builtinId="9" hidden="1"/>
    <cellStyle name="Followed Hyperlink" xfId="5526" builtinId="9" hidden="1"/>
    <cellStyle name="Followed Hyperlink" xfId="5527" builtinId="9" hidden="1"/>
    <cellStyle name="Followed Hyperlink" xfId="5528" builtinId="9" hidden="1"/>
    <cellStyle name="Followed Hyperlink" xfId="5529" builtinId="9" hidden="1"/>
    <cellStyle name="Followed Hyperlink" xfId="5530" builtinId="9" hidden="1"/>
    <cellStyle name="Followed Hyperlink" xfId="5531" builtinId="9" hidden="1"/>
    <cellStyle name="Followed Hyperlink" xfId="5532" builtinId="9" hidden="1"/>
    <cellStyle name="Followed Hyperlink" xfId="5533" builtinId="9" hidden="1"/>
    <cellStyle name="Followed Hyperlink" xfId="5534" builtinId="9" hidden="1"/>
    <cellStyle name="Followed Hyperlink" xfId="5535" builtinId="9" hidden="1"/>
    <cellStyle name="Followed Hyperlink" xfId="5536" builtinId="9" hidden="1"/>
    <cellStyle name="Followed Hyperlink" xfId="5537" builtinId="9" hidden="1"/>
    <cellStyle name="Followed Hyperlink" xfId="5538" builtinId="9" hidden="1"/>
    <cellStyle name="Followed Hyperlink" xfId="5539" builtinId="9" hidden="1"/>
    <cellStyle name="Followed Hyperlink" xfId="5540" builtinId="9" hidden="1"/>
    <cellStyle name="Followed Hyperlink" xfId="5541" builtinId="9" hidden="1"/>
    <cellStyle name="Followed Hyperlink" xfId="5542" builtinId="9" hidden="1"/>
    <cellStyle name="Followed Hyperlink" xfId="5543" builtinId="9" hidden="1"/>
    <cellStyle name="Followed Hyperlink" xfId="5544" builtinId="9" hidden="1"/>
    <cellStyle name="Followed Hyperlink" xfId="5545" builtinId="9" hidden="1"/>
    <cellStyle name="Followed Hyperlink" xfId="5546" builtinId="9" hidden="1"/>
    <cellStyle name="Followed Hyperlink" xfId="5547" builtinId="9" hidden="1"/>
    <cellStyle name="Followed Hyperlink" xfId="5548" builtinId="9" hidden="1"/>
    <cellStyle name="Followed Hyperlink" xfId="5549" builtinId="9" hidden="1"/>
    <cellStyle name="Followed Hyperlink" xfId="5550" builtinId="9" hidden="1"/>
    <cellStyle name="Followed Hyperlink" xfId="5551" builtinId="9" hidden="1"/>
    <cellStyle name="Followed Hyperlink" xfId="5552" builtinId="9" hidden="1"/>
    <cellStyle name="Followed Hyperlink" xfId="5567" builtinId="9" hidden="1"/>
    <cellStyle name="Followed Hyperlink" xfId="5568" builtinId="9" hidden="1"/>
    <cellStyle name="Followed Hyperlink" xfId="5569" builtinId="9" hidden="1"/>
    <cellStyle name="Followed Hyperlink" xfId="5570" builtinId="9" hidden="1"/>
    <cellStyle name="Followed Hyperlink" xfId="5571" builtinId="9" hidden="1"/>
    <cellStyle name="Followed Hyperlink" xfId="5572" builtinId="9" hidden="1"/>
    <cellStyle name="Followed Hyperlink" xfId="5573" builtinId="9" hidden="1"/>
    <cellStyle name="Followed Hyperlink" xfId="5574" builtinId="9" hidden="1"/>
    <cellStyle name="Followed Hyperlink" xfId="5575" builtinId="9" hidden="1"/>
    <cellStyle name="Followed Hyperlink" xfId="5576" builtinId="9" hidden="1"/>
    <cellStyle name="Followed Hyperlink" xfId="5577" builtinId="9" hidden="1"/>
    <cellStyle name="Followed Hyperlink" xfId="5578" builtinId="9" hidden="1"/>
    <cellStyle name="Followed Hyperlink" xfId="5579" builtinId="9" hidden="1"/>
    <cellStyle name="Followed Hyperlink" xfId="5580" builtinId="9" hidden="1"/>
    <cellStyle name="Followed Hyperlink" xfId="5581" builtinId="9" hidden="1"/>
    <cellStyle name="Followed Hyperlink" xfId="5582" builtinId="9" hidden="1"/>
    <cellStyle name="Followed Hyperlink" xfId="5583" builtinId="9" hidden="1"/>
    <cellStyle name="Followed Hyperlink" xfId="5584" builtinId="9" hidden="1"/>
    <cellStyle name="Followed Hyperlink" xfId="5585" builtinId="9" hidden="1"/>
    <cellStyle name="Followed Hyperlink" xfId="5586" builtinId="9" hidden="1"/>
    <cellStyle name="Followed Hyperlink" xfId="5587" builtinId="9" hidden="1"/>
    <cellStyle name="Followed Hyperlink" xfId="5588" builtinId="9" hidden="1"/>
    <cellStyle name="Followed Hyperlink" xfId="5589" builtinId="9" hidden="1"/>
    <cellStyle name="Followed Hyperlink" xfId="5590" builtinId="9" hidden="1"/>
    <cellStyle name="Followed Hyperlink" xfId="5591" builtinId="9" hidden="1"/>
    <cellStyle name="Followed Hyperlink" xfId="5592" builtinId="9" hidden="1"/>
    <cellStyle name="Followed Hyperlink" xfId="5593" builtinId="9" hidden="1"/>
    <cellStyle name="Followed Hyperlink" xfId="5594" builtinId="9" hidden="1"/>
    <cellStyle name="Followed Hyperlink" xfId="5595" builtinId="9" hidden="1"/>
    <cellStyle name="Followed Hyperlink" xfId="5596" builtinId="9" hidden="1"/>
    <cellStyle name="Followed Hyperlink" xfId="4933" builtinId="9" hidden="1"/>
    <cellStyle name="Followed Hyperlink" xfId="5086" builtinId="9" hidden="1"/>
    <cellStyle name="Followed Hyperlink" xfId="5235" builtinId="9" hidden="1"/>
    <cellStyle name="Followed Hyperlink" xfId="4997" builtinId="9" hidden="1"/>
    <cellStyle name="Followed Hyperlink" xfId="5236" builtinId="9" hidden="1"/>
    <cellStyle name="Followed Hyperlink" xfId="5032" builtinId="9" hidden="1"/>
    <cellStyle name="Followed Hyperlink" xfId="5026" builtinId="9" hidden="1"/>
    <cellStyle name="Followed Hyperlink" xfId="4912" builtinId="9" hidden="1"/>
    <cellStyle name="Followed Hyperlink" xfId="4922" builtinId="9" hidden="1"/>
    <cellStyle name="Followed Hyperlink" xfId="5029" builtinId="9" hidden="1"/>
    <cellStyle name="Followed Hyperlink" xfId="4918" builtinId="9" hidden="1"/>
    <cellStyle name="Followed Hyperlink" xfId="5016" builtinId="9" hidden="1"/>
    <cellStyle name="Followed Hyperlink" xfId="4949" builtinId="9" hidden="1"/>
    <cellStyle name="Followed Hyperlink" xfId="4940" builtinId="9" hidden="1"/>
    <cellStyle name="Followed Hyperlink" xfId="4975" builtinId="9" hidden="1"/>
    <cellStyle name="Followed Hyperlink" xfId="4966" builtinId="9" hidden="1"/>
    <cellStyle name="Followed Hyperlink" xfId="4913" builtinId="9" hidden="1"/>
    <cellStyle name="Followed Hyperlink" xfId="4923" builtinId="9" hidden="1"/>
    <cellStyle name="Followed Hyperlink" xfId="5001" builtinId="9" hidden="1"/>
    <cellStyle name="Followed Hyperlink" xfId="5011" builtinId="9" hidden="1"/>
    <cellStyle name="Followed Hyperlink" xfId="5027" builtinId="9" hidden="1"/>
    <cellStyle name="Followed Hyperlink" xfId="5013" builtinId="9" hidden="1"/>
    <cellStyle name="Followed Hyperlink" xfId="4921" builtinId="9" hidden="1"/>
    <cellStyle name="Followed Hyperlink" xfId="5237" builtinId="9" hidden="1"/>
    <cellStyle name="Followed Hyperlink" xfId="5239" builtinId="9" hidden="1"/>
    <cellStyle name="Followed Hyperlink" xfId="5291" builtinId="9" hidden="1"/>
    <cellStyle name="Followed Hyperlink" xfId="5015" builtinId="9" hidden="1"/>
    <cellStyle name="Followed Hyperlink" xfId="5030" builtinId="9" hidden="1"/>
    <cellStyle name="Followed Hyperlink" xfId="5234" builtinId="9" hidden="1"/>
    <cellStyle name="Followed Hyperlink" xfId="4935" builtinId="9" hidden="1"/>
    <cellStyle name="Followed Hyperlink" xfId="5653" builtinId="9" hidden="1"/>
    <cellStyle name="Followed Hyperlink" xfId="5654" builtinId="9" hidden="1"/>
    <cellStyle name="Followed Hyperlink" xfId="5655" builtinId="9" hidden="1"/>
    <cellStyle name="Followed Hyperlink" xfId="5656" builtinId="9" hidden="1"/>
    <cellStyle name="Followed Hyperlink" xfId="5657" builtinId="9" hidden="1"/>
    <cellStyle name="Followed Hyperlink" xfId="5658" builtinId="9" hidden="1"/>
    <cellStyle name="Followed Hyperlink" xfId="5659" builtinId="9" hidden="1"/>
    <cellStyle name="Followed Hyperlink" xfId="5660" builtinId="9" hidden="1"/>
    <cellStyle name="Followed Hyperlink" xfId="5661" builtinId="9" hidden="1"/>
    <cellStyle name="Followed Hyperlink" xfId="5662" builtinId="9" hidden="1"/>
    <cellStyle name="Followed Hyperlink" xfId="5663" builtinId="9" hidden="1"/>
    <cellStyle name="Followed Hyperlink" xfId="5664" builtinId="9" hidden="1"/>
    <cellStyle name="Followed Hyperlink" xfId="5665" builtinId="9" hidden="1"/>
    <cellStyle name="Followed Hyperlink" xfId="5666" builtinId="9" hidden="1"/>
    <cellStyle name="Followed Hyperlink" xfId="5667" builtinId="9" hidden="1"/>
    <cellStyle name="Followed Hyperlink" xfId="5668" builtinId="9" hidden="1"/>
    <cellStyle name="Followed Hyperlink" xfId="5669" builtinId="9" hidden="1"/>
    <cellStyle name="Followed Hyperlink" xfId="5670" builtinId="9" hidden="1"/>
    <cellStyle name="Followed Hyperlink" xfId="5671" builtinId="9" hidden="1"/>
    <cellStyle name="Followed Hyperlink" xfId="5672" builtinId="9" hidden="1"/>
    <cellStyle name="Followed Hyperlink" xfId="5673" builtinId="9" hidden="1"/>
    <cellStyle name="Followed Hyperlink" xfId="5674" builtinId="9" hidden="1"/>
    <cellStyle name="Followed Hyperlink" xfId="5675" builtinId="9" hidden="1"/>
    <cellStyle name="Followed Hyperlink" xfId="5676" builtinId="9" hidden="1"/>
    <cellStyle name="Followed Hyperlink" xfId="5677" builtinId="9" hidden="1"/>
    <cellStyle name="Followed Hyperlink" xfId="5678" builtinId="9" hidden="1"/>
    <cellStyle name="Followed Hyperlink" xfId="5679" builtinId="9" hidden="1"/>
    <cellStyle name="Followed Hyperlink" xfId="5680" builtinId="9" hidden="1"/>
    <cellStyle name="Followed Hyperlink" xfId="5681" builtinId="9" hidden="1"/>
    <cellStyle name="Followed Hyperlink" xfId="5682" builtinId="9" hidden="1"/>
    <cellStyle name="Followed Hyperlink" xfId="5721" builtinId="9" hidden="1"/>
    <cellStyle name="Followed Hyperlink" xfId="5722" builtinId="9" hidden="1"/>
    <cellStyle name="Followed Hyperlink" xfId="5723" builtinId="9" hidden="1"/>
    <cellStyle name="Followed Hyperlink" xfId="5724" builtinId="9" hidden="1"/>
    <cellStyle name="Followed Hyperlink" xfId="5725" builtinId="9" hidden="1"/>
    <cellStyle name="Followed Hyperlink" xfId="5726" builtinId="9" hidden="1"/>
    <cellStyle name="Followed Hyperlink" xfId="5727" builtinId="9" hidden="1"/>
    <cellStyle name="Followed Hyperlink" xfId="5728" builtinId="9" hidden="1"/>
    <cellStyle name="Followed Hyperlink" xfId="5729" builtinId="9" hidden="1"/>
    <cellStyle name="Followed Hyperlink" xfId="5730" builtinId="9" hidden="1"/>
    <cellStyle name="Followed Hyperlink" xfId="5731" builtinId="9" hidden="1"/>
    <cellStyle name="Followed Hyperlink" xfId="5732" builtinId="9" hidden="1"/>
    <cellStyle name="Followed Hyperlink" xfId="5733" builtinId="9" hidden="1"/>
    <cellStyle name="Followed Hyperlink" xfId="5734" builtinId="9" hidden="1"/>
    <cellStyle name="Followed Hyperlink" xfId="5735" builtinId="9" hidden="1"/>
    <cellStyle name="Followed Hyperlink" xfId="5736" builtinId="9" hidden="1"/>
    <cellStyle name="Followed Hyperlink" xfId="5737" builtinId="9" hidden="1"/>
    <cellStyle name="Followed Hyperlink" xfId="5738" builtinId="9" hidden="1"/>
    <cellStyle name="Followed Hyperlink" xfId="5739" builtinId="9" hidden="1"/>
    <cellStyle name="Followed Hyperlink" xfId="5740" builtinId="9" hidden="1"/>
    <cellStyle name="Followed Hyperlink" xfId="5741" builtinId="9" hidden="1"/>
    <cellStyle name="Followed Hyperlink" xfId="5742" builtinId="9" hidden="1"/>
    <cellStyle name="Followed Hyperlink" xfId="5743" builtinId="9" hidden="1"/>
    <cellStyle name="Followed Hyperlink" xfId="5744" builtinId="9" hidden="1"/>
    <cellStyle name="Followed Hyperlink" xfId="5745" builtinId="9" hidden="1"/>
    <cellStyle name="Followed Hyperlink" xfId="5746" builtinId="9" hidden="1"/>
    <cellStyle name="Followed Hyperlink" xfId="5747" builtinId="9" hidden="1"/>
    <cellStyle name="Followed Hyperlink" xfId="5748" builtinId="9" hidden="1"/>
    <cellStyle name="Followed Hyperlink" xfId="5749" builtinId="9" hidden="1"/>
    <cellStyle name="Followed Hyperlink" xfId="5750" builtinId="9" hidden="1"/>
    <cellStyle name="Followed Hyperlink" xfId="5765" builtinId="9" hidden="1"/>
    <cellStyle name="Followed Hyperlink" xfId="5766" builtinId="9" hidden="1"/>
    <cellStyle name="Followed Hyperlink" xfId="5767" builtinId="9" hidden="1"/>
    <cellStyle name="Followed Hyperlink" xfId="5768" builtinId="9" hidden="1"/>
    <cellStyle name="Followed Hyperlink" xfId="5769" builtinId="9" hidden="1"/>
    <cellStyle name="Followed Hyperlink" xfId="5770" builtinId="9" hidden="1"/>
    <cellStyle name="Followed Hyperlink" xfId="5771" builtinId="9" hidden="1"/>
    <cellStyle name="Followed Hyperlink" xfId="5772" builtinId="9" hidden="1"/>
    <cellStyle name="Followed Hyperlink" xfId="5773" builtinId="9" hidden="1"/>
    <cellStyle name="Followed Hyperlink" xfId="5774" builtinId="9" hidden="1"/>
    <cellStyle name="Followed Hyperlink" xfId="5775" builtinId="9" hidden="1"/>
    <cellStyle name="Followed Hyperlink" xfId="5776" builtinId="9" hidden="1"/>
    <cellStyle name="Followed Hyperlink" xfId="5777" builtinId="9" hidden="1"/>
    <cellStyle name="Followed Hyperlink" xfId="5778" builtinId="9" hidden="1"/>
    <cellStyle name="Followed Hyperlink" xfId="5779" builtinId="9" hidden="1"/>
    <cellStyle name="Followed Hyperlink" xfId="5780" builtinId="9" hidden="1"/>
    <cellStyle name="Followed Hyperlink" xfId="5781" builtinId="9" hidden="1"/>
    <cellStyle name="Followed Hyperlink" xfId="5782" builtinId="9" hidden="1"/>
    <cellStyle name="Followed Hyperlink" xfId="5783" builtinId="9" hidden="1"/>
    <cellStyle name="Followed Hyperlink" xfId="5784" builtinId="9" hidden="1"/>
    <cellStyle name="Followed Hyperlink" xfId="5785" builtinId="9" hidden="1"/>
    <cellStyle name="Followed Hyperlink" xfId="5786" builtinId="9" hidden="1"/>
    <cellStyle name="Followed Hyperlink" xfId="5787" builtinId="9" hidden="1"/>
    <cellStyle name="Followed Hyperlink" xfId="5788" builtinId="9" hidden="1"/>
    <cellStyle name="Followed Hyperlink" xfId="5789" builtinId="9" hidden="1"/>
    <cellStyle name="Followed Hyperlink" xfId="5790" builtinId="9" hidden="1"/>
    <cellStyle name="Followed Hyperlink" xfId="5791" builtinId="9" hidden="1"/>
    <cellStyle name="Followed Hyperlink" xfId="5792" builtinId="9" hidden="1"/>
    <cellStyle name="Followed Hyperlink" xfId="5793" builtinId="9" hidden="1"/>
    <cellStyle name="Followed Hyperlink" xfId="5794" builtinId="9" hidden="1"/>
    <cellStyle name="Good" xfId="53" builtinId="26" customBuiltin="1"/>
    <cellStyle name="Grey" xfId="181"/>
    <cellStyle name="HEADER" xfId="182"/>
    <cellStyle name="Header1" xfId="183"/>
    <cellStyle name="Header2" xfId="184"/>
    <cellStyle name="Header2 10" xfId="2575"/>
    <cellStyle name="Header2 10 2" xfId="5839"/>
    <cellStyle name="Header2 2" xfId="221"/>
    <cellStyle name="Header2 2 2" xfId="575"/>
    <cellStyle name="Header2 2 2 2" xfId="1743"/>
    <cellStyle name="Header2 2 2 2 2" xfId="5020"/>
    <cellStyle name="Header2 2 2 3" xfId="3868"/>
    <cellStyle name="Header2 2 3" xfId="572"/>
    <cellStyle name="Header2 2 3 2" xfId="1740"/>
    <cellStyle name="Header2 2 3 2 2" xfId="5017"/>
    <cellStyle name="Header2 2 3 3" xfId="3865"/>
    <cellStyle name="Header2 2 4" xfId="464"/>
    <cellStyle name="Header2 2 4 2" xfId="1632"/>
    <cellStyle name="Header2 2 4 2 2" xfId="4909"/>
    <cellStyle name="Header2 2 4 3" xfId="3757"/>
    <cellStyle name="Header2 2 5" xfId="3562"/>
    <cellStyle name="Header2 3" xfId="261"/>
    <cellStyle name="Header2 3 2" xfId="386"/>
    <cellStyle name="Header2 3 2 2" xfId="714"/>
    <cellStyle name="Header2 3 2 2 2" xfId="1882"/>
    <cellStyle name="Header2 3 2 2 2 2" xfId="5159"/>
    <cellStyle name="Header2 3 2 2 3" xfId="4007"/>
    <cellStyle name="Header2 3 2 3" xfId="917"/>
    <cellStyle name="Header2 3 2 3 2" xfId="2085"/>
    <cellStyle name="Header2 3 2 3 2 2" xfId="5362"/>
    <cellStyle name="Header2 3 2 3 3" xfId="4210"/>
    <cellStyle name="Header2 3 2 4" xfId="1114"/>
    <cellStyle name="Header2 3 2 4 2" xfId="2282"/>
    <cellStyle name="Header2 3 2 4 2 2" xfId="5559"/>
    <cellStyle name="Header2 3 2 4 3" xfId="4407"/>
    <cellStyle name="Header2 3 2 5" xfId="1312"/>
    <cellStyle name="Header2 3 2 5 2" xfId="2480"/>
    <cellStyle name="Header2 3 2 5 2 2" xfId="5757"/>
    <cellStyle name="Header2 3 2 5 3" xfId="4605"/>
    <cellStyle name="Header2 3 2 6" xfId="1556"/>
    <cellStyle name="Header2 3 2 6 2" xfId="4833"/>
    <cellStyle name="Header2 3 2 7" xfId="3681"/>
    <cellStyle name="Header2 3 3" xfId="599"/>
    <cellStyle name="Header2 3 3 2" xfId="1767"/>
    <cellStyle name="Header2 3 3 2 2" xfId="5044"/>
    <cellStyle name="Header2 3 3 3" xfId="3892"/>
    <cellStyle name="Header2 3 4" xfId="801"/>
    <cellStyle name="Header2 3 4 2" xfId="1969"/>
    <cellStyle name="Header2 3 4 2 2" xfId="5246"/>
    <cellStyle name="Header2 3 4 3" xfId="4094"/>
    <cellStyle name="Header2 3 5" xfId="1002"/>
    <cellStyle name="Header2 3 5 2" xfId="2170"/>
    <cellStyle name="Header2 3 5 2 2" xfId="5447"/>
    <cellStyle name="Header2 3 5 3" xfId="4295"/>
    <cellStyle name="Header2 3 6" xfId="1200"/>
    <cellStyle name="Header2 3 6 2" xfId="2368"/>
    <cellStyle name="Header2 3 6 2 2" xfId="5645"/>
    <cellStyle name="Header2 3 6 3" xfId="4493"/>
    <cellStyle name="Header2 3 7" xfId="1445"/>
    <cellStyle name="Header2 3 7 2" xfId="4722"/>
    <cellStyle name="Header2 3 8" xfId="3570"/>
    <cellStyle name="Header2 4" xfId="263"/>
    <cellStyle name="Header2 4 2" xfId="388"/>
    <cellStyle name="Header2 4 2 2" xfId="716"/>
    <cellStyle name="Header2 4 2 2 2" xfId="1884"/>
    <cellStyle name="Header2 4 2 2 2 2" xfId="5161"/>
    <cellStyle name="Header2 4 2 2 3" xfId="4009"/>
    <cellStyle name="Header2 4 2 3" xfId="919"/>
    <cellStyle name="Header2 4 2 3 2" xfId="2087"/>
    <cellStyle name="Header2 4 2 3 2 2" xfId="5364"/>
    <cellStyle name="Header2 4 2 3 3" xfId="4212"/>
    <cellStyle name="Header2 4 2 4" xfId="1116"/>
    <cellStyle name="Header2 4 2 4 2" xfId="2284"/>
    <cellStyle name="Header2 4 2 4 2 2" xfId="5561"/>
    <cellStyle name="Header2 4 2 4 3" xfId="4409"/>
    <cellStyle name="Header2 4 2 5" xfId="1314"/>
    <cellStyle name="Header2 4 2 5 2" xfId="2482"/>
    <cellStyle name="Header2 4 2 5 2 2" xfId="5759"/>
    <cellStyle name="Header2 4 2 5 3" xfId="4607"/>
    <cellStyle name="Header2 4 2 6" xfId="1558"/>
    <cellStyle name="Header2 4 2 6 2" xfId="4835"/>
    <cellStyle name="Header2 4 2 7" xfId="3683"/>
    <cellStyle name="Header2 4 3" xfId="601"/>
    <cellStyle name="Header2 4 3 2" xfId="1769"/>
    <cellStyle name="Header2 4 3 2 2" xfId="5046"/>
    <cellStyle name="Header2 4 3 3" xfId="3894"/>
    <cellStyle name="Header2 4 4" xfId="803"/>
    <cellStyle name="Header2 4 4 2" xfId="1971"/>
    <cellStyle name="Header2 4 4 2 2" xfId="5248"/>
    <cellStyle name="Header2 4 4 3" xfId="4096"/>
    <cellStyle name="Header2 4 5" xfId="1004"/>
    <cellStyle name="Header2 4 5 2" xfId="2172"/>
    <cellStyle name="Header2 4 5 2 2" xfId="5449"/>
    <cellStyle name="Header2 4 5 3" xfId="4297"/>
    <cellStyle name="Header2 4 6" xfId="1202"/>
    <cellStyle name="Header2 4 6 2" xfId="2370"/>
    <cellStyle name="Header2 4 6 2 2" xfId="5647"/>
    <cellStyle name="Header2 4 6 3" xfId="4495"/>
    <cellStyle name="Header2 4 7" xfId="1447"/>
    <cellStyle name="Header2 4 7 2" xfId="4724"/>
    <cellStyle name="Header2 4 8" xfId="3572"/>
    <cellStyle name="Header2 5" xfId="255"/>
    <cellStyle name="Header2 5 2" xfId="380"/>
    <cellStyle name="Header2 5 2 2" xfId="708"/>
    <cellStyle name="Header2 5 2 2 2" xfId="1876"/>
    <cellStyle name="Header2 5 2 2 2 2" xfId="5153"/>
    <cellStyle name="Header2 5 2 2 3" xfId="4001"/>
    <cellStyle name="Header2 5 2 3" xfId="911"/>
    <cellStyle name="Header2 5 2 3 2" xfId="2079"/>
    <cellStyle name="Header2 5 2 3 2 2" xfId="5356"/>
    <cellStyle name="Header2 5 2 3 3" xfId="4204"/>
    <cellStyle name="Header2 5 2 4" xfId="1108"/>
    <cellStyle name="Header2 5 2 4 2" xfId="2276"/>
    <cellStyle name="Header2 5 2 4 2 2" xfId="5553"/>
    <cellStyle name="Header2 5 2 4 3" xfId="4401"/>
    <cellStyle name="Header2 5 2 5" xfId="1306"/>
    <cellStyle name="Header2 5 2 5 2" xfId="2474"/>
    <cellStyle name="Header2 5 2 5 2 2" xfId="5751"/>
    <cellStyle name="Header2 5 2 5 3" xfId="4599"/>
    <cellStyle name="Header2 5 2 6" xfId="1550"/>
    <cellStyle name="Header2 5 2 6 2" xfId="4827"/>
    <cellStyle name="Header2 5 2 7" xfId="3675"/>
    <cellStyle name="Header2 5 3" xfId="593"/>
    <cellStyle name="Header2 5 3 2" xfId="1761"/>
    <cellStyle name="Header2 5 3 2 2" xfId="5038"/>
    <cellStyle name="Header2 5 3 3" xfId="3886"/>
    <cellStyle name="Header2 5 4" xfId="795"/>
    <cellStyle name="Header2 5 4 2" xfId="1963"/>
    <cellStyle name="Header2 5 4 2 2" xfId="5240"/>
    <cellStyle name="Header2 5 4 3" xfId="4088"/>
    <cellStyle name="Header2 5 5" xfId="996"/>
    <cellStyle name="Header2 5 5 2" xfId="2164"/>
    <cellStyle name="Header2 5 5 2 2" xfId="5441"/>
    <cellStyle name="Header2 5 5 3" xfId="4289"/>
    <cellStyle name="Header2 5 6" xfId="1194"/>
    <cellStyle name="Header2 5 6 2" xfId="2362"/>
    <cellStyle name="Header2 5 6 2 2" xfId="5639"/>
    <cellStyle name="Header2 5 6 3" xfId="4487"/>
    <cellStyle name="Header2 5 7" xfId="1439"/>
    <cellStyle name="Header2 5 7 2" xfId="4716"/>
    <cellStyle name="Header2 5 8" xfId="3564"/>
    <cellStyle name="Header2 6" xfId="303"/>
    <cellStyle name="Header2 6 2" xfId="425"/>
    <cellStyle name="Header2 6 2 2" xfId="753"/>
    <cellStyle name="Header2 6 2 2 2" xfId="1921"/>
    <cellStyle name="Header2 6 2 2 2 2" xfId="5198"/>
    <cellStyle name="Header2 6 2 2 3" xfId="4046"/>
    <cellStyle name="Header2 6 2 3" xfId="955"/>
    <cellStyle name="Header2 6 2 3 2" xfId="2123"/>
    <cellStyle name="Header2 6 2 3 2 2" xfId="5400"/>
    <cellStyle name="Header2 6 2 3 3" xfId="4248"/>
    <cellStyle name="Header2 6 2 4" xfId="1152"/>
    <cellStyle name="Header2 6 2 4 2" xfId="2320"/>
    <cellStyle name="Header2 6 2 4 2 2" xfId="5597"/>
    <cellStyle name="Header2 6 2 4 3" xfId="4445"/>
    <cellStyle name="Header2 6 2 5" xfId="1350"/>
    <cellStyle name="Header2 6 2 5 2" xfId="2518"/>
    <cellStyle name="Header2 6 2 5 2 2" xfId="5795"/>
    <cellStyle name="Header2 6 2 5 3" xfId="4643"/>
    <cellStyle name="Header2 6 2 6" xfId="1594"/>
    <cellStyle name="Header2 6 2 6 2" xfId="4871"/>
    <cellStyle name="Header2 6 2 7" xfId="3719"/>
    <cellStyle name="Header2 6 3" xfId="638"/>
    <cellStyle name="Header2 6 3 2" xfId="1806"/>
    <cellStyle name="Header2 6 3 2 2" xfId="5083"/>
    <cellStyle name="Header2 6 3 3" xfId="3931"/>
    <cellStyle name="Header2 6 4" xfId="841"/>
    <cellStyle name="Header2 6 4 2" xfId="2009"/>
    <cellStyle name="Header2 6 4 2 2" xfId="5286"/>
    <cellStyle name="Header2 6 4 3" xfId="4134"/>
    <cellStyle name="Header2 6 5" xfId="1040"/>
    <cellStyle name="Header2 6 5 2" xfId="2208"/>
    <cellStyle name="Header2 6 5 2 2" xfId="5485"/>
    <cellStyle name="Header2 6 5 3" xfId="4333"/>
    <cellStyle name="Header2 6 6" xfId="1238"/>
    <cellStyle name="Header2 6 6 2" xfId="2406"/>
    <cellStyle name="Header2 6 6 2 2" xfId="5683"/>
    <cellStyle name="Header2 6 6 3" xfId="4531"/>
    <cellStyle name="Header2 6 7" xfId="1483"/>
    <cellStyle name="Header2 6 7 2" xfId="4760"/>
    <cellStyle name="Header2 6 8" xfId="3608"/>
    <cellStyle name="Header2 7" xfId="560"/>
    <cellStyle name="Header2 7 2" xfId="1728"/>
    <cellStyle name="Header2 7 2 2" xfId="5005"/>
    <cellStyle name="Header2 7 3" xfId="3853"/>
    <cellStyle name="Header2 8" xfId="574"/>
    <cellStyle name="Header2 8 2" xfId="1742"/>
    <cellStyle name="Header2 8 2 2" xfId="5019"/>
    <cellStyle name="Header2 8 3" xfId="3867"/>
    <cellStyle name="Header2 9" xfId="569"/>
    <cellStyle name="Header2 9 2" xfId="1737"/>
    <cellStyle name="Header2 9 2 2" xfId="5014"/>
    <cellStyle name="Header2 9 3" xfId="3862"/>
    <cellStyle name="Heading 1" xfId="49" builtinId="16" customBuiltin="1"/>
    <cellStyle name="Heading 2" xfId="50" builtinId="17" customBuiltin="1"/>
    <cellStyle name="Heading 3" xfId="51" builtinId="18" customBuiltin="1"/>
    <cellStyle name="Heading 4" xfId="52" builtinId="19" customBuiltin="1"/>
    <cellStyle name="Hyperlink 10" xfId="115" hidden="1"/>
    <cellStyle name="Hyperlink 10" xfId="312" hidden="1"/>
    <cellStyle name="Hyperlink 10" xfId="428" hidden="1"/>
    <cellStyle name="Hyperlink 10" xfId="643" hidden="1"/>
    <cellStyle name="Hyperlink 10" xfId="756" hidden="1"/>
    <cellStyle name="Hyperlink 10" xfId="847" hidden="1"/>
    <cellStyle name="Hyperlink 10" xfId="958" hidden="1"/>
    <cellStyle name="Hyperlink 10" xfId="1043" hidden="1"/>
    <cellStyle name="Hyperlink 10" xfId="1155" hidden="1"/>
    <cellStyle name="Hyperlink 10" xfId="1241" hidden="1"/>
    <cellStyle name="Hyperlink 10" xfId="1353" hidden="1"/>
    <cellStyle name="Hyperlink 10" xfId="1486" hidden="1"/>
    <cellStyle name="Hyperlink 10" xfId="1597" hidden="1"/>
    <cellStyle name="Hyperlink 10" xfId="1811" hidden="1"/>
    <cellStyle name="Hyperlink 10" xfId="1924" hidden="1"/>
    <cellStyle name="Hyperlink 10" xfId="2015" hidden="1"/>
    <cellStyle name="Hyperlink 10" xfId="2126" hidden="1"/>
    <cellStyle name="Hyperlink 10" xfId="2211" hidden="1"/>
    <cellStyle name="Hyperlink 10" xfId="2323" hidden="1"/>
    <cellStyle name="Hyperlink 10" xfId="2409" hidden="1"/>
    <cellStyle name="Hyperlink 10" xfId="2521" hidden="1"/>
    <cellStyle name="Hyperlink 10" xfId="3611" hidden="1"/>
    <cellStyle name="Hyperlink 10" xfId="3722" hidden="1"/>
    <cellStyle name="Hyperlink 10" xfId="3936" hidden="1"/>
    <cellStyle name="Hyperlink 10" xfId="4049" hidden="1"/>
    <cellStyle name="Hyperlink 10" xfId="4140" hidden="1"/>
    <cellStyle name="Hyperlink 10" xfId="4251" hidden="1"/>
    <cellStyle name="Hyperlink 10" xfId="4336" hidden="1"/>
    <cellStyle name="Hyperlink 10" xfId="4448" hidden="1"/>
    <cellStyle name="Hyperlink 10" xfId="4534" hidden="1"/>
    <cellStyle name="Hyperlink 10" xfId="4646" hidden="1"/>
    <cellStyle name="Hyperlink 10" xfId="4763" hidden="1"/>
    <cellStyle name="Hyperlink 10" xfId="4874" hidden="1"/>
    <cellStyle name="Hyperlink 10" xfId="5088" hidden="1"/>
    <cellStyle name="Hyperlink 10" xfId="5201" hidden="1"/>
    <cellStyle name="Hyperlink 10" xfId="5292" hidden="1"/>
    <cellStyle name="Hyperlink 10" xfId="5403" hidden="1"/>
    <cellStyle name="Hyperlink 10" xfId="5488" hidden="1"/>
    <cellStyle name="Hyperlink 10" xfId="5600" hidden="1"/>
    <cellStyle name="Hyperlink 10" xfId="5686" hidden="1"/>
    <cellStyle name="Hyperlink 10" xfId="5798"/>
    <cellStyle name="Hyperlink 11" xfId="117" hidden="1"/>
    <cellStyle name="Hyperlink 11" xfId="313" hidden="1"/>
    <cellStyle name="Hyperlink 11" xfId="429" hidden="1"/>
    <cellStyle name="Hyperlink 11" xfId="644" hidden="1"/>
    <cellStyle name="Hyperlink 11" xfId="757" hidden="1"/>
    <cellStyle name="Hyperlink 11" xfId="848" hidden="1"/>
    <cellStyle name="Hyperlink 11" xfId="959" hidden="1"/>
    <cellStyle name="Hyperlink 11" xfId="1044" hidden="1"/>
    <cellStyle name="Hyperlink 11" xfId="1156" hidden="1"/>
    <cellStyle name="Hyperlink 11" xfId="1242" hidden="1"/>
    <cellStyle name="Hyperlink 11" xfId="1354" hidden="1"/>
    <cellStyle name="Hyperlink 11" xfId="1487" hidden="1"/>
    <cellStyle name="Hyperlink 11" xfId="1598" hidden="1"/>
    <cellStyle name="Hyperlink 11" xfId="1812" hidden="1"/>
    <cellStyle name="Hyperlink 11" xfId="1925" hidden="1"/>
    <cellStyle name="Hyperlink 11" xfId="2016" hidden="1"/>
    <cellStyle name="Hyperlink 11" xfId="2127" hidden="1"/>
    <cellStyle name="Hyperlink 11" xfId="2212" hidden="1"/>
    <cellStyle name="Hyperlink 11" xfId="2324" hidden="1"/>
    <cellStyle name="Hyperlink 11" xfId="2410" hidden="1"/>
    <cellStyle name="Hyperlink 11" xfId="2522" hidden="1"/>
    <cellStyle name="Hyperlink 11" xfId="3612" hidden="1"/>
    <cellStyle name="Hyperlink 11" xfId="3723" hidden="1"/>
    <cellStyle name="Hyperlink 11" xfId="3937" hidden="1"/>
    <cellStyle name="Hyperlink 11" xfId="4050" hidden="1"/>
    <cellStyle name="Hyperlink 11" xfId="4141" hidden="1"/>
    <cellStyle name="Hyperlink 11" xfId="4252" hidden="1"/>
    <cellStyle name="Hyperlink 11" xfId="4337" hidden="1"/>
    <cellStyle name="Hyperlink 11" xfId="4449" hidden="1"/>
    <cellStyle name="Hyperlink 11" xfId="4535" hidden="1"/>
    <cellStyle name="Hyperlink 11" xfId="4647" hidden="1"/>
    <cellStyle name="Hyperlink 11" xfId="4764" hidden="1"/>
    <cellStyle name="Hyperlink 11" xfId="4875" hidden="1"/>
    <cellStyle name="Hyperlink 11" xfId="5089" hidden="1"/>
    <cellStyle name="Hyperlink 11" xfId="5202" hidden="1"/>
    <cellStyle name="Hyperlink 11" xfId="5293" hidden="1"/>
    <cellStyle name="Hyperlink 11" xfId="5404" hidden="1"/>
    <cellStyle name="Hyperlink 11" xfId="5489" hidden="1"/>
    <cellStyle name="Hyperlink 11" xfId="5601" hidden="1"/>
    <cellStyle name="Hyperlink 11" xfId="5687" hidden="1"/>
    <cellStyle name="Hyperlink 11" xfId="5799"/>
    <cellStyle name="Hyperlink 12" xfId="119" hidden="1"/>
    <cellStyle name="Hyperlink 12" xfId="314" hidden="1"/>
    <cellStyle name="Hyperlink 12" xfId="430" hidden="1"/>
    <cellStyle name="Hyperlink 12" xfId="645" hidden="1"/>
    <cellStyle name="Hyperlink 12" xfId="758" hidden="1"/>
    <cellStyle name="Hyperlink 12" xfId="849" hidden="1"/>
    <cellStyle name="Hyperlink 12" xfId="960" hidden="1"/>
    <cellStyle name="Hyperlink 12" xfId="1045" hidden="1"/>
    <cellStyle name="Hyperlink 12" xfId="1157" hidden="1"/>
    <cellStyle name="Hyperlink 12" xfId="1243" hidden="1"/>
    <cellStyle name="Hyperlink 12" xfId="1355" hidden="1"/>
    <cellStyle name="Hyperlink 12" xfId="1488" hidden="1"/>
    <cellStyle name="Hyperlink 12" xfId="1599" hidden="1"/>
    <cellStyle name="Hyperlink 12" xfId="1813" hidden="1"/>
    <cellStyle name="Hyperlink 12" xfId="1926" hidden="1"/>
    <cellStyle name="Hyperlink 12" xfId="2017" hidden="1"/>
    <cellStyle name="Hyperlink 12" xfId="2128" hidden="1"/>
    <cellStyle name="Hyperlink 12" xfId="2213" hidden="1"/>
    <cellStyle name="Hyperlink 12" xfId="2325" hidden="1"/>
    <cellStyle name="Hyperlink 12" xfId="2411" hidden="1"/>
    <cellStyle name="Hyperlink 12" xfId="2523" hidden="1"/>
    <cellStyle name="Hyperlink 12" xfId="3613" hidden="1"/>
    <cellStyle name="Hyperlink 12" xfId="3724" hidden="1"/>
    <cellStyle name="Hyperlink 12" xfId="3938" hidden="1"/>
    <cellStyle name="Hyperlink 12" xfId="4051" hidden="1"/>
    <cellStyle name="Hyperlink 12" xfId="4142" hidden="1"/>
    <cellStyle name="Hyperlink 12" xfId="4253" hidden="1"/>
    <cellStyle name="Hyperlink 12" xfId="4338" hidden="1"/>
    <cellStyle name="Hyperlink 12" xfId="4450" hidden="1"/>
    <cellStyle name="Hyperlink 12" xfId="4536" hidden="1"/>
    <cellStyle name="Hyperlink 12" xfId="4648" hidden="1"/>
    <cellStyle name="Hyperlink 12" xfId="4765" hidden="1"/>
    <cellStyle name="Hyperlink 12" xfId="4876" hidden="1"/>
    <cellStyle name="Hyperlink 12" xfId="5090" hidden="1"/>
    <cellStyle name="Hyperlink 12" xfId="5203" hidden="1"/>
    <cellStyle name="Hyperlink 12" xfId="5294" hidden="1"/>
    <cellStyle name="Hyperlink 12" xfId="5405" hidden="1"/>
    <cellStyle name="Hyperlink 12" xfId="5490" hidden="1"/>
    <cellStyle name="Hyperlink 12" xfId="5602" hidden="1"/>
    <cellStyle name="Hyperlink 12" xfId="5688" hidden="1"/>
    <cellStyle name="Hyperlink 12" xfId="5800"/>
    <cellStyle name="Hyperlink 13" xfId="121" hidden="1"/>
    <cellStyle name="Hyperlink 13" xfId="315" hidden="1"/>
    <cellStyle name="Hyperlink 13" xfId="431" hidden="1"/>
    <cellStyle name="Hyperlink 13" xfId="646" hidden="1"/>
    <cellStyle name="Hyperlink 13" xfId="759" hidden="1"/>
    <cellStyle name="Hyperlink 13" xfId="850" hidden="1"/>
    <cellStyle name="Hyperlink 13" xfId="961" hidden="1"/>
    <cellStyle name="Hyperlink 13" xfId="1046" hidden="1"/>
    <cellStyle name="Hyperlink 13" xfId="1158" hidden="1"/>
    <cellStyle name="Hyperlink 13" xfId="1244" hidden="1"/>
    <cellStyle name="Hyperlink 13" xfId="1356" hidden="1"/>
    <cellStyle name="Hyperlink 13" xfId="1489" hidden="1"/>
    <cellStyle name="Hyperlink 13" xfId="1600" hidden="1"/>
    <cellStyle name="Hyperlink 13" xfId="1814" hidden="1"/>
    <cellStyle name="Hyperlink 13" xfId="1927" hidden="1"/>
    <cellStyle name="Hyperlink 13" xfId="2018" hidden="1"/>
    <cellStyle name="Hyperlink 13" xfId="2129" hidden="1"/>
    <cellStyle name="Hyperlink 13" xfId="2214" hidden="1"/>
    <cellStyle name="Hyperlink 13" xfId="2326" hidden="1"/>
    <cellStyle name="Hyperlink 13" xfId="2412" hidden="1"/>
    <cellStyle name="Hyperlink 13" xfId="2524" hidden="1"/>
    <cellStyle name="Hyperlink 13" xfId="3614" hidden="1"/>
    <cellStyle name="Hyperlink 13" xfId="3725" hidden="1"/>
    <cellStyle name="Hyperlink 13" xfId="3939" hidden="1"/>
    <cellStyle name="Hyperlink 13" xfId="4052" hidden="1"/>
    <cellStyle name="Hyperlink 13" xfId="4143" hidden="1"/>
    <cellStyle name="Hyperlink 13" xfId="4254" hidden="1"/>
    <cellStyle name="Hyperlink 13" xfId="4339" hidden="1"/>
    <cellStyle name="Hyperlink 13" xfId="4451" hidden="1"/>
    <cellStyle name="Hyperlink 13" xfId="4537" hidden="1"/>
    <cellStyle name="Hyperlink 13" xfId="4649" hidden="1"/>
    <cellStyle name="Hyperlink 13" xfId="4766" hidden="1"/>
    <cellStyle name="Hyperlink 13" xfId="4877" hidden="1"/>
    <cellStyle name="Hyperlink 13" xfId="5091" hidden="1"/>
    <cellStyle name="Hyperlink 13" xfId="5204" hidden="1"/>
    <cellStyle name="Hyperlink 13" xfId="5295" hidden="1"/>
    <cellStyle name="Hyperlink 13" xfId="5406" hidden="1"/>
    <cellStyle name="Hyperlink 13" xfId="5491" hidden="1"/>
    <cellStyle name="Hyperlink 13" xfId="5603" hidden="1"/>
    <cellStyle name="Hyperlink 13" xfId="5689" hidden="1"/>
    <cellStyle name="Hyperlink 13" xfId="5801"/>
    <cellStyle name="Hyperlink 14" xfId="123" hidden="1"/>
    <cellStyle name="Hyperlink 14" xfId="316" hidden="1"/>
    <cellStyle name="Hyperlink 14" xfId="432" hidden="1"/>
    <cellStyle name="Hyperlink 14" xfId="647" hidden="1"/>
    <cellStyle name="Hyperlink 14" xfId="760" hidden="1"/>
    <cellStyle name="Hyperlink 14" xfId="851" hidden="1"/>
    <cellStyle name="Hyperlink 14" xfId="962" hidden="1"/>
    <cellStyle name="Hyperlink 14" xfId="1047" hidden="1"/>
    <cellStyle name="Hyperlink 14" xfId="1159" hidden="1"/>
    <cellStyle name="Hyperlink 14" xfId="1245" hidden="1"/>
    <cellStyle name="Hyperlink 14" xfId="1357" hidden="1"/>
    <cellStyle name="Hyperlink 14" xfId="1490" hidden="1"/>
    <cellStyle name="Hyperlink 14" xfId="1601" hidden="1"/>
    <cellStyle name="Hyperlink 14" xfId="1815" hidden="1"/>
    <cellStyle name="Hyperlink 14" xfId="1928" hidden="1"/>
    <cellStyle name="Hyperlink 14" xfId="2019" hidden="1"/>
    <cellStyle name="Hyperlink 14" xfId="2130" hidden="1"/>
    <cellStyle name="Hyperlink 14" xfId="2215" hidden="1"/>
    <cellStyle name="Hyperlink 14" xfId="2327" hidden="1"/>
    <cellStyle name="Hyperlink 14" xfId="2413" hidden="1"/>
    <cellStyle name="Hyperlink 14" xfId="2525" hidden="1"/>
    <cellStyle name="Hyperlink 14" xfId="3615" hidden="1"/>
    <cellStyle name="Hyperlink 14" xfId="3726" hidden="1"/>
    <cellStyle name="Hyperlink 14" xfId="3940" hidden="1"/>
    <cellStyle name="Hyperlink 14" xfId="4053" hidden="1"/>
    <cellStyle name="Hyperlink 14" xfId="4144" hidden="1"/>
    <cellStyle name="Hyperlink 14" xfId="4255" hidden="1"/>
    <cellStyle name="Hyperlink 14" xfId="4340" hidden="1"/>
    <cellStyle name="Hyperlink 14" xfId="4452" hidden="1"/>
    <cellStyle name="Hyperlink 14" xfId="4538" hidden="1"/>
    <cellStyle name="Hyperlink 14" xfId="4650" hidden="1"/>
    <cellStyle name="Hyperlink 14" xfId="4767" hidden="1"/>
    <cellStyle name="Hyperlink 14" xfId="4878" hidden="1"/>
    <cellStyle name="Hyperlink 14" xfId="5092" hidden="1"/>
    <cellStyle name="Hyperlink 14" xfId="5205" hidden="1"/>
    <cellStyle name="Hyperlink 14" xfId="5296" hidden="1"/>
    <cellStyle name="Hyperlink 14" xfId="5407" hidden="1"/>
    <cellStyle name="Hyperlink 14" xfId="5492" hidden="1"/>
    <cellStyle name="Hyperlink 14" xfId="5604" hidden="1"/>
    <cellStyle name="Hyperlink 14" xfId="5690" hidden="1"/>
    <cellStyle name="Hyperlink 14" xfId="5802"/>
    <cellStyle name="Hyperlink 15" xfId="125" hidden="1"/>
    <cellStyle name="Hyperlink 15" xfId="317" hidden="1"/>
    <cellStyle name="Hyperlink 15" xfId="433" hidden="1"/>
    <cellStyle name="Hyperlink 15" xfId="648" hidden="1"/>
    <cellStyle name="Hyperlink 15" xfId="761" hidden="1"/>
    <cellStyle name="Hyperlink 15" xfId="852" hidden="1"/>
    <cellStyle name="Hyperlink 15" xfId="963" hidden="1"/>
    <cellStyle name="Hyperlink 15" xfId="1048" hidden="1"/>
    <cellStyle name="Hyperlink 15" xfId="1160" hidden="1"/>
    <cellStyle name="Hyperlink 15" xfId="1246" hidden="1"/>
    <cellStyle name="Hyperlink 15" xfId="1358" hidden="1"/>
    <cellStyle name="Hyperlink 15" xfId="1491" hidden="1"/>
    <cellStyle name="Hyperlink 15" xfId="1602" hidden="1"/>
    <cellStyle name="Hyperlink 15" xfId="1816" hidden="1"/>
    <cellStyle name="Hyperlink 15" xfId="1929" hidden="1"/>
    <cellStyle name="Hyperlink 15" xfId="2020" hidden="1"/>
    <cellStyle name="Hyperlink 15" xfId="2131" hidden="1"/>
    <cellStyle name="Hyperlink 15" xfId="2216" hidden="1"/>
    <cellStyle name="Hyperlink 15" xfId="2328" hidden="1"/>
    <cellStyle name="Hyperlink 15" xfId="2414" hidden="1"/>
    <cellStyle name="Hyperlink 15" xfId="2526" hidden="1"/>
    <cellStyle name="Hyperlink 15" xfId="3616" hidden="1"/>
    <cellStyle name="Hyperlink 15" xfId="3727" hidden="1"/>
    <cellStyle name="Hyperlink 15" xfId="3941" hidden="1"/>
    <cellStyle name="Hyperlink 15" xfId="4054" hidden="1"/>
    <cellStyle name="Hyperlink 15" xfId="4145" hidden="1"/>
    <cellStyle name="Hyperlink 15" xfId="4256" hidden="1"/>
    <cellStyle name="Hyperlink 15" xfId="4341" hidden="1"/>
    <cellStyle name="Hyperlink 15" xfId="4453" hidden="1"/>
    <cellStyle name="Hyperlink 15" xfId="4539" hidden="1"/>
    <cellStyle name="Hyperlink 15" xfId="4651" hidden="1"/>
    <cellStyle name="Hyperlink 15" xfId="4768" hidden="1"/>
    <cellStyle name="Hyperlink 15" xfId="4879" hidden="1"/>
    <cellStyle name="Hyperlink 15" xfId="5093" hidden="1"/>
    <cellStyle name="Hyperlink 15" xfId="5206" hidden="1"/>
    <cellStyle name="Hyperlink 15" xfId="5297" hidden="1"/>
    <cellStyle name="Hyperlink 15" xfId="5408" hidden="1"/>
    <cellStyle name="Hyperlink 15" xfId="5493" hidden="1"/>
    <cellStyle name="Hyperlink 15" xfId="5605" hidden="1"/>
    <cellStyle name="Hyperlink 15" xfId="5691" hidden="1"/>
    <cellStyle name="Hyperlink 15" xfId="5803"/>
    <cellStyle name="Hyperlink 16" xfId="127" hidden="1"/>
    <cellStyle name="Hyperlink 16" xfId="318" hidden="1"/>
    <cellStyle name="Hyperlink 16" xfId="434" hidden="1"/>
    <cellStyle name="Hyperlink 16" xfId="649" hidden="1"/>
    <cellStyle name="Hyperlink 16" xfId="762" hidden="1"/>
    <cellStyle name="Hyperlink 16" xfId="853" hidden="1"/>
    <cellStyle name="Hyperlink 16" xfId="964" hidden="1"/>
    <cellStyle name="Hyperlink 16" xfId="1049" hidden="1"/>
    <cellStyle name="Hyperlink 16" xfId="1161" hidden="1"/>
    <cellStyle name="Hyperlink 16" xfId="1247" hidden="1"/>
    <cellStyle name="Hyperlink 16" xfId="1359" hidden="1"/>
    <cellStyle name="Hyperlink 16" xfId="1492" hidden="1"/>
    <cellStyle name="Hyperlink 16" xfId="1603" hidden="1"/>
    <cellStyle name="Hyperlink 16" xfId="1817" hidden="1"/>
    <cellStyle name="Hyperlink 16" xfId="1930" hidden="1"/>
    <cellStyle name="Hyperlink 16" xfId="2021" hidden="1"/>
    <cellStyle name="Hyperlink 16" xfId="2132" hidden="1"/>
    <cellStyle name="Hyperlink 16" xfId="2217" hidden="1"/>
    <cellStyle name="Hyperlink 16" xfId="2329" hidden="1"/>
    <cellStyle name="Hyperlink 16" xfId="2415" hidden="1"/>
    <cellStyle name="Hyperlink 16" xfId="2527" hidden="1"/>
    <cellStyle name="Hyperlink 16" xfId="3617" hidden="1"/>
    <cellStyle name="Hyperlink 16" xfId="3728" hidden="1"/>
    <cellStyle name="Hyperlink 16" xfId="3942" hidden="1"/>
    <cellStyle name="Hyperlink 16" xfId="4055" hidden="1"/>
    <cellStyle name="Hyperlink 16" xfId="4146" hidden="1"/>
    <cellStyle name="Hyperlink 16" xfId="4257" hidden="1"/>
    <cellStyle name="Hyperlink 16" xfId="4342" hidden="1"/>
    <cellStyle name="Hyperlink 16" xfId="4454" hidden="1"/>
    <cellStyle name="Hyperlink 16" xfId="4540" hidden="1"/>
    <cellStyle name="Hyperlink 16" xfId="4652" hidden="1"/>
    <cellStyle name="Hyperlink 16" xfId="4769" hidden="1"/>
    <cellStyle name="Hyperlink 16" xfId="4880" hidden="1"/>
    <cellStyle name="Hyperlink 16" xfId="5094" hidden="1"/>
    <cellStyle name="Hyperlink 16" xfId="5207" hidden="1"/>
    <cellStyle name="Hyperlink 16" xfId="5298" hidden="1"/>
    <cellStyle name="Hyperlink 16" xfId="5409" hidden="1"/>
    <cellStyle name="Hyperlink 16" xfId="5494" hidden="1"/>
    <cellStyle name="Hyperlink 16" xfId="5606" hidden="1"/>
    <cellStyle name="Hyperlink 16" xfId="5692" hidden="1"/>
    <cellStyle name="Hyperlink 16" xfId="5804"/>
    <cellStyle name="Hyperlink 17" xfId="129" hidden="1"/>
    <cellStyle name="Hyperlink 17" xfId="319" hidden="1"/>
    <cellStyle name="Hyperlink 17" xfId="435" hidden="1"/>
    <cellStyle name="Hyperlink 17" xfId="650" hidden="1"/>
    <cellStyle name="Hyperlink 17" xfId="763" hidden="1"/>
    <cellStyle name="Hyperlink 17" xfId="854" hidden="1"/>
    <cellStyle name="Hyperlink 17" xfId="965" hidden="1"/>
    <cellStyle name="Hyperlink 17" xfId="1050" hidden="1"/>
    <cellStyle name="Hyperlink 17" xfId="1162" hidden="1"/>
    <cellStyle name="Hyperlink 17" xfId="1248" hidden="1"/>
    <cellStyle name="Hyperlink 17" xfId="1360" hidden="1"/>
    <cellStyle name="Hyperlink 17" xfId="1493" hidden="1"/>
    <cellStyle name="Hyperlink 17" xfId="1604" hidden="1"/>
    <cellStyle name="Hyperlink 17" xfId="1818" hidden="1"/>
    <cellStyle name="Hyperlink 17" xfId="1931" hidden="1"/>
    <cellStyle name="Hyperlink 17" xfId="2022" hidden="1"/>
    <cellStyle name="Hyperlink 17" xfId="2133" hidden="1"/>
    <cellStyle name="Hyperlink 17" xfId="2218" hidden="1"/>
    <cellStyle name="Hyperlink 17" xfId="2330" hidden="1"/>
    <cellStyle name="Hyperlink 17" xfId="2416" hidden="1"/>
    <cellStyle name="Hyperlink 17" xfId="2528" hidden="1"/>
    <cellStyle name="Hyperlink 17" xfId="3618" hidden="1"/>
    <cellStyle name="Hyperlink 17" xfId="3729" hidden="1"/>
    <cellStyle name="Hyperlink 17" xfId="3943" hidden="1"/>
    <cellStyle name="Hyperlink 17" xfId="4056" hidden="1"/>
    <cellStyle name="Hyperlink 17" xfId="4147" hidden="1"/>
    <cellStyle name="Hyperlink 17" xfId="4258" hidden="1"/>
    <cellStyle name="Hyperlink 17" xfId="4343" hidden="1"/>
    <cellStyle name="Hyperlink 17" xfId="4455" hidden="1"/>
    <cellStyle name="Hyperlink 17" xfId="4541" hidden="1"/>
    <cellStyle name="Hyperlink 17" xfId="4653" hidden="1"/>
    <cellStyle name="Hyperlink 17" xfId="4770" hidden="1"/>
    <cellStyle name="Hyperlink 17" xfId="4881" hidden="1"/>
    <cellStyle name="Hyperlink 17" xfId="5095" hidden="1"/>
    <cellStyle name="Hyperlink 17" xfId="5208" hidden="1"/>
    <cellStyle name="Hyperlink 17" xfId="5299" hidden="1"/>
    <cellStyle name="Hyperlink 17" xfId="5410" hidden="1"/>
    <cellStyle name="Hyperlink 17" xfId="5495" hidden="1"/>
    <cellStyle name="Hyperlink 17" xfId="5607" hidden="1"/>
    <cellStyle name="Hyperlink 17" xfId="5693" hidden="1"/>
    <cellStyle name="Hyperlink 17" xfId="5805"/>
    <cellStyle name="Hyperlink 18" xfId="131" hidden="1"/>
    <cellStyle name="Hyperlink 18" xfId="320" hidden="1"/>
    <cellStyle name="Hyperlink 18" xfId="436" hidden="1"/>
    <cellStyle name="Hyperlink 18" xfId="651" hidden="1"/>
    <cellStyle name="Hyperlink 18" xfId="764" hidden="1"/>
    <cellStyle name="Hyperlink 18" xfId="855" hidden="1"/>
    <cellStyle name="Hyperlink 18" xfId="966" hidden="1"/>
    <cellStyle name="Hyperlink 18" xfId="1051" hidden="1"/>
    <cellStyle name="Hyperlink 18" xfId="1163" hidden="1"/>
    <cellStyle name="Hyperlink 18" xfId="1249" hidden="1"/>
    <cellStyle name="Hyperlink 18" xfId="1361" hidden="1"/>
    <cellStyle name="Hyperlink 18" xfId="1494" hidden="1"/>
    <cellStyle name="Hyperlink 18" xfId="1605" hidden="1"/>
    <cellStyle name="Hyperlink 18" xfId="1819" hidden="1"/>
    <cellStyle name="Hyperlink 18" xfId="1932" hidden="1"/>
    <cellStyle name="Hyperlink 18" xfId="2023" hidden="1"/>
    <cellStyle name="Hyperlink 18" xfId="2134" hidden="1"/>
    <cellStyle name="Hyperlink 18" xfId="2219" hidden="1"/>
    <cellStyle name="Hyperlink 18" xfId="2331" hidden="1"/>
    <cellStyle name="Hyperlink 18" xfId="2417" hidden="1"/>
    <cellStyle name="Hyperlink 18" xfId="2529" hidden="1"/>
    <cellStyle name="Hyperlink 18" xfId="3619" hidden="1"/>
    <cellStyle name="Hyperlink 18" xfId="3730" hidden="1"/>
    <cellStyle name="Hyperlink 18" xfId="3944" hidden="1"/>
    <cellStyle name="Hyperlink 18" xfId="4057" hidden="1"/>
    <cellStyle name="Hyperlink 18" xfId="4148" hidden="1"/>
    <cellStyle name="Hyperlink 18" xfId="4259" hidden="1"/>
    <cellStyle name="Hyperlink 18" xfId="4344" hidden="1"/>
    <cellStyle name="Hyperlink 18" xfId="4456" hidden="1"/>
    <cellStyle name="Hyperlink 18" xfId="4542" hidden="1"/>
    <cellStyle name="Hyperlink 18" xfId="4654" hidden="1"/>
    <cellStyle name="Hyperlink 18" xfId="4771" hidden="1"/>
    <cellStyle name="Hyperlink 18" xfId="4882" hidden="1"/>
    <cellStyle name="Hyperlink 18" xfId="5096" hidden="1"/>
    <cellStyle name="Hyperlink 18" xfId="5209" hidden="1"/>
    <cellStyle name="Hyperlink 18" xfId="5300" hidden="1"/>
    <cellStyle name="Hyperlink 18" xfId="5411" hidden="1"/>
    <cellStyle name="Hyperlink 18" xfId="5496" hidden="1"/>
    <cellStyle name="Hyperlink 18" xfId="5608" hidden="1"/>
    <cellStyle name="Hyperlink 18" xfId="5694" hidden="1"/>
    <cellStyle name="Hyperlink 18" xfId="5806"/>
    <cellStyle name="Hyperlink 19" xfId="133" hidden="1"/>
    <cellStyle name="Hyperlink 19" xfId="321" hidden="1"/>
    <cellStyle name="Hyperlink 19" xfId="437" hidden="1"/>
    <cellStyle name="Hyperlink 19" xfId="652" hidden="1"/>
    <cellStyle name="Hyperlink 19" xfId="765" hidden="1"/>
    <cellStyle name="Hyperlink 19" xfId="856" hidden="1"/>
    <cellStyle name="Hyperlink 19" xfId="967" hidden="1"/>
    <cellStyle name="Hyperlink 19" xfId="1052" hidden="1"/>
    <cellStyle name="Hyperlink 19" xfId="1164" hidden="1"/>
    <cellStyle name="Hyperlink 19" xfId="1250" hidden="1"/>
    <cellStyle name="Hyperlink 19" xfId="1362" hidden="1"/>
    <cellStyle name="Hyperlink 19" xfId="1495" hidden="1"/>
    <cellStyle name="Hyperlink 19" xfId="1606" hidden="1"/>
    <cellStyle name="Hyperlink 19" xfId="1820" hidden="1"/>
    <cellStyle name="Hyperlink 19" xfId="1933" hidden="1"/>
    <cellStyle name="Hyperlink 19" xfId="2024" hidden="1"/>
    <cellStyle name="Hyperlink 19" xfId="2135" hidden="1"/>
    <cellStyle name="Hyperlink 19" xfId="2220" hidden="1"/>
    <cellStyle name="Hyperlink 19" xfId="2332" hidden="1"/>
    <cellStyle name="Hyperlink 19" xfId="2418" hidden="1"/>
    <cellStyle name="Hyperlink 19" xfId="2530" hidden="1"/>
    <cellStyle name="Hyperlink 19" xfId="3620" hidden="1"/>
    <cellStyle name="Hyperlink 19" xfId="3731" hidden="1"/>
    <cellStyle name="Hyperlink 19" xfId="3945" hidden="1"/>
    <cellStyle name="Hyperlink 19" xfId="4058" hidden="1"/>
    <cellStyle name="Hyperlink 19" xfId="4149" hidden="1"/>
    <cellStyle name="Hyperlink 19" xfId="4260" hidden="1"/>
    <cellStyle name="Hyperlink 19" xfId="4345" hidden="1"/>
    <cellStyle name="Hyperlink 19" xfId="4457" hidden="1"/>
    <cellStyle name="Hyperlink 19" xfId="4543" hidden="1"/>
    <cellStyle name="Hyperlink 19" xfId="4655" hidden="1"/>
    <cellStyle name="Hyperlink 19" xfId="4772" hidden="1"/>
    <cellStyle name="Hyperlink 19" xfId="4883" hidden="1"/>
    <cellStyle name="Hyperlink 19" xfId="5097" hidden="1"/>
    <cellStyle name="Hyperlink 19" xfId="5210" hidden="1"/>
    <cellStyle name="Hyperlink 19" xfId="5301" hidden="1"/>
    <cellStyle name="Hyperlink 19" xfId="5412" hidden="1"/>
    <cellStyle name="Hyperlink 19" xfId="5497" hidden="1"/>
    <cellStyle name="Hyperlink 19" xfId="5609" hidden="1"/>
    <cellStyle name="Hyperlink 19" xfId="5695" hidden="1"/>
    <cellStyle name="Hyperlink 19" xfId="5807"/>
    <cellStyle name="Hyperlink 2" xfId="18"/>
    <cellStyle name="Hyperlink 20" xfId="135" hidden="1"/>
    <cellStyle name="Hyperlink 20" xfId="322" hidden="1"/>
    <cellStyle name="Hyperlink 20" xfId="438" hidden="1"/>
    <cellStyle name="Hyperlink 20" xfId="653" hidden="1"/>
    <cellStyle name="Hyperlink 20" xfId="766" hidden="1"/>
    <cellStyle name="Hyperlink 20" xfId="857" hidden="1"/>
    <cellStyle name="Hyperlink 20" xfId="968" hidden="1"/>
    <cellStyle name="Hyperlink 20" xfId="1053" hidden="1"/>
    <cellStyle name="Hyperlink 20" xfId="1165" hidden="1"/>
    <cellStyle name="Hyperlink 20" xfId="1251" hidden="1"/>
    <cellStyle name="Hyperlink 20" xfId="1363" hidden="1"/>
    <cellStyle name="Hyperlink 20" xfId="1496" hidden="1"/>
    <cellStyle name="Hyperlink 20" xfId="1607" hidden="1"/>
    <cellStyle name="Hyperlink 20" xfId="1821" hidden="1"/>
    <cellStyle name="Hyperlink 20" xfId="1934" hidden="1"/>
    <cellStyle name="Hyperlink 20" xfId="2025" hidden="1"/>
    <cellStyle name="Hyperlink 20" xfId="2136" hidden="1"/>
    <cellStyle name="Hyperlink 20" xfId="2221" hidden="1"/>
    <cellStyle name="Hyperlink 20" xfId="2333" hidden="1"/>
    <cellStyle name="Hyperlink 20" xfId="2419" hidden="1"/>
    <cellStyle name="Hyperlink 20" xfId="2531" hidden="1"/>
    <cellStyle name="Hyperlink 20" xfId="3621" hidden="1"/>
    <cellStyle name="Hyperlink 20" xfId="3732" hidden="1"/>
    <cellStyle name="Hyperlink 20" xfId="3946" hidden="1"/>
    <cellStyle name="Hyperlink 20" xfId="4059" hidden="1"/>
    <cellStyle name="Hyperlink 20" xfId="4150" hidden="1"/>
    <cellStyle name="Hyperlink 20" xfId="4261" hidden="1"/>
    <cellStyle name="Hyperlink 20" xfId="4346" hidden="1"/>
    <cellStyle name="Hyperlink 20" xfId="4458" hidden="1"/>
    <cellStyle name="Hyperlink 20" xfId="4544" hidden="1"/>
    <cellStyle name="Hyperlink 20" xfId="4656" hidden="1"/>
    <cellStyle name="Hyperlink 20" xfId="4773" hidden="1"/>
    <cellStyle name="Hyperlink 20" xfId="4884" hidden="1"/>
    <cellStyle name="Hyperlink 20" xfId="5098" hidden="1"/>
    <cellStyle name="Hyperlink 20" xfId="5211" hidden="1"/>
    <cellStyle name="Hyperlink 20" xfId="5302" hidden="1"/>
    <cellStyle name="Hyperlink 20" xfId="5413" hidden="1"/>
    <cellStyle name="Hyperlink 20" xfId="5498" hidden="1"/>
    <cellStyle name="Hyperlink 20" xfId="5610" hidden="1"/>
    <cellStyle name="Hyperlink 20" xfId="5696" hidden="1"/>
    <cellStyle name="Hyperlink 20" xfId="5808"/>
    <cellStyle name="Hyperlink 21" xfId="137" hidden="1"/>
    <cellStyle name="Hyperlink 21" xfId="323" hidden="1"/>
    <cellStyle name="Hyperlink 21" xfId="439" hidden="1"/>
    <cellStyle name="Hyperlink 21" xfId="654" hidden="1"/>
    <cellStyle name="Hyperlink 21" xfId="767" hidden="1"/>
    <cellStyle name="Hyperlink 21" xfId="858" hidden="1"/>
    <cellStyle name="Hyperlink 21" xfId="969" hidden="1"/>
    <cellStyle name="Hyperlink 21" xfId="1054" hidden="1"/>
    <cellStyle name="Hyperlink 21" xfId="1166" hidden="1"/>
    <cellStyle name="Hyperlink 21" xfId="1252" hidden="1"/>
    <cellStyle name="Hyperlink 21" xfId="1364" hidden="1"/>
    <cellStyle name="Hyperlink 21" xfId="1497" hidden="1"/>
    <cellStyle name="Hyperlink 21" xfId="1608" hidden="1"/>
    <cellStyle name="Hyperlink 21" xfId="1822" hidden="1"/>
    <cellStyle name="Hyperlink 21" xfId="1935" hidden="1"/>
    <cellStyle name="Hyperlink 21" xfId="2026" hidden="1"/>
    <cellStyle name="Hyperlink 21" xfId="2137" hidden="1"/>
    <cellStyle name="Hyperlink 21" xfId="2222" hidden="1"/>
    <cellStyle name="Hyperlink 21" xfId="2334" hidden="1"/>
    <cellStyle name="Hyperlink 21" xfId="2420" hidden="1"/>
    <cellStyle name="Hyperlink 21" xfId="2532" hidden="1"/>
    <cellStyle name="Hyperlink 21" xfId="3622" hidden="1"/>
    <cellStyle name="Hyperlink 21" xfId="3733" hidden="1"/>
    <cellStyle name="Hyperlink 21" xfId="3947" hidden="1"/>
    <cellStyle name="Hyperlink 21" xfId="4060" hidden="1"/>
    <cellStyle name="Hyperlink 21" xfId="4151" hidden="1"/>
    <cellStyle name="Hyperlink 21" xfId="4262" hidden="1"/>
    <cellStyle name="Hyperlink 21" xfId="4347" hidden="1"/>
    <cellStyle name="Hyperlink 21" xfId="4459" hidden="1"/>
    <cellStyle name="Hyperlink 21" xfId="4545" hidden="1"/>
    <cellStyle name="Hyperlink 21" xfId="4657" hidden="1"/>
    <cellStyle name="Hyperlink 21" xfId="4774" hidden="1"/>
    <cellStyle name="Hyperlink 21" xfId="4885" hidden="1"/>
    <cellStyle name="Hyperlink 21" xfId="5099" hidden="1"/>
    <cellStyle name="Hyperlink 21" xfId="5212" hidden="1"/>
    <cellStyle name="Hyperlink 21" xfId="5303" hidden="1"/>
    <cellStyle name="Hyperlink 21" xfId="5414" hidden="1"/>
    <cellStyle name="Hyperlink 21" xfId="5499" hidden="1"/>
    <cellStyle name="Hyperlink 21" xfId="5611" hidden="1"/>
    <cellStyle name="Hyperlink 21" xfId="5697" hidden="1"/>
    <cellStyle name="Hyperlink 21" xfId="5809"/>
    <cellStyle name="Hyperlink 22" xfId="139" hidden="1"/>
    <cellStyle name="Hyperlink 22" xfId="324" hidden="1"/>
    <cellStyle name="Hyperlink 22" xfId="440" hidden="1"/>
    <cellStyle name="Hyperlink 22" xfId="655" hidden="1"/>
    <cellStyle name="Hyperlink 22" xfId="768" hidden="1"/>
    <cellStyle name="Hyperlink 22" xfId="859" hidden="1"/>
    <cellStyle name="Hyperlink 22" xfId="970" hidden="1"/>
    <cellStyle name="Hyperlink 22" xfId="1055" hidden="1"/>
    <cellStyle name="Hyperlink 22" xfId="1167" hidden="1"/>
    <cellStyle name="Hyperlink 22" xfId="1253" hidden="1"/>
    <cellStyle name="Hyperlink 22" xfId="1365" hidden="1"/>
    <cellStyle name="Hyperlink 22" xfId="1498" hidden="1"/>
    <cellStyle name="Hyperlink 22" xfId="1609" hidden="1"/>
    <cellStyle name="Hyperlink 22" xfId="1823" hidden="1"/>
    <cellStyle name="Hyperlink 22" xfId="1936" hidden="1"/>
    <cellStyle name="Hyperlink 22" xfId="2027" hidden="1"/>
    <cellStyle name="Hyperlink 22" xfId="2138" hidden="1"/>
    <cellStyle name="Hyperlink 22" xfId="2223" hidden="1"/>
    <cellStyle name="Hyperlink 22" xfId="2335" hidden="1"/>
    <cellStyle name="Hyperlink 22" xfId="2421" hidden="1"/>
    <cellStyle name="Hyperlink 22" xfId="2533" hidden="1"/>
    <cellStyle name="Hyperlink 22" xfId="3623" hidden="1"/>
    <cellStyle name="Hyperlink 22" xfId="3734" hidden="1"/>
    <cellStyle name="Hyperlink 22" xfId="3948" hidden="1"/>
    <cellStyle name="Hyperlink 22" xfId="4061" hidden="1"/>
    <cellStyle name="Hyperlink 22" xfId="4152" hidden="1"/>
    <cellStyle name="Hyperlink 22" xfId="4263" hidden="1"/>
    <cellStyle name="Hyperlink 22" xfId="4348" hidden="1"/>
    <cellStyle name="Hyperlink 22" xfId="4460" hidden="1"/>
    <cellStyle name="Hyperlink 22" xfId="4546" hidden="1"/>
    <cellStyle name="Hyperlink 22" xfId="4658" hidden="1"/>
    <cellStyle name="Hyperlink 22" xfId="4775" hidden="1"/>
    <cellStyle name="Hyperlink 22" xfId="4886" hidden="1"/>
    <cellStyle name="Hyperlink 22" xfId="5100" hidden="1"/>
    <cellStyle name="Hyperlink 22" xfId="5213" hidden="1"/>
    <cellStyle name="Hyperlink 22" xfId="5304" hidden="1"/>
    <cellStyle name="Hyperlink 22" xfId="5415" hidden="1"/>
    <cellStyle name="Hyperlink 22" xfId="5500" hidden="1"/>
    <cellStyle name="Hyperlink 22" xfId="5612" hidden="1"/>
    <cellStyle name="Hyperlink 22" xfId="5698" hidden="1"/>
    <cellStyle name="Hyperlink 22" xfId="5810"/>
    <cellStyle name="Hyperlink 23" xfId="141" hidden="1"/>
    <cellStyle name="Hyperlink 23" xfId="325" hidden="1"/>
    <cellStyle name="Hyperlink 23" xfId="441" hidden="1"/>
    <cellStyle name="Hyperlink 23" xfId="656" hidden="1"/>
    <cellStyle name="Hyperlink 23" xfId="769" hidden="1"/>
    <cellStyle name="Hyperlink 23" xfId="860" hidden="1"/>
    <cellStyle name="Hyperlink 23" xfId="971" hidden="1"/>
    <cellStyle name="Hyperlink 23" xfId="1056" hidden="1"/>
    <cellStyle name="Hyperlink 23" xfId="1168" hidden="1"/>
    <cellStyle name="Hyperlink 23" xfId="1254" hidden="1"/>
    <cellStyle name="Hyperlink 23" xfId="1366" hidden="1"/>
    <cellStyle name="Hyperlink 23" xfId="1499" hidden="1"/>
    <cellStyle name="Hyperlink 23" xfId="1610" hidden="1"/>
    <cellStyle name="Hyperlink 23" xfId="1824" hidden="1"/>
    <cellStyle name="Hyperlink 23" xfId="1937" hidden="1"/>
    <cellStyle name="Hyperlink 23" xfId="2028" hidden="1"/>
    <cellStyle name="Hyperlink 23" xfId="2139" hidden="1"/>
    <cellStyle name="Hyperlink 23" xfId="2224" hidden="1"/>
    <cellStyle name="Hyperlink 23" xfId="2336" hidden="1"/>
    <cellStyle name="Hyperlink 23" xfId="2422" hidden="1"/>
    <cellStyle name="Hyperlink 23" xfId="2534" hidden="1"/>
    <cellStyle name="Hyperlink 23" xfId="3624" hidden="1"/>
    <cellStyle name="Hyperlink 23" xfId="3735" hidden="1"/>
    <cellStyle name="Hyperlink 23" xfId="3949" hidden="1"/>
    <cellStyle name="Hyperlink 23" xfId="4062" hidden="1"/>
    <cellStyle name="Hyperlink 23" xfId="4153" hidden="1"/>
    <cellStyle name="Hyperlink 23" xfId="4264" hidden="1"/>
    <cellStyle name="Hyperlink 23" xfId="4349" hidden="1"/>
    <cellStyle name="Hyperlink 23" xfId="4461" hidden="1"/>
    <cellStyle name="Hyperlink 23" xfId="4547" hidden="1"/>
    <cellStyle name="Hyperlink 23" xfId="4659" hidden="1"/>
    <cellStyle name="Hyperlink 23" xfId="4776" hidden="1"/>
    <cellStyle name="Hyperlink 23" xfId="4887" hidden="1"/>
    <cellStyle name="Hyperlink 23" xfId="5101" hidden="1"/>
    <cellStyle name="Hyperlink 23" xfId="5214" hidden="1"/>
    <cellStyle name="Hyperlink 23" xfId="5305" hidden="1"/>
    <cellStyle name="Hyperlink 23" xfId="5416" hidden="1"/>
    <cellStyle name="Hyperlink 23" xfId="5501" hidden="1"/>
    <cellStyle name="Hyperlink 23" xfId="5613" hidden="1"/>
    <cellStyle name="Hyperlink 23" xfId="5699" hidden="1"/>
    <cellStyle name="Hyperlink 23" xfId="5811"/>
    <cellStyle name="Hyperlink 24" xfId="143" hidden="1"/>
    <cellStyle name="Hyperlink 24" xfId="326" hidden="1"/>
    <cellStyle name="Hyperlink 24" xfId="442" hidden="1"/>
    <cellStyle name="Hyperlink 24" xfId="657" hidden="1"/>
    <cellStyle name="Hyperlink 24" xfId="770" hidden="1"/>
    <cellStyle name="Hyperlink 24" xfId="861" hidden="1"/>
    <cellStyle name="Hyperlink 24" xfId="972" hidden="1"/>
    <cellStyle name="Hyperlink 24" xfId="1057" hidden="1"/>
    <cellStyle name="Hyperlink 24" xfId="1169" hidden="1"/>
    <cellStyle name="Hyperlink 24" xfId="1255" hidden="1"/>
    <cellStyle name="Hyperlink 24" xfId="1367" hidden="1"/>
    <cellStyle name="Hyperlink 24" xfId="1500" hidden="1"/>
    <cellStyle name="Hyperlink 24" xfId="1611" hidden="1"/>
    <cellStyle name="Hyperlink 24" xfId="1825" hidden="1"/>
    <cellStyle name="Hyperlink 24" xfId="1938" hidden="1"/>
    <cellStyle name="Hyperlink 24" xfId="2029" hidden="1"/>
    <cellStyle name="Hyperlink 24" xfId="2140" hidden="1"/>
    <cellStyle name="Hyperlink 24" xfId="2225" hidden="1"/>
    <cellStyle name="Hyperlink 24" xfId="2337" hidden="1"/>
    <cellStyle name="Hyperlink 24" xfId="2423" hidden="1"/>
    <cellStyle name="Hyperlink 24" xfId="2535" hidden="1"/>
    <cellStyle name="Hyperlink 24" xfId="3625" hidden="1"/>
    <cellStyle name="Hyperlink 24" xfId="3736" hidden="1"/>
    <cellStyle name="Hyperlink 24" xfId="3950" hidden="1"/>
    <cellStyle name="Hyperlink 24" xfId="4063" hidden="1"/>
    <cellStyle name="Hyperlink 24" xfId="4154" hidden="1"/>
    <cellStyle name="Hyperlink 24" xfId="4265" hidden="1"/>
    <cellStyle name="Hyperlink 24" xfId="4350" hidden="1"/>
    <cellStyle name="Hyperlink 24" xfId="4462" hidden="1"/>
    <cellStyle name="Hyperlink 24" xfId="4548" hidden="1"/>
    <cellStyle name="Hyperlink 24" xfId="4660" hidden="1"/>
    <cellStyle name="Hyperlink 24" xfId="4777" hidden="1"/>
    <cellStyle name="Hyperlink 24" xfId="4888" hidden="1"/>
    <cellStyle name="Hyperlink 24" xfId="5102" hidden="1"/>
    <cellStyle name="Hyperlink 24" xfId="5215" hidden="1"/>
    <cellStyle name="Hyperlink 24" xfId="5306" hidden="1"/>
    <cellStyle name="Hyperlink 24" xfId="5417" hidden="1"/>
    <cellStyle name="Hyperlink 24" xfId="5502" hidden="1"/>
    <cellStyle name="Hyperlink 24" xfId="5614" hidden="1"/>
    <cellStyle name="Hyperlink 24" xfId="5700" hidden="1"/>
    <cellStyle name="Hyperlink 24" xfId="5812"/>
    <cellStyle name="Hyperlink 25" xfId="145" hidden="1"/>
    <cellStyle name="Hyperlink 25" xfId="327" hidden="1"/>
    <cellStyle name="Hyperlink 25" xfId="443" hidden="1"/>
    <cellStyle name="Hyperlink 25" xfId="658" hidden="1"/>
    <cellStyle name="Hyperlink 25" xfId="771" hidden="1"/>
    <cellStyle name="Hyperlink 25" xfId="862" hidden="1"/>
    <cellStyle name="Hyperlink 25" xfId="973" hidden="1"/>
    <cellStyle name="Hyperlink 25" xfId="1058" hidden="1"/>
    <cellStyle name="Hyperlink 25" xfId="1170" hidden="1"/>
    <cellStyle name="Hyperlink 25" xfId="1256" hidden="1"/>
    <cellStyle name="Hyperlink 25" xfId="1368" hidden="1"/>
    <cellStyle name="Hyperlink 25" xfId="1501" hidden="1"/>
    <cellStyle name="Hyperlink 25" xfId="1612" hidden="1"/>
    <cellStyle name="Hyperlink 25" xfId="1826" hidden="1"/>
    <cellStyle name="Hyperlink 25" xfId="1939" hidden="1"/>
    <cellStyle name="Hyperlink 25" xfId="2030" hidden="1"/>
    <cellStyle name="Hyperlink 25" xfId="2141" hidden="1"/>
    <cellStyle name="Hyperlink 25" xfId="2226" hidden="1"/>
    <cellStyle name="Hyperlink 25" xfId="2338" hidden="1"/>
    <cellStyle name="Hyperlink 25" xfId="2424" hidden="1"/>
    <cellStyle name="Hyperlink 25" xfId="2536" hidden="1"/>
    <cellStyle name="Hyperlink 25" xfId="3626" hidden="1"/>
    <cellStyle name="Hyperlink 25" xfId="3737" hidden="1"/>
    <cellStyle name="Hyperlink 25" xfId="3951" hidden="1"/>
    <cellStyle name="Hyperlink 25" xfId="4064" hidden="1"/>
    <cellStyle name="Hyperlink 25" xfId="4155" hidden="1"/>
    <cellStyle name="Hyperlink 25" xfId="4266" hidden="1"/>
    <cellStyle name="Hyperlink 25" xfId="4351" hidden="1"/>
    <cellStyle name="Hyperlink 25" xfId="4463" hidden="1"/>
    <cellStyle name="Hyperlink 25" xfId="4549" hidden="1"/>
    <cellStyle name="Hyperlink 25" xfId="4661" hidden="1"/>
    <cellStyle name="Hyperlink 25" xfId="4778" hidden="1"/>
    <cellStyle name="Hyperlink 25" xfId="4889" hidden="1"/>
    <cellStyle name="Hyperlink 25" xfId="5103" hidden="1"/>
    <cellStyle name="Hyperlink 25" xfId="5216" hidden="1"/>
    <cellStyle name="Hyperlink 25" xfId="5307" hidden="1"/>
    <cellStyle name="Hyperlink 25" xfId="5418" hidden="1"/>
    <cellStyle name="Hyperlink 25" xfId="5503" hidden="1"/>
    <cellStyle name="Hyperlink 25" xfId="5615" hidden="1"/>
    <cellStyle name="Hyperlink 25" xfId="5701" hidden="1"/>
    <cellStyle name="Hyperlink 25" xfId="5813"/>
    <cellStyle name="Hyperlink 26" xfId="147" hidden="1"/>
    <cellStyle name="Hyperlink 26" xfId="328" hidden="1"/>
    <cellStyle name="Hyperlink 26" xfId="444" hidden="1"/>
    <cellStyle name="Hyperlink 26" xfId="659" hidden="1"/>
    <cellStyle name="Hyperlink 26" xfId="772" hidden="1"/>
    <cellStyle name="Hyperlink 26" xfId="863" hidden="1"/>
    <cellStyle name="Hyperlink 26" xfId="974" hidden="1"/>
    <cellStyle name="Hyperlink 26" xfId="1059" hidden="1"/>
    <cellStyle name="Hyperlink 26" xfId="1171" hidden="1"/>
    <cellStyle name="Hyperlink 26" xfId="1257" hidden="1"/>
    <cellStyle name="Hyperlink 26" xfId="1369" hidden="1"/>
    <cellStyle name="Hyperlink 26" xfId="1502" hidden="1"/>
    <cellStyle name="Hyperlink 26" xfId="1613" hidden="1"/>
    <cellStyle name="Hyperlink 26" xfId="1827" hidden="1"/>
    <cellStyle name="Hyperlink 26" xfId="1940" hidden="1"/>
    <cellStyle name="Hyperlink 26" xfId="2031" hidden="1"/>
    <cellStyle name="Hyperlink 26" xfId="2142" hidden="1"/>
    <cellStyle name="Hyperlink 26" xfId="2227" hidden="1"/>
    <cellStyle name="Hyperlink 26" xfId="2339" hidden="1"/>
    <cellStyle name="Hyperlink 26" xfId="2425" hidden="1"/>
    <cellStyle name="Hyperlink 26" xfId="2537" hidden="1"/>
    <cellStyle name="Hyperlink 26" xfId="3627" hidden="1"/>
    <cellStyle name="Hyperlink 26" xfId="3738" hidden="1"/>
    <cellStyle name="Hyperlink 26" xfId="3952" hidden="1"/>
    <cellStyle name="Hyperlink 26" xfId="4065" hidden="1"/>
    <cellStyle name="Hyperlink 26" xfId="4156" hidden="1"/>
    <cellStyle name="Hyperlink 26" xfId="4267" hidden="1"/>
    <cellStyle name="Hyperlink 26" xfId="4352" hidden="1"/>
    <cellStyle name="Hyperlink 26" xfId="4464" hidden="1"/>
    <cellStyle name="Hyperlink 26" xfId="4550" hidden="1"/>
    <cellStyle name="Hyperlink 26" xfId="4662" hidden="1"/>
    <cellStyle name="Hyperlink 26" xfId="4779" hidden="1"/>
    <cellStyle name="Hyperlink 26" xfId="4890" hidden="1"/>
    <cellStyle name="Hyperlink 26" xfId="5104" hidden="1"/>
    <cellStyle name="Hyperlink 26" xfId="5217" hidden="1"/>
    <cellStyle name="Hyperlink 26" xfId="5308" hidden="1"/>
    <cellStyle name="Hyperlink 26" xfId="5419" hidden="1"/>
    <cellStyle name="Hyperlink 26" xfId="5504" hidden="1"/>
    <cellStyle name="Hyperlink 26" xfId="5616" hidden="1"/>
    <cellStyle name="Hyperlink 26" xfId="5702" hidden="1"/>
    <cellStyle name="Hyperlink 26" xfId="5814"/>
    <cellStyle name="Hyperlink 27" xfId="149" hidden="1"/>
    <cellStyle name="Hyperlink 27" xfId="329" hidden="1"/>
    <cellStyle name="Hyperlink 27" xfId="445" hidden="1"/>
    <cellStyle name="Hyperlink 27" xfId="660" hidden="1"/>
    <cellStyle name="Hyperlink 27" xfId="773" hidden="1"/>
    <cellStyle name="Hyperlink 27" xfId="864" hidden="1"/>
    <cellStyle name="Hyperlink 27" xfId="975" hidden="1"/>
    <cellStyle name="Hyperlink 27" xfId="1060" hidden="1"/>
    <cellStyle name="Hyperlink 27" xfId="1172" hidden="1"/>
    <cellStyle name="Hyperlink 27" xfId="1258" hidden="1"/>
    <cellStyle name="Hyperlink 27" xfId="1370" hidden="1"/>
    <cellStyle name="Hyperlink 27" xfId="1503" hidden="1"/>
    <cellStyle name="Hyperlink 27" xfId="1614" hidden="1"/>
    <cellStyle name="Hyperlink 27" xfId="1828" hidden="1"/>
    <cellStyle name="Hyperlink 27" xfId="1941" hidden="1"/>
    <cellStyle name="Hyperlink 27" xfId="2032" hidden="1"/>
    <cellStyle name="Hyperlink 27" xfId="2143" hidden="1"/>
    <cellStyle name="Hyperlink 27" xfId="2228" hidden="1"/>
    <cellStyle name="Hyperlink 27" xfId="2340" hidden="1"/>
    <cellStyle name="Hyperlink 27" xfId="2426" hidden="1"/>
    <cellStyle name="Hyperlink 27" xfId="2538" hidden="1"/>
    <cellStyle name="Hyperlink 27" xfId="3628" hidden="1"/>
    <cellStyle name="Hyperlink 27" xfId="3739" hidden="1"/>
    <cellStyle name="Hyperlink 27" xfId="3953" hidden="1"/>
    <cellStyle name="Hyperlink 27" xfId="4066" hidden="1"/>
    <cellStyle name="Hyperlink 27" xfId="4157" hidden="1"/>
    <cellStyle name="Hyperlink 27" xfId="4268" hidden="1"/>
    <cellStyle name="Hyperlink 27" xfId="4353" hidden="1"/>
    <cellStyle name="Hyperlink 27" xfId="4465" hidden="1"/>
    <cellStyle name="Hyperlink 27" xfId="4551" hidden="1"/>
    <cellStyle name="Hyperlink 27" xfId="4663" hidden="1"/>
    <cellStyle name="Hyperlink 27" xfId="4780" hidden="1"/>
    <cellStyle name="Hyperlink 27" xfId="4891" hidden="1"/>
    <cellStyle name="Hyperlink 27" xfId="5105" hidden="1"/>
    <cellStyle name="Hyperlink 27" xfId="5218" hidden="1"/>
    <cellStyle name="Hyperlink 27" xfId="5309" hidden="1"/>
    <cellStyle name="Hyperlink 27" xfId="5420" hidden="1"/>
    <cellStyle name="Hyperlink 27" xfId="5505" hidden="1"/>
    <cellStyle name="Hyperlink 27" xfId="5617" hidden="1"/>
    <cellStyle name="Hyperlink 27" xfId="5703" hidden="1"/>
    <cellStyle name="Hyperlink 27" xfId="5815"/>
    <cellStyle name="Hyperlink 28" xfId="151" hidden="1"/>
    <cellStyle name="Hyperlink 28" xfId="330" hidden="1"/>
    <cellStyle name="Hyperlink 28" xfId="446" hidden="1"/>
    <cellStyle name="Hyperlink 28" xfId="661" hidden="1"/>
    <cellStyle name="Hyperlink 28" xfId="774" hidden="1"/>
    <cellStyle name="Hyperlink 28" xfId="865" hidden="1"/>
    <cellStyle name="Hyperlink 28" xfId="976" hidden="1"/>
    <cellStyle name="Hyperlink 28" xfId="1061" hidden="1"/>
    <cellStyle name="Hyperlink 28" xfId="1173" hidden="1"/>
    <cellStyle name="Hyperlink 28" xfId="1259" hidden="1"/>
    <cellStyle name="Hyperlink 28" xfId="1371" hidden="1"/>
    <cellStyle name="Hyperlink 28" xfId="1504" hidden="1"/>
    <cellStyle name="Hyperlink 28" xfId="1615" hidden="1"/>
    <cellStyle name="Hyperlink 28" xfId="1829" hidden="1"/>
    <cellStyle name="Hyperlink 28" xfId="1942" hidden="1"/>
    <cellStyle name="Hyperlink 28" xfId="2033" hidden="1"/>
    <cellStyle name="Hyperlink 28" xfId="2144" hidden="1"/>
    <cellStyle name="Hyperlink 28" xfId="2229" hidden="1"/>
    <cellStyle name="Hyperlink 28" xfId="2341" hidden="1"/>
    <cellStyle name="Hyperlink 28" xfId="2427" hidden="1"/>
    <cellStyle name="Hyperlink 28" xfId="2539" hidden="1"/>
    <cellStyle name="Hyperlink 28" xfId="3629" hidden="1"/>
    <cellStyle name="Hyperlink 28" xfId="3740" hidden="1"/>
    <cellStyle name="Hyperlink 28" xfId="3954" hidden="1"/>
    <cellStyle name="Hyperlink 28" xfId="4067" hidden="1"/>
    <cellStyle name="Hyperlink 28" xfId="4158" hidden="1"/>
    <cellStyle name="Hyperlink 28" xfId="4269" hidden="1"/>
    <cellStyle name="Hyperlink 28" xfId="4354" hidden="1"/>
    <cellStyle name="Hyperlink 28" xfId="4466" hidden="1"/>
    <cellStyle name="Hyperlink 28" xfId="4552" hidden="1"/>
    <cellStyle name="Hyperlink 28" xfId="4664" hidden="1"/>
    <cellStyle name="Hyperlink 28" xfId="4781" hidden="1"/>
    <cellStyle name="Hyperlink 28" xfId="4892" hidden="1"/>
    <cellStyle name="Hyperlink 28" xfId="5106" hidden="1"/>
    <cellStyle name="Hyperlink 28" xfId="5219" hidden="1"/>
    <cellStyle name="Hyperlink 28" xfId="5310" hidden="1"/>
    <cellStyle name="Hyperlink 28" xfId="5421" hidden="1"/>
    <cellStyle name="Hyperlink 28" xfId="5506" hidden="1"/>
    <cellStyle name="Hyperlink 28" xfId="5618" hidden="1"/>
    <cellStyle name="Hyperlink 28" xfId="5704" hidden="1"/>
    <cellStyle name="Hyperlink 28" xfId="5816"/>
    <cellStyle name="Hyperlink 29" xfId="153" hidden="1"/>
    <cellStyle name="Hyperlink 29" xfId="331" hidden="1"/>
    <cellStyle name="Hyperlink 29" xfId="447" hidden="1"/>
    <cellStyle name="Hyperlink 29" xfId="662" hidden="1"/>
    <cellStyle name="Hyperlink 29" xfId="775" hidden="1"/>
    <cellStyle name="Hyperlink 29" xfId="866" hidden="1"/>
    <cellStyle name="Hyperlink 29" xfId="977" hidden="1"/>
    <cellStyle name="Hyperlink 29" xfId="1062" hidden="1"/>
    <cellStyle name="Hyperlink 29" xfId="1174" hidden="1"/>
    <cellStyle name="Hyperlink 29" xfId="1260" hidden="1"/>
    <cellStyle name="Hyperlink 29" xfId="1372" hidden="1"/>
    <cellStyle name="Hyperlink 29" xfId="1505" hidden="1"/>
    <cellStyle name="Hyperlink 29" xfId="1616" hidden="1"/>
    <cellStyle name="Hyperlink 29" xfId="1830" hidden="1"/>
    <cellStyle name="Hyperlink 29" xfId="1943" hidden="1"/>
    <cellStyle name="Hyperlink 29" xfId="2034" hidden="1"/>
    <cellStyle name="Hyperlink 29" xfId="2145" hidden="1"/>
    <cellStyle name="Hyperlink 29" xfId="2230" hidden="1"/>
    <cellStyle name="Hyperlink 29" xfId="2342" hidden="1"/>
    <cellStyle name="Hyperlink 29" xfId="2428" hidden="1"/>
    <cellStyle name="Hyperlink 29" xfId="2540" hidden="1"/>
    <cellStyle name="Hyperlink 29" xfId="3630" hidden="1"/>
    <cellStyle name="Hyperlink 29" xfId="3741" hidden="1"/>
    <cellStyle name="Hyperlink 29" xfId="3955" hidden="1"/>
    <cellStyle name="Hyperlink 29" xfId="4068" hidden="1"/>
    <cellStyle name="Hyperlink 29" xfId="4159" hidden="1"/>
    <cellStyle name="Hyperlink 29" xfId="4270" hidden="1"/>
    <cellStyle name="Hyperlink 29" xfId="4355" hidden="1"/>
    <cellStyle name="Hyperlink 29" xfId="4467" hidden="1"/>
    <cellStyle name="Hyperlink 29" xfId="4553" hidden="1"/>
    <cellStyle name="Hyperlink 29" xfId="4665" hidden="1"/>
    <cellStyle name="Hyperlink 29" xfId="4782" hidden="1"/>
    <cellStyle name="Hyperlink 29" xfId="4893" hidden="1"/>
    <cellStyle name="Hyperlink 29" xfId="5107" hidden="1"/>
    <cellStyle name="Hyperlink 29" xfId="5220" hidden="1"/>
    <cellStyle name="Hyperlink 29" xfId="5311" hidden="1"/>
    <cellStyle name="Hyperlink 29" xfId="5422" hidden="1"/>
    <cellStyle name="Hyperlink 29" xfId="5507" hidden="1"/>
    <cellStyle name="Hyperlink 29" xfId="5619" hidden="1"/>
    <cellStyle name="Hyperlink 29" xfId="5705" hidden="1"/>
    <cellStyle name="Hyperlink 29" xfId="5817"/>
    <cellStyle name="Hyperlink 3" xfId="101" hidden="1"/>
    <cellStyle name="Hyperlink 3" xfId="332" hidden="1"/>
    <cellStyle name="Hyperlink 3" xfId="448" hidden="1"/>
    <cellStyle name="Hyperlink 3" xfId="663" hidden="1"/>
    <cellStyle name="Hyperlink 3" xfId="776" hidden="1"/>
    <cellStyle name="Hyperlink 3" xfId="867" hidden="1"/>
    <cellStyle name="Hyperlink 3" xfId="978" hidden="1"/>
    <cellStyle name="Hyperlink 3" xfId="1063" hidden="1"/>
    <cellStyle name="Hyperlink 3" xfId="1175" hidden="1"/>
    <cellStyle name="Hyperlink 3" xfId="1261" hidden="1"/>
    <cellStyle name="Hyperlink 3" xfId="1373" hidden="1"/>
    <cellStyle name="Hyperlink 3" xfId="1506" hidden="1"/>
    <cellStyle name="Hyperlink 3" xfId="1617" hidden="1"/>
    <cellStyle name="Hyperlink 3" xfId="1831" hidden="1"/>
    <cellStyle name="Hyperlink 3" xfId="1944" hidden="1"/>
    <cellStyle name="Hyperlink 3" xfId="2035" hidden="1"/>
    <cellStyle name="Hyperlink 3" xfId="2146" hidden="1"/>
    <cellStyle name="Hyperlink 3" xfId="2231" hidden="1"/>
    <cellStyle name="Hyperlink 3" xfId="2343" hidden="1"/>
    <cellStyle name="Hyperlink 3" xfId="2429" hidden="1"/>
    <cellStyle name="Hyperlink 3" xfId="2541" hidden="1"/>
    <cellStyle name="Hyperlink 3" xfId="3631" hidden="1"/>
    <cellStyle name="Hyperlink 3" xfId="3742" hidden="1"/>
    <cellStyle name="Hyperlink 3" xfId="3956" hidden="1"/>
    <cellStyle name="Hyperlink 3" xfId="4069" hidden="1"/>
    <cellStyle name="Hyperlink 3" xfId="4160" hidden="1"/>
    <cellStyle name="Hyperlink 3" xfId="4271" hidden="1"/>
    <cellStyle name="Hyperlink 3" xfId="4356" hidden="1"/>
    <cellStyle name="Hyperlink 3" xfId="4468" hidden="1"/>
    <cellStyle name="Hyperlink 3" xfId="4554" hidden="1"/>
    <cellStyle name="Hyperlink 3" xfId="4666" hidden="1"/>
    <cellStyle name="Hyperlink 3" xfId="4783" hidden="1"/>
    <cellStyle name="Hyperlink 3" xfId="4894" hidden="1"/>
    <cellStyle name="Hyperlink 3" xfId="5108" hidden="1"/>
    <cellStyle name="Hyperlink 3" xfId="5221" hidden="1"/>
    <cellStyle name="Hyperlink 3" xfId="5312" hidden="1"/>
    <cellStyle name="Hyperlink 3" xfId="5423" hidden="1"/>
    <cellStyle name="Hyperlink 3" xfId="5508" hidden="1"/>
    <cellStyle name="Hyperlink 3" xfId="5620" hidden="1"/>
    <cellStyle name="Hyperlink 3" xfId="5706" hidden="1"/>
    <cellStyle name="Hyperlink 3" xfId="5818"/>
    <cellStyle name="Hyperlink 30" xfId="155" hidden="1"/>
    <cellStyle name="Hyperlink 30" xfId="333" hidden="1"/>
    <cellStyle name="Hyperlink 30" xfId="449" hidden="1"/>
    <cellStyle name="Hyperlink 30" xfId="664" hidden="1"/>
    <cellStyle name="Hyperlink 30" xfId="777" hidden="1"/>
    <cellStyle name="Hyperlink 30" xfId="868" hidden="1"/>
    <cellStyle name="Hyperlink 30" xfId="979" hidden="1"/>
    <cellStyle name="Hyperlink 30" xfId="1064" hidden="1"/>
    <cellStyle name="Hyperlink 30" xfId="1176" hidden="1"/>
    <cellStyle name="Hyperlink 30" xfId="1262" hidden="1"/>
    <cellStyle name="Hyperlink 30" xfId="1374" hidden="1"/>
    <cellStyle name="Hyperlink 30" xfId="1507" hidden="1"/>
    <cellStyle name="Hyperlink 30" xfId="1618" hidden="1"/>
    <cellStyle name="Hyperlink 30" xfId="1832" hidden="1"/>
    <cellStyle name="Hyperlink 30" xfId="1945" hidden="1"/>
    <cellStyle name="Hyperlink 30" xfId="2036" hidden="1"/>
    <cellStyle name="Hyperlink 30" xfId="2147" hidden="1"/>
    <cellStyle name="Hyperlink 30" xfId="2232" hidden="1"/>
    <cellStyle name="Hyperlink 30" xfId="2344" hidden="1"/>
    <cellStyle name="Hyperlink 30" xfId="2430" hidden="1"/>
    <cellStyle name="Hyperlink 30" xfId="2542" hidden="1"/>
    <cellStyle name="Hyperlink 30" xfId="3632" hidden="1"/>
    <cellStyle name="Hyperlink 30" xfId="3743" hidden="1"/>
    <cellStyle name="Hyperlink 30" xfId="3957" hidden="1"/>
    <cellStyle name="Hyperlink 30" xfId="4070" hidden="1"/>
    <cellStyle name="Hyperlink 30" xfId="4161" hidden="1"/>
    <cellStyle name="Hyperlink 30" xfId="4272" hidden="1"/>
    <cellStyle name="Hyperlink 30" xfId="4357" hidden="1"/>
    <cellStyle name="Hyperlink 30" xfId="4469" hidden="1"/>
    <cellStyle name="Hyperlink 30" xfId="4555" hidden="1"/>
    <cellStyle name="Hyperlink 30" xfId="4667" hidden="1"/>
    <cellStyle name="Hyperlink 30" xfId="4784" hidden="1"/>
    <cellStyle name="Hyperlink 30" xfId="4895" hidden="1"/>
    <cellStyle name="Hyperlink 30" xfId="5109" hidden="1"/>
    <cellStyle name="Hyperlink 30" xfId="5222" hidden="1"/>
    <cellStyle name="Hyperlink 30" xfId="5313" hidden="1"/>
    <cellStyle name="Hyperlink 30" xfId="5424" hidden="1"/>
    <cellStyle name="Hyperlink 30" xfId="5509" hidden="1"/>
    <cellStyle name="Hyperlink 30" xfId="5621" hidden="1"/>
    <cellStyle name="Hyperlink 30" xfId="5707" hidden="1"/>
    <cellStyle name="Hyperlink 30" xfId="5819"/>
    <cellStyle name="Hyperlink 31" xfId="157" hidden="1"/>
    <cellStyle name="Hyperlink 31" xfId="334" hidden="1"/>
    <cellStyle name="Hyperlink 31" xfId="450" hidden="1"/>
    <cellStyle name="Hyperlink 31" xfId="665" hidden="1"/>
    <cellStyle name="Hyperlink 31" xfId="778" hidden="1"/>
    <cellStyle name="Hyperlink 31" xfId="869" hidden="1"/>
    <cellStyle name="Hyperlink 31" xfId="980" hidden="1"/>
    <cellStyle name="Hyperlink 31" xfId="1065" hidden="1"/>
    <cellStyle name="Hyperlink 31" xfId="1177" hidden="1"/>
    <cellStyle name="Hyperlink 31" xfId="1263" hidden="1"/>
    <cellStyle name="Hyperlink 31" xfId="1375" hidden="1"/>
    <cellStyle name="Hyperlink 31" xfId="1508" hidden="1"/>
    <cellStyle name="Hyperlink 31" xfId="1619" hidden="1"/>
    <cellStyle name="Hyperlink 31" xfId="1833" hidden="1"/>
    <cellStyle name="Hyperlink 31" xfId="1946" hidden="1"/>
    <cellStyle name="Hyperlink 31" xfId="2037" hidden="1"/>
    <cellStyle name="Hyperlink 31" xfId="2148" hidden="1"/>
    <cellStyle name="Hyperlink 31" xfId="2233" hidden="1"/>
    <cellStyle name="Hyperlink 31" xfId="2345" hidden="1"/>
    <cellStyle name="Hyperlink 31" xfId="2431" hidden="1"/>
    <cellStyle name="Hyperlink 31" xfId="2543" hidden="1"/>
    <cellStyle name="Hyperlink 31" xfId="3633" hidden="1"/>
    <cellStyle name="Hyperlink 31" xfId="3744" hidden="1"/>
    <cellStyle name="Hyperlink 31" xfId="3958" hidden="1"/>
    <cellStyle name="Hyperlink 31" xfId="4071" hidden="1"/>
    <cellStyle name="Hyperlink 31" xfId="4162" hidden="1"/>
    <cellStyle name="Hyperlink 31" xfId="4273" hidden="1"/>
    <cellStyle name="Hyperlink 31" xfId="4358" hidden="1"/>
    <cellStyle name="Hyperlink 31" xfId="4470" hidden="1"/>
    <cellStyle name="Hyperlink 31" xfId="4556" hidden="1"/>
    <cellStyle name="Hyperlink 31" xfId="4668" hidden="1"/>
    <cellStyle name="Hyperlink 31" xfId="4785" hidden="1"/>
    <cellStyle name="Hyperlink 31" xfId="4896" hidden="1"/>
    <cellStyle name="Hyperlink 31" xfId="5110" hidden="1"/>
    <cellStyle name="Hyperlink 31" xfId="5223" hidden="1"/>
    <cellStyle name="Hyperlink 31" xfId="5314" hidden="1"/>
    <cellStyle name="Hyperlink 31" xfId="5425" hidden="1"/>
    <cellStyle name="Hyperlink 31" xfId="5510" hidden="1"/>
    <cellStyle name="Hyperlink 31" xfId="5622" hidden="1"/>
    <cellStyle name="Hyperlink 31" xfId="5708" hidden="1"/>
    <cellStyle name="Hyperlink 31" xfId="5820"/>
    <cellStyle name="Hyperlink 32" xfId="159" hidden="1"/>
    <cellStyle name="Hyperlink 32" xfId="335" hidden="1"/>
    <cellStyle name="Hyperlink 32" xfId="451" hidden="1"/>
    <cellStyle name="Hyperlink 32" xfId="666" hidden="1"/>
    <cellStyle name="Hyperlink 32" xfId="779" hidden="1"/>
    <cellStyle name="Hyperlink 32" xfId="870" hidden="1"/>
    <cellStyle name="Hyperlink 32" xfId="981" hidden="1"/>
    <cellStyle name="Hyperlink 32" xfId="1066" hidden="1"/>
    <cellStyle name="Hyperlink 32" xfId="1178" hidden="1"/>
    <cellStyle name="Hyperlink 32" xfId="1264" hidden="1"/>
    <cellStyle name="Hyperlink 32" xfId="1376" hidden="1"/>
    <cellStyle name="Hyperlink 32" xfId="1509" hidden="1"/>
    <cellStyle name="Hyperlink 32" xfId="1620" hidden="1"/>
    <cellStyle name="Hyperlink 32" xfId="1834" hidden="1"/>
    <cellStyle name="Hyperlink 32" xfId="1947" hidden="1"/>
    <cellStyle name="Hyperlink 32" xfId="2038" hidden="1"/>
    <cellStyle name="Hyperlink 32" xfId="2149" hidden="1"/>
    <cellStyle name="Hyperlink 32" xfId="2234" hidden="1"/>
    <cellStyle name="Hyperlink 32" xfId="2346" hidden="1"/>
    <cellStyle name="Hyperlink 32" xfId="2432" hidden="1"/>
    <cellStyle name="Hyperlink 32" xfId="2544" hidden="1"/>
    <cellStyle name="Hyperlink 32" xfId="3634" hidden="1"/>
    <cellStyle name="Hyperlink 32" xfId="3745" hidden="1"/>
    <cellStyle name="Hyperlink 32" xfId="3959" hidden="1"/>
    <cellStyle name="Hyperlink 32" xfId="4072" hidden="1"/>
    <cellStyle name="Hyperlink 32" xfId="4163" hidden="1"/>
    <cellStyle name="Hyperlink 32" xfId="4274" hidden="1"/>
    <cellStyle name="Hyperlink 32" xfId="4359" hidden="1"/>
    <cellStyle name="Hyperlink 32" xfId="4471" hidden="1"/>
    <cellStyle name="Hyperlink 32" xfId="4557" hidden="1"/>
    <cellStyle name="Hyperlink 32" xfId="4669" hidden="1"/>
    <cellStyle name="Hyperlink 32" xfId="4786" hidden="1"/>
    <cellStyle name="Hyperlink 32" xfId="4897" hidden="1"/>
    <cellStyle name="Hyperlink 32" xfId="5111" hidden="1"/>
    <cellStyle name="Hyperlink 32" xfId="5224" hidden="1"/>
    <cellStyle name="Hyperlink 32" xfId="5315" hidden="1"/>
    <cellStyle name="Hyperlink 32" xfId="5426" hidden="1"/>
    <cellStyle name="Hyperlink 32" xfId="5511" hidden="1"/>
    <cellStyle name="Hyperlink 32" xfId="5623" hidden="1"/>
    <cellStyle name="Hyperlink 32" xfId="5709" hidden="1"/>
    <cellStyle name="Hyperlink 32" xfId="5821"/>
    <cellStyle name="Hyperlink 4" xfId="103" hidden="1"/>
    <cellStyle name="Hyperlink 4" xfId="336" hidden="1"/>
    <cellStyle name="Hyperlink 4" xfId="452" hidden="1"/>
    <cellStyle name="Hyperlink 4" xfId="667" hidden="1"/>
    <cellStyle name="Hyperlink 4" xfId="780" hidden="1"/>
    <cellStyle name="Hyperlink 4" xfId="871" hidden="1"/>
    <cellStyle name="Hyperlink 4" xfId="982" hidden="1"/>
    <cellStyle name="Hyperlink 4" xfId="1067" hidden="1"/>
    <cellStyle name="Hyperlink 4" xfId="1179" hidden="1"/>
    <cellStyle name="Hyperlink 4" xfId="1265" hidden="1"/>
    <cellStyle name="Hyperlink 4" xfId="1377" hidden="1"/>
    <cellStyle name="Hyperlink 4" xfId="1510" hidden="1"/>
    <cellStyle name="Hyperlink 4" xfId="1621" hidden="1"/>
    <cellStyle name="Hyperlink 4" xfId="1835" hidden="1"/>
    <cellStyle name="Hyperlink 4" xfId="1948" hidden="1"/>
    <cellStyle name="Hyperlink 4" xfId="2039" hidden="1"/>
    <cellStyle name="Hyperlink 4" xfId="2150" hidden="1"/>
    <cellStyle name="Hyperlink 4" xfId="2235" hidden="1"/>
    <cellStyle name="Hyperlink 4" xfId="2347" hidden="1"/>
    <cellStyle name="Hyperlink 4" xfId="2433" hidden="1"/>
    <cellStyle name="Hyperlink 4" xfId="2545" hidden="1"/>
    <cellStyle name="Hyperlink 4" xfId="3635" hidden="1"/>
    <cellStyle name="Hyperlink 4" xfId="3746" hidden="1"/>
    <cellStyle name="Hyperlink 4" xfId="3960" hidden="1"/>
    <cellStyle name="Hyperlink 4" xfId="4073" hidden="1"/>
    <cellStyle name="Hyperlink 4" xfId="4164" hidden="1"/>
    <cellStyle name="Hyperlink 4" xfId="4275" hidden="1"/>
    <cellStyle name="Hyperlink 4" xfId="4360" hidden="1"/>
    <cellStyle name="Hyperlink 4" xfId="4472" hidden="1"/>
    <cellStyle name="Hyperlink 4" xfId="4558" hidden="1"/>
    <cellStyle name="Hyperlink 4" xfId="4670" hidden="1"/>
    <cellStyle name="Hyperlink 4" xfId="4787" hidden="1"/>
    <cellStyle name="Hyperlink 4" xfId="4898" hidden="1"/>
    <cellStyle name="Hyperlink 4" xfId="5112" hidden="1"/>
    <cellStyle name="Hyperlink 4" xfId="5225" hidden="1"/>
    <cellStyle name="Hyperlink 4" xfId="5316" hidden="1"/>
    <cellStyle name="Hyperlink 4" xfId="5427" hidden="1"/>
    <cellStyle name="Hyperlink 4" xfId="5512" hidden="1"/>
    <cellStyle name="Hyperlink 4" xfId="5624" hidden="1"/>
    <cellStyle name="Hyperlink 4" xfId="5710" hidden="1"/>
    <cellStyle name="Hyperlink 4" xfId="5822"/>
    <cellStyle name="Hyperlink 5" xfId="105" hidden="1"/>
    <cellStyle name="Hyperlink 5" xfId="337" hidden="1"/>
    <cellStyle name="Hyperlink 5" xfId="453" hidden="1"/>
    <cellStyle name="Hyperlink 5" xfId="668" hidden="1"/>
    <cellStyle name="Hyperlink 5" xfId="781" hidden="1"/>
    <cellStyle name="Hyperlink 5" xfId="872" hidden="1"/>
    <cellStyle name="Hyperlink 5" xfId="983" hidden="1"/>
    <cellStyle name="Hyperlink 5" xfId="1068" hidden="1"/>
    <cellStyle name="Hyperlink 5" xfId="1180" hidden="1"/>
    <cellStyle name="Hyperlink 5" xfId="1266" hidden="1"/>
    <cellStyle name="Hyperlink 5" xfId="1378" hidden="1"/>
    <cellStyle name="Hyperlink 5" xfId="1511" hidden="1"/>
    <cellStyle name="Hyperlink 5" xfId="1622" hidden="1"/>
    <cellStyle name="Hyperlink 5" xfId="1836" hidden="1"/>
    <cellStyle name="Hyperlink 5" xfId="1949" hidden="1"/>
    <cellStyle name="Hyperlink 5" xfId="2040" hidden="1"/>
    <cellStyle name="Hyperlink 5" xfId="2151" hidden="1"/>
    <cellStyle name="Hyperlink 5" xfId="2236" hidden="1"/>
    <cellStyle name="Hyperlink 5" xfId="2348" hidden="1"/>
    <cellStyle name="Hyperlink 5" xfId="2434" hidden="1"/>
    <cellStyle name="Hyperlink 5" xfId="2546" hidden="1"/>
    <cellStyle name="Hyperlink 5" xfId="3636" hidden="1"/>
    <cellStyle name="Hyperlink 5" xfId="3747" hidden="1"/>
    <cellStyle name="Hyperlink 5" xfId="3961" hidden="1"/>
    <cellStyle name="Hyperlink 5" xfId="4074" hidden="1"/>
    <cellStyle name="Hyperlink 5" xfId="4165" hidden="1"/>
    <cellStyle name="Hyperlink 5" xfId="4276" hidden="1"/>
    <cellStyle name="Hyperlink 5" xfId="4361" hidden="1"/>
    <cellStyle name="Hyperlink 5" xfId="4473" hidden="1"/>
    <cellStyle name="Hyperlink 5" xfId="4559" hidden="1"/>
    <cellStyle name="Hyperlink 5" xfId="4671" hidden="1"/>
    <cellStyle name="Hyperlink 5" xfId="4788" hidden="1"/>
    <cellStyle name="Hyperlink 5" xfId="4899" hidden="1"/>
    <cellStyle name="Hyperlink 5" xfId="5113" hidden="1"/>
    <cellStyle name="Hyperlink 5" xfId="5226" hidden="1"/>
    <cellStyle name="Hyperlink 5" xfId="5317" hidden="1"/>
    <cellStyle name="Hyperlink 5" xfId="5428" hidden="1"/>
    <cellStyle name="Hyperlink 5" xfId="5513" hidden="1"/>
    <cellStyle name="Hyperlink 5" xfId="5625" hidden="1"/>
    <cellStyle name="Hyperlink 5" xfId="5711" hidden="1"/>
    <cellStyle name="Hyperlink 5" xfId="5823"/>
    <cellStyle name="Hyperlink 6" xfId="107" hidden="1"/>
    <cellStyle name="Hyperlink 6" xfId="338" hidden="1"/>
    <cellStyle name="Hyperlink 6" xfId="454" hidden="1"/>
    <cellStyle name="Hyperlink 6" xfId="669" hidden="1"/>
    <cellStyle name="Hyperlink 6" xfId="782" hidden="1"/>
    <cellStyle name="Hyperlink 6" xfId="873" hidden="1"/>
    <cellStyle name="Hyperlink 6" xfId="984" hidden="1"/>
    <cellStyle name="Hyperlink 6" xfId="1069" hidden="1"/>
    <cellStyle name="Hyperlink 6" xfId="1181" hidden="1"/>
    <cellStyle name="Hyperlink 6" xfId="1267" hidden="1"/>
    <cellStyle name="Hyperlink 6" xfId="1379" hidden="1"/>
    <cellStyle name="Hyperlink 6" xfId="1512" hidden="1"/>
    <cellStyle name="Hyperlink 6" xfId="1623" hidden="1"/>
    <cellStyle name="Hyperlink 6" xfId="1837" hidden="1"/>
    <cellStyle name="Hyperlink 6" xfId="1950" hidden="1"/>
    <cellStyle name="Hyperlink 6" xfId="2041" hidden="1"/>
    <cellStyle name="Hyperlink 6" xfId="2152" hidden="1"/>
    <cellStyle name="Hyperlink 6" xfId="2237" hidden="1"/>
    <cellStyle name="Hyperlink 6" xfId="2349" hidden="1"/>
    <cellStyle name="Hyperlink 6" xfId="2435" hidden="1"/>
    <cellStyle name="Hyperlink 6" xfId="2547" hidden="1"/>
    <cellStyle name="Hyperlink 6" xfId="3637" hidden="1"/>
    <cellStyle name="Hyperlink 6" xfId="3748" hidden="1"/>
    <cellStyle name="Hyperlink 6" xfId="3962" hidden="1"/>
    <cellStyle name="Hyperlink 6" xfId="4075" hidden="1"/>
    <cellStyle name="Hyperlink 6" xfId="4166" hidden="1"/>
    <cellStyle name="Hyperlink 6" xfId="4277" hidden="1"/>
    <cellStyle name="Hyperlink 6" xfId="4362" hidden="1"/>
    <cellStyle name="Hyperlink 6" xfId="4474" hidden="1"/>
    <cellStyle name="Hyperlink 6" xfId="4560" hidden="1"/>
    <cellStyle name="Hyperlink 6" xfId="4672" hidden="1"/>
    <cellStyle name="Hyperlink 6" xfId="4789" hidden="1"/>
    <cellStyle name="Hyperlink 6" xfId="4900" hidden="1"/>
    <cellStyle name="Hyperlink 6" xfId="5114" hidden="1"/>
    <cellStyle name="Hyperlink 6" xfId="5227" hidden="1"/>
    <cellStyle name="Hyperlink 6" xfId="5318" hidden="1"/>
    <cellStyle name="Hyperlink 6" xfId="5429" hidden="1"/>
    <cellStyle name="Hyperlink 6" xfId="5514" hidden="1"/>
    <cellStyle name="Hyperlink 6" xfId="5626" hidden="1"/>
    <cellStyle name="Hyperlink 6" xfId="5712" hidden="1"/>
    <cellStyle name="Hyperlink 6" xfId="5824"/>
    <cellStyle name="Hyperlink 7" xfId="109" hidden="1"/>
    <cellStyle name="Hyperlink 7" xfId="339" hidden="1"/>
    <cellStyle name="Hyperlink 7" xfId="455" hidden="1"/>
    <cellStyle name="Hyperlink 7" xfId="670" hidden="1"/>
    <cellStyle name="Hyperlink 7" xfId="783" hidden="1"/>
    <cellStyle name="Hyperlink 7" xfId="874" hidden="1"/>
    <cellStyle name="Hyperlink 7" xfId="985" hidden="1"/>
    <cellStyle name="Hyperlink 7" xfId="1070" hidden="1"/>
    <cellStyle name="Hyperlink 7" xfId="1182" hidden="1"/>
    <cellStyle name="Hyperlink 7" xfId="1268" hidden="1"/>
    <cellStyle name="Hyperlink 7" xfId="1380" hidden="1"/>
    <cellStyle name="Hyperlink 7" xfId="1513" hidden="1"/>
    <cellStyle name="Hyperlink 7" xfId="1624" hidden="1"/>
    <cellStyle name="Hyperlink 7" xfId="1838" hidden="1"/>
    <cellStyle name="Hyperlink 7" xfId="1951" hidden="1"/>
    <cellStyle name="Hyperlink 7" xfId="2042" hidden="1"/>
    <cellStyle name="Hyperlink 7" xfId="2153" hidden="1"/>
    <cellStyle name="Hyperlink 7" xfId="2238" hidden="1"/>
    <cellStyle name="Hyperlink 7" xfId="2350" hidden="1"/>
    <cellStyle name="Hyperlink 7" xfId="2436" hidden="1"/>
    <cellStyle name="Hyperlink 7" xfId="2548" hidden="1"/>
    <cellStyle name="Hyperlink 7" xfId="3638" hidden="1"/>
    <cellStyle name="Hyperlink 7" xfId="3749" hidden="1"/>
    <cellStyle name="Hyperlink 7" xfId="3963" hidden="1"/>
    <cellStyle name="Hyperlink 7" xfId="4076" hidden="1"/>
    <cellStyle name="Hyperlink 7" xfId="4167" hidden="1"/>
    <cellStyle name="Hyperlink 7" xfId="4278" hidden="1"/>
    <cellStyle name="Hyperlink 7" xfId="4363" hidden="1"/>
    <cellStyle name="Hyperlink 7" xfId="4475" hidden="1"/>
    <cellStyle name="Hyperlink 7" xfId="4561" hidden="1"/>
    <cellStyle name="Hyperlink 7" xfId="4673" hidden="1"/>
    <cellStyle name="Hyperlink 7" xfId="4790" hidden="1"/>
    <cellStyle name="Hyperlink 7" xfId="4901" hidden="1"/>
    <cellStyle name="Hyperlink 7" xfId="5115" hidden="1"/>
    <cellStyle name="Hyperlink 7" xfId="5228" hidden="1"/>
    <cellStyle name="Hyperlink 7" xfId="5319" hidden="1"/>
    <cellStyle name="Hyperlink 7" xfId="5430" hidden="1"/>
    <cellStyle name="Hyperlink 7" xfId="5515" hidden="1"/>
    <cellStyle name="Hyperlink 7" xfId="5627" hidden="1"/>
    <cellStyle name="Hyperlink 7" xfId="5713" hidden="1"/>
    <cellStyle name="Hyperlink 7" xfId="5825"/>
    <cellStyle name="Hyperlink 8" xfId="111" hidden="1"/>
    <cellStyle name="Hyperlink 8" xfId="340" hidden="1"/>
    <cellStyle name="Hyperlink 8" xfId="456" hidden="1"/>
    <cellStyle name="Hyperlink 8" xfId="671" hidden="1"/>
    <cellStyle name="Hyperlink 8" xfId="784" hidden="1"/>
    <cellStyle name="Hyperlink 8" xfId="875" hidden="1"/>
    <cellStyle name="Hyperlink 8" xfId="986" hidden="1"/>
    <cellStyle name="Hyperlink 8" xfId="1071" hidden="1"/>
    <cellStyle name="Hyperlink 8" xfId="1183" hidden="1"/>
    <cellStyle name="Hyperlink 8" xfId="1269" hidden="1"/>
    <cellStyle name="Hyperlink 8" xfId="1381" hidden="1"/>
    <cellStyle name="Hyperlink 8" xfId="1514" hidden="1"/>
    <cellStyle name="Hyperlink 8" xfId="1625" hidden="1"/>
    <cellStyle name="Hyperlink 8" xfId="1839" hidden="1"/>
    <cellStyle name="Hyperlink 8" xfId="1952" hidden="1"/>
    <cellStyle name="Hyperlink 8" xfId="2043" hidden="1"/>
    <cellStyle name="Hyperlink 8" xfId="2154" hidden="1"/>
    <cellStyle name="Hyperlink 8" xfId="2239" hidden="1"/>
    <cellStyle name="Hyperlink 8" xfId="2351" hidden="1"/>
    <cellStyle name="Hyperlink 8" xfId="2437" hidden="1"/>
    <cellStyle name="Hyperlink 8" xfId="2549" hidden="1"/>
    <cellStyle name="Hyperlink 8" xfId="3639" hidden="1"/>
    <cellStyle name="Hyperlink 8" xfId="3750" hidden="1"/>
    <cellStyle name="Hyperlink 8" xfId="3964" hidden="1"/>
    <cellStyle name="Hyperlink 8" xfId="4077" hidden="1"/>
    <cellStyle name="Hyperlink 8" xfId="4168" hidden="1"/>
    <cellStyle name="Hyperlink 8" xfId="4279" hidden="1"/>
    <cellStyle name="Hyperlink 8" xfId="4364" hidden="1"/>
    <cellStyle name="Hyperlink 8" xfId="4476" hidden="1"/>
    <cellStyle name="Hyperlink 8" xfId="4562" hidden="1"/>
    <cellStyle name="Hyperlink 8" xfId="4674" hidden="1"/>
    <cellStyle name="Hyperlink 8" xfId="4791" hidden="1"/>
    <cellStyle name="Hyperlink 8" xfId="4902" hidden="1"/>
    <cellStyle name="Hyperlink 8" xfId="5116" hidden="1"/>
    <cellStyle name="Hyperlink 8" xfId="5229" hidden="1"/>
    <cellStyle name="Hyperlink 8" xfId="5320" hidden="1"/>
    <cellStyle name="Hyperlink 8" xfId="5431" hidden="1"/>
    <cellStyle name="Hyperlink 8" xfId="5516" hidden="1"/>
    <cellStyle name="Hyperlink 8" xfId="5628" hidden="1"/>
    <cellStyle name="Hyperlink 8" xfId="5714" hidden="1"/>
    <cellStyle name="Hyperlink 8" xfId="5826"/>
    <cellStyle name="Hyperlink 9" xfId="113" hidden="1"/>
    <cellStyle name="Hyperlink 9" xfId="341" hidden="1"/>
    <cellStyle name="Hyperlink 9" xfId="457" hidden="1"/>
    <cellStyle name="Hyperlink 9" xfId="672" hidden="1"/>
    <cellStyle name="Hyperlink 9" xfId="785" hidden="1"/>
    <cellStyle name="Hyperlink 9" xfId="876" hidden="1"/>
    <cellStyle name="Hyperlink 9" xfId="987" hidden="1"/>
    <cellStyle name="Hyperlink 9" xfId="1072" hidden="1"/>
    <cellStyle name="Hyperlink 9" xfId="1184" hidden="1"/>
    <cellStyle name="Hyperlink 9" xfId="1270" hidden="1"/>
    <cellStyle name="Hyperlink 9" xfId="1382" hidden="1"/>
    <cellStyle name="Hyperlink 9" xfId="1515" hidden="1"/>
    <cellStyle name="Hyperlink 9" xfId="1626" hidden="1"/>
    <cellStyle name="Hyperlink 9" xfId="1840" hidden="1"/>
    <cellStyle name="Hyperlink 9" xfId="1953" hidden="1"/>
    <cellStyle name="Hyperlink 9" xfId="2044" hidden="1"/>
    <cellStyle name="Hyperlink 9" xfId="2155" hidden="1"/>
    <cellStyle name="Hyperlink 9" xfId="2240" hidden="1"/>
    <cellStyle name="Hyperlink 9" xfId="2352" hidden="1"/>
    <cellStyle name="Hyperlink 9" xfId="2438" hidden="1"/>
    <cellStyle name="Hyperlink 9" xfId="2550" hidden="1"/>
    <cellStyle name="Hyperlink 9" xfId="3640" hidden="1"/>
    <cellStyle name="Hyperlink 9" xfId="3751" hidden="1"/>
    <cellStyle name="Hyperlink 9" xfId="3965" hidden="1"/>
    <cellStyle name="Hyperlink 9" xfId="4078" hidden="1"/>
    <cellStyle name="Hyperlink 9" xfId="4169" hidden="1"/>
    <cellStyle name="Hyperlink 9" xfId="4280" hidden="1"/>
    <cellStyle name="Hyperlink 9" xfId="4365" hidden="1"/>
    <cellStyle name="Hyperlink 9" xfId="4477" hidden="1"/>
    <cellStyle name="Hyperlink 9" xfId="4563" hidden="1"/>
    <cellStyle name="Hyperlink 9" xfId="4675" hidden="1"/>
    <cellStyle name="Hyperlink 9" xfId="4792" hidden="1"/>
    <cellStyle name="Hyperlink 9" xfId="4903" hidden="1"/>
    <cellStyle name="Hyperlink 9" xfId="5117" hidden="1"/>
    <cellStyle name="Hyperlink 9" xfId="5230" hidden="1"/>
    <cellStyle name="Hyperlink 9" xfId="5321" hidden="1"/>
    <cellStyle name="Hyperlink 9" xfId="5432" hidden="1"/>
    <cellStyle name="Hyperlink 9" xfId="5517" hidden="1"/>
    <cellStyle name="Hyperlink 9" xfId="5629" hidden="1"/>
    <cellStyle name="Hyperlink 9" xfId="5715" hidden="1"/>
    <cellStyle name="Hyperlink 9" xfId="5827"/>
    <cellStyle name="Input" xfId="56" builtinId="20" customBuiltin="1"/>
    <cellStyle name="Input [yellow]" xfId="185"/>
    <cellStyle name="Input [yellow] 2" xfId="222"/>
    <cellStyle name="Input [yellow] 2 2" xfId="576"/>
    <cellStyle name="Input [yellow] 2 2 2" xfId="1744"/>
    <cellStyle name="Input [yellow] 2 2 2 2" xfId="5021"/>
    <cellStyle name="Input [yellow] 2 2 3" xfId="3869"/>
    <cellStyle name="Input [yellow] 2 3" xfId="470"/>
    <cellStyle name="Input [yellow] 2 3 2" xfId="1638"/>
    <cellStyle name="Input [yellow] 2 3 2 2" xfId="4915"/>
    <cellStyle name="Input [yellow] 2 3 3" xfId="3763"/>
    <cellStyle name="Input [yellow] 2 4" xfId="810"/>
    <cellStyle name="Input [yellow] 2 4 2" xfId="1978"/>
    <cellStyle name="Input [yellow] 2 4 2 2" xfId="5255"/>
    <cellStyle name="Input [yellow] 2 4 3" xfId="4103"/>
    <cellStyle name="Input [yellow] 3" xfId="264"/>
    <cellStyle name="Input [yellow] 3 2" xfId="389"/>
    <cellStyle name="Input [yellow] 3 2 2" xfId="717"/>
    <cellStyle name="Input [yellow] 3 2 2 2" xfId="1885"/>
    <cellStyle name="Input [yellow] 3 2 2 2 2" xfId="5162"/>
    <cellStyle name="Input [yellow] 3 2 2 3" xfId="4010"/>
    <cellStyle name="Input [yellow] 3 2 3" xfId="920"/>
    <cellStyle name="Input [yellow] 3 2 3 2" xfId="2088"/>
    <cellStyle name="Input [yellow] 3 2 3 2 2" xfId="5365"/>
    <cellStyle name="Input [yellow] 3 2 3 3" xfId="4213"/>
    <cellStyle name="Input [yellow] 3 2 4" xfId="1117"/>
    <cellStyle name="Input [yellow] 3 2 4 2" xfId="2285"/>
    <cellStyle name="Input [yellow] 3 2 4 2 2" xfId="5562"/>
    <cellStyle name="Input [yellow] 3 2 4 3" xfId="4410"/>
    <cellStyle name="Input [yellow] 3 2 5" xfId="1315"/>
    <cellStyle name="Input [yellow] 3 2 5 2" xfId="2483"/>
    <cellStyle name="Input [yellow] 3 2 5 2 2" xfId="5760"/>
    <cellStyle name="Input [yellow] 3 2 5 3" xfId="4608"/>
    <cellStyle name="Input [yellow] 3 2 6" xfId="1559"/>
    <cellStyle name="Input [yellow] 3 2 6 2" xfId="4836"/>
    <cellStyle name="Input [yellow] 3 2 7" xfId="3684"/>
    <cellStyle name="Input [yellow] 3 3" xfId="602"/>
    <cellStyle name="Input [yellow] 3 3 2" xfId="1770"/>
    <cellStyle name="Input [yellow] 3 3 2 2" xfId="5047"/>
    <cellStyle name="Input [yellow] 3 3 3" xfId="3895"/>
    <cellStyle name="Input [yellow] 3 4" xfId="804"/>
    <cellStyle name="Input [yellow] 3 4 2" xfId="1972"/>
    <cellStyle name="Input [yellow] 3 4 2 2" xfId="5249"/>
    <cellStyle name="Input [yellow] 3 4 3" xfId="4097"/>
    <cellStyle name="Input [yellow] 3 5" xfId="1005"/>
    <cellStyle name="Input [yellow] 3 5 2" xfId="2173"/>
    <cellStyle name="Input [yellow] 3 5 2 2" xfId="5450"/>
    <cellStyle name="Input [yellow] 3 5 3" xfId="4298"/>
    <cellStyle name="Input [yellow] 3 6" xfId="1203"/>
    <cellStyle name="Input [yellow] 3 6 2" xfId="2371"/>
    <cellStyle name="Input [yellow] 3 6 2 2" xfId="5648"/>
    <cellStyle name="Input [yellow] 3 6 3" xfId="4496"/>
    <cellStyle name="Input [yellow] 3 7" xfId="1448"/>
    <cellStyle name="Input [yellow] 3 7 2" xfId="4725"/>
    <cellStyle name="Input [yellow] 3 8" xfId="3573"/>
    <cellStyle name="Input [yellow] 4" xfId="260"/>
    <cellStyle name="Input [yellow] 4 2" xfId="385"/>
    <cellStyle name="Input [yellow] 4 2 2" xfId="713"/>
    <cellStyle name="Input [yellow] 4 2 2 2" xfId="1881"/>
    <cellStyle name="Input [yellow] 4 2 2 2 2" xfId="5158"/>
    <cellStyle name="Input [yellow] 4 2 2 3" xfId="4006"/>
    <cellStyle name="Input [yellow] 4 2 3" xfId="916"/>
    <cellStyle name="Input [yellow] 4 2 3 2" xfId="2084"/>
    <cellStyle name="Input [yellow] 4 2 3 2 2" xfId="5361"/>
    <cellStyle name="Input [yellow] 4 2 3 3" xfId="4209"/>
    <cellStyle name="Input [yellow] 4 2 4" xfId="1113"/>
    <cellStyle name="Input [yellow] 4 2 4 2" xfId="2281"/>
    <cellStyle name="Input [yellow] 4 2 4 2 2" xfId="5558"/>
    <cellStyle name="Input [yellow] 4 2 4 3" xfId="4406"/>
    <cellStyle name="Input [yellow] 4 2 5" xfId="1311"/>
    <cellStyle name="Input [yellow] 4 2 5 2" xfId="2479"/>
    <cellStyle name="Input [yellow] 4 2 5 2 2" xfId="5756"/>
    <cellStyle name="Input [yellow] 4 2 5 3" xfId="4604"/>
    <cellStyle name="Input [yellow] 4 2 6" xfId="1555"/>
    <cellStyle name="Input [yellow] 4 2 6 2" xfId="4832"/>
    <cellStyle name="Input [yellow] 4 2 7" xfId="3680"/>
    <cellStyle name="Input [yellow] 4 3" xfId="598"/>
    <cellStyle name="Input [yellow] 4 3 2" xfId="1766"/>
    <cellStyle name="Input [yellow] 4 3 2 2" xfId="5043"/>
    <cellStyle name="Input [yellow] 4 3 3" xfId="3891"/>
    <cellStyle name="Input [yellow] 4 4" xfId="800"/>
    <cellStyle name="Input [yellow] 4 4 2" xfId="1968"/>
    <cellStyle name="Input [yellow] 4 4 2 2" xfId="5245"/>
    <cellStyle name="Input [yellow] 4 4 3" xfId="4093"/>
    <cellStyle name="Input [yellow] 4 5" xfId="1001"/>
    <cellStyle name="Input [yellow] 4 5 2" xfId="2169"/>
    <cellStyle name="Input [yellow] 4 5 2 2" xfId="5446"/>
    <cellStyle name="Input [yellow] 4 5 3" xfId="4294"/>
    <cellStyle name="Input [yellow] 4 6" xfId="1199"/>
    <cellStyle name="Input [yellow] 4 6 2" xfId="2367"/>
    <cellStyle name="Input [yellow] 4 6 2 2" xfId="5644"/>
    <cellStyle name="Input [yellow] 4 6 3" xfId="4492"/>
    <cellStyle name="Input [yellow] 4 7" xfId="1444"/>
    <cellStyle name="Input [yellow] 4 7 2" xfId="4721"/>
    <cellStyle name="Input [yellow] 4 8" xfId="3569"/>
    <cellStyle name="Input [yellow] 5" xfId="262"/>
    <cellStyle name="Input [yellow] 5 2" xfId="387"/>
    <cellStyle name="Input [yellow] 5 2 2" xfId="715"/>
    <cellStyle name="Input [yellow] 5 2 2 2" xfId="1883"/>
    <cellStyle name="Input [yellow] 5 2 2 2 2" xfId="5160"/>
    <cellStyle name="Input [yellow] 5 2 2 3" xfId="4008"/>
    <cellStyle name="Input [yellow] 5 2 3" xfId="918"/>
    <cellStyle name="Input [yellow] 5 2 3 2" xfId="2086"/>
    <cellStyle name="Input [yellow] 5 2 3 2 2" xfId="5363"/>
    <cellStyle name="Input [yellow] 5 2 3 3" xfId="4211"/>
    <cellStyle name="Input [yellow] 5 2 4" xfId="1115"/>
    <cellStyle name="Input [yellow] 5 2 4 2" xfId="2283"/>
    <cellStyle name="Input [yellow] 5 2 4 2 2" xfId="5560"/>
    <cellStyle name="Input [yellow] 5 2 4 3" xfId="4408"/>
    <cellStyle name="Input [yellow] 5 2 5" xfId="1313"/>
    <cellStyle name="Input [yellow] 5 2 5 2" xfId="2481"/>
    <cellStyle name="Input [yellow] 5 2 5 2 2" xfId="5758"/>
    <cellStyle name="Input [yellow] 5 2 5 3" xfId="4606"/>
    <cellStyle name="Input [yellow] 5 2 6" xfId="1557"/>
    <cellStyle name="Input [yellow] 5 2 6 2" xfId="4834"/>
    <cellStyle name="Input [yellow] 5 2 7" xfId="3682"/>
    <cellStyle name="Input [yellow] 5 3" xfId="600"/>
    <cellStyle name="Input [yellow] 5 3 2" xfId="1768"/>
    <cellStyle name="Input [yellow] 5 3 2 2" xfId="5045"/>
    <cellStyle name="Input [yellow] 5 3 3" xfId="3893"/>
    <cellStyle name="Input [yellow] 5 4" xfId="802"/>
    <cellStyle name="Input [yellow] 5 4 2" xfId="1970"/>
    <cellStyle name="Input [yellow] 5 4 2 2" xfId="5247"/>
    <cellStyle name="Input [yellow] 5 4 3" xfId="4095"/>
    <cellStyle name="Input [yellow] 5 5" xfId="1003"/>
    <cellStyle name="Input [yellow] 5 5 2" xfId="2171"/>
    <cellStyle name="Input [yellow] 5 5 2 2" xfId="5448"/>
    <cellStyle name="Input [yellow] 5 5 3" xfId="4296"/>
    <cellStyle name="Input [yellow] 5 6" xfId="1201"/>
    <cellStyle name="Input [yellow] 5 6 2" xfId="2369"/>
    <cellStyle name="Input [yellow] 5 6 2 2" xfId="5646"/>
    <cellStyle name="Input [yellow] 5 6 3" xfId="4494"/>
    <cellStyle name="Input [yellow] 5 7" xfId="1446"/>
    <cellStyle name="Input [yellow] 5 7 2" xfId="4723"/>
    <cellStyle name="Input [yellow] 5 8" xfId="3571"/>
    <cellStyle name="Input [yellow] 6" xfId="304"/>
    <cellStyle name="Input [yellow] 6 2" xfId="426"/>
    <cellStyle name="Input [yellow] 6 2 2" xfId="754"/>
    <cellStyle name="Input [yellow] 6 2 2 2" xfId="1922"/>
    <cellStyle name="Input [yellow] 6 2 2 2 2" xfId="5199"/>
    <cellStyle name="Input [yellow] 6 2 2 3" xfId="4047"/>
    <cellStyle name="Input [yellow] 6 2 3" xfId="956"/>
    <cellStyle name="Input [yellow] 6 2 3 2" xfId="2124"/>
    <cellStyle name="Input [yellow] 6 2 3 2 2" xfId="5401"/>
    <cellStyle name="Input [yellow] 6 2 3 3" xfId="4249"/>
    <cellStyle name="Input [yellow] 6 2 4" xfId="1153"/>
    <cellStyle name="Input [yellow] 6 2 4 2" xfId="2321"/>
    <cellStyle name="Input [yellow] 6 2 4 2 2" xfId="5598"/>
    <cellStyle name="Input [yellow] 6 2 4 3" xfId="4446"/>
    <cellStyle name="Input [yellow] 6 2 5" xfId="1351"/>
    <cellStyle name="Input [yellow] 6 2 5 2" xfId="2519"/>
    <cellStyle name="Input [yellow] 6 2 5 2 2" xfId="5796"/>
    <cellStyle name="Input [yellow] 6 2 5 3" xfId="4644"/>
    <cellStyle name="Input [yellow] 6 2 6" xfId="1595"/>
    <cellStyle name="Input [yellow] 6 2 6 2" xfId="4872"/>
    <cellStyle name="Input [yellow] 6 2 7" xfId="3720"/>
    <cellStyle name="Input [yellow] 6 3" xfId="639"/>
    <cellStyle name="Input [yellow] 6 3 2" xfId="1807"/>
    <cellStyle name="Input [yellow] 6 3 2 2" xfId="5084"/>
    <cellStyle name="Input [yellow] 6 3 3" xfId="3932"/>
    <cellStyle name="Input [yellow] 6 4" xfId="842"/>
    <cellStyle name="Input [yellow] 6 4 2" xfId="2010"/>
    <cellStyle name="Input [yellow] 6 4 2 2" xfId="5287"/>
    <cellStyle name="Input [yellow] 6 4 3" xfId="4135"/>
    <cellStyle name="Input [yellow] 6 5" xfId="1041"/>
    <cellStyle name="Input [yellow] 6 5 2" xfId="2209"/>
    <cellStyle name="Input [yellow] 6 5 2 2" xfId="5486"/>
    <cellStyle name="Input [yellow] 6 5 3" xfId="4334"/>
    <cellStyle name="Input [yellow] 6 6" xfId="1239"/>
    <cellStyle name="Input [yellow] 6 6 2" xfId="2407"/>
    <cellStyle name="Input [yellow] 6 6 2 2" xfId="5684"/>
    <cellStyle name="Input [yellow] 6 6 3" xfId="4532"/>
    <cellStyle name="Input [yellow] 6 7" xfId="1484"/>
    <cellStyle name="Input [yellow] 6 7 2" xfId="4761"/>
    <cellStyle name="Input [yellow] 6 8" xfId="3609"/>
    <cellStyle name="Input [yellow] 7" xfId="793"/>
    <cellStyle name="Input [yellow] 7 2" xfId="1961"/>
    <cellStyle name="Input [yellow] 7 2 2" xfId="5238"/>
    <cellStyle name="Input [yellow] 7 3" xfId="4086"/>
    <cellStyle name="Input [yellow] 8" xfId="722"/>
    <cellStyle name="Input [yellow] 8 2" xfId="1890"/>
    <cellStyle name="Input [yellow] 8 2 2" xfId="5167"/>
    <cellStyle name="Input [yellow] 8 3" xfId="4015"/>
    <cellStyle name="Input [yellow] 9" xfId="2576"/>
    <cellStyle name="Input [yellow] 9 2" xfId="5840"/>
    <cellStyle name="Line Bottom" xfId="186"/>
    <cellStyle name="Line Bottom 2" xfId="1437"/>
    <cellStyle name="Line Bottom 3" xfId="2577"/>
    <cellStyle name="Linked Cell" xfId="59" builtinId="24" customBuiltin="1"/>
    <cellStyle name="Millares_Basis Plan" xfId="187"/>
    <cellStyle name="Model" xfId="188"/>
    <cellStyle name="Moeda [0]_A4 Custos dos Componentes Abril 2002 Michael" xfId="189"/>
    <cellStyle name="Moeda_A4 Custos dos Componentes Abril 2002 Michael" xfId="190"/>
    <cellStyle name="Moneda_Basis Plan" xfId="191"/>
    <cellStyle name="Neutral" xfId="55" builtinId="28" customBuiltin="1"/>
    <cellStyle name="no dec" xfId="192"/>
    <cellStyle name="Normal" xfId="0" builtinId="0"/>
    <cellStyle name="Normal - Style1" xfId="193"/>
    <cellStyle name="Normal 10" xfId="14"/>
    <cellStyle name="Normal 10 2" xfId="307"/>
    <cellStyle name="Normal 10 3" xfId="2578"/>
    <cellStyle name="Normal 11" xfId="20"/>
    <cellStyle name="Normal 11 2" xfId="308"/>
    <cellStyle name="Normal 11 3" xfId="2579"/>
    <cellStyle name="Normal 12" xfId="22"/>
    <cellStyle name="Normal 12 2" xfId="309"/>
    <cellStyle name="Normal 12 3" xfId="2580"/>
    <cellStyle name="Normal 13" xfId="23"/>
    <cellStyle name="Normal 14" xfId="24"/>
    <cellStyle name="Normal 15" xfId="25"/>
    <cellStyle name="Normal 16" xfId="37"/>
    <cellStyle name="Normal 16 2" xfId="1402"/>
    <cellStyle name="Normal 17" xfId="6"/>
    <cellStyle name="Normal 17 2" xfId="254"/>
    <cellStyle name="Normal 17 3" xfId="1393"/>
    <cellStyle name="Normal 18" xfId="89"/>
    <cellStyle name="Normal 18 2" xfId="266"/>
    <cellStyle name="Normal 19" xfId="217"/>
    <cellStyle name="Normal 19 2" xfId="270"/>
    <cellStyle name="Normal 19 3" xfId="379"/>
    <cellStyle name="Normal 2" xfId="13"/>
    <cellStyle name="Normal 2 2" xfId="19"/>
    <cellStyle name="Normal 2 2 2" xfId="26"/>
    <cellStyle name="Normal 2 2 2 2" xfId="27"/>
    <cellStyle name="Normal 2 2 2 3" xfId="28"/>
    <cellStyle name="Normal 2 2 2 3 2" xfId="1400"/>
    <cellStyle name="Normal 2 2 2 4" xfId="1399"/>
    <cellStyle name="Normal 2 2 2 5" xfId="2581"/>
    <cellStyle name="Normal 2 2 3" xfId="234"/>
    <cellStyle name="Normal 2 2 3 2" xfId="1397"/>
    <cellStyle name="Normal 2 2 3 3" xfId="2624"/>
    <cellStyle name="Normal 2 2 4" xfId="2582"/>
    <cellStyle name="Normal 2 3" xfId="29"/>
    <cellStyle name="Normal 2 3 2" xfId="209"/>
    <cellStyle name="Normal 2 3 2 2" xfId="2649"/>
    <cellStyle name="Normal 2 3 3" xfId="2583"/>
    <cellStyle name="Normal 2 3 4" xfId="2625"/>
    <cellStyle name="Normal 2 4" xfId="30"/>
    <cellStyle name="Normal 2 4 2" xfId="1401"/>
    <cellStyle name="Normal 2 4 3" xfId="2626"/>
    <cellStyle name="Normal 2 5" xfId="2646"/>
    <cellStyle name="Normal 2 5 2" xfId="2704"/>
    <cellStyle name="Normal 2 6" xfId="2620"/>
    <cellStyle name="Normal 20" xfId="248"/>
    <cellStyle name="Normal 21" xfId="271"/>
    <cellStyle name="Normal 21 2" xfId="394"/>
    <cellStyle name="Normal 22" xfId="342"/>
    <cellStyle name="Normal 23" xfId="1386"/>
    <cellStyle name="Normal 23 2" xfId="2554"/>
    <cellStyle name="Normal 24" xfId="1388"/>
    <cellStyle name="Normal 25" xfId="2565"/>
    <cellStyle name="Normal 25 2" xfId="5837"/>
    <cellStyle name="Normal 26" xfId="2584"/>
    <cellStyle name="Normal 27" xfId="2603"/>
    <cellStyle name="Normal 28" xfId="2613"/>
    <cellStyle name="Normal 29" xfId="2605"/>
    <cellStyle name="Normal 3" xfId="4"/>
    <cellStyle name="Normal 3 2" xfId="11"/>
    <cellStyle name="Normal 3 2 2" xfId="168"/>
    <cellStyle name="Normal 3 2 3" xfId="2585"/>
    <cellStyle name="Normal 3 3" xfId="210"/>
    <cellStyle name="Normal 3 3 2" xfId="2586"/>
    <cellStyle name="Normal 3 4" xfId="95"/>
    <cellStyle name="Normal 3 5" xfId="223"/>
    <cellStyle name="Normal 30" xfId="2608"/>
    <cellStyle name="Normal 31" xfId="2619"/>
    <cellStyle name="Normal 31 2" xfId="5844"/>
    <cellStyle name="Normal 4" xfId="31"/>
    <cellStyle name="Normal 4 10" xfId="3071"/>
    <cellStyle name="Normal 4 2" xfId="169"/>
    <cellStyle name="Normal 4 2 2" xfId="2627"/>
    <cellStyle name="Normal 4 2 2 2" xfId="2638"/>
    <cellStyle name="Normal 4 2 2 2 2" xfId="2667"/>
    <cellStyle name="Normal 4 2 2 2 2 2" xfId="2724"/>
    <cellStyle name="Normal 4 2 2 2 2 2 2" xfId="2838"/>
    <cellStyle name="Normal 4 2 2 2 2 2 2 2" xfId="3068"/>
    <cellStyle name="Normal 4 2 2 2 2 2 2 2 2" xfId="3530"/>
    <cellStyle name="Normal 4 2 2 2 2 2 2 3" xfId="3299"/>
    <cellStyle name="Normal 4 2 2 2 2 2 3" xfId="2953"/>
    <cellStyle name="Normal 4 2 2 2 2 2 3 2" xfId="3415"/>
    <cellStyle name="Normal 4 2 2 2 2 2 4" xfId="3183"/>
    <cellStyle name="Normal 4 2 2 2 2 3" xfId="2781"/>
    <cellStyle name="Normal 4 2 2 2 2 3 2" xfId="3011"/>
    <cellStyle name="Normal 4 2 2 2 2 3 2 2" xfId="3473"/>
    <cellStyle name="Normal 4 2 2 2 2 3 3" xfId="3242"/>
    <cellStyle name="Normal 4 2 2 2 2 4" xfId="2895"/>
    <cellStyle name="Normal 4 2 2 2 2 4 2" xfId="3357"/>
    <cellStyle name="Normal 4 2 2 2 2 5" xfId="3125"/>
    <cellStyle name="Normal 4 2 2 2 3" xfId="2694"/>
    <cellStyle name="Normal 4 2 2 2 3 2" xfId="2810"/>
    <cellStyle name="Normal 4 2 2 2 3 2 2" xfId="3040"/>
    <cellStyle name="Normal 4 2 2 2 3 2 2 2" xfId="3502"/>
    <cellStyle name="Normal 4 2 2 2 3 2 3" xfId="3271"/>
    <cellStyle name="Normal 4 2 2 2 3 3" xfId="2925"/>
    <cellStyle name="Normal 4 2 2 2 3 3 2" xfId="3387"/>
    <cellStyle name="Normal 4 2 2 2 3 4" xfId="3155"/>
    <cellStyle name="Normal 4 2 2 2 4" xfId="2752"/>
    <cellStyle name="Normal 4 2 2 2 4 2" xfId="2982"/>
    <cellStyle name="Normal 4 2 2 2 4 2 2" xfId="3444"/>
    <cellStyle name="Normal 4 2 2 2 4 3" xfId="3213"/>
    <cellStyle name="Normal 4 2 2 2 5" xfId="2866"/>
    <cellStyle name="Normal 4 2 2 2 5 2" xfId="3328"/>
    <cellStyle name="Normal 4 2 2 2 6" xfId="3096"/>
    <cellStyle name="Normal 4 2 2 3" xfId="2653"/>
    <cellStyle name="Normal 4 2 2 3 2" xfId="2710"/>
    <cellStyle name="Normal 4 2 2 3 2 2" xfId="2824"/>
    <cellStyle name="Normal 4 2 2 3 2 2 2" xfId="3054"/>
    <cellStyle name="Normal 4 2 2 3 2 2 2 2" xfId="3516"/>
    <cellStyle name="Normal 4 2 2 3 2 2 3" xfId="3285"/>
    <cellStyle name="Normal 4 2 2 3 2 3" xfId="2939"/>
    <cellStyle name="Normal 4 2 2 3 2 3 2" xfId="3401"/>
    <cellStyle name="Normal 4 2 2 3 2 4" xfId="3169"/>
    <cellStyle name="Normal 4 2 2 3 3" xfId="2767"/>
    <cellStyle name="Normal 4 2 2 3 3 2" xfId="2997"/>
    <cellStyle name="Normal 4 2 2 3 3 2 2" xfId="3459"/>
    <cellStyle name="Normal 4 2 2 3 3 3" xfId="3228"/>
    <cellStyle name="Normal 4 2 2 3 4" xfId="2881"/>
    <cellStyle name="Normal 4 2 2 3 4 2" xfId="3343"/>
    <cellStyle name="Normal 4 2 2 3 5" xfId="3111"/>
    <cellStyle name="Normal 4 2 2 4" xfId="2681"/>
    <cellStyle name="Normal 4 2 2 4 2" xfId="2796"/>
    <cellStyle name="Normal 4 2 2 4 2 2" xfId="3026"/>
    <cellStyle name="Normal 4 2 2 4 2 2 2" xfId="3488"/>
    <cellStyle name="Normal 4 2 2 4 2 3" xfId="3257"/>
    <cellStyle name="Normal 4 2 2 4 3" xfId="2911"/>
    <cellStyle name="Normal 4 2 2 4 3 2" xfId="3373"/>
    <cellStyle name="Normal 4 2 2 4 4" xfId="3141"/>
    <cellStyle name="Normal 4 2 2 5" xfId="2738"/>
    <cellStyle name="Normal 4 2 2 5 2" xfId="2968"/>
    <cellStyle name="Normal 4 2 2 5 2 2" xfId="3430"/>
    <cellStyle name="Normal 4 2 2 5 3" xfId="3199"/>
    <cellStyle name="Normal 4 2 2 6" xfId="2852"/>
    <cellStyle name="Normal 4 2 2 6 2" xfId="3314"/>
    <cellStyle name="Normal 4 2 2 7" xfId="3082"/>
    <cellStyle name="Normal 4 2 3" xfId="2632"/>
    <cellStyle name="Normal 4 2 3 2" xfId="2659"/>
    <cellStyle name="Normal 4 2 3 2 2" xfId="2716"/>
    <cellStyle name="Normal 4 2 3 2 2 2" xfId="2830"/>
    <cellStyle name="Normal 4 2 3 2 2 2 2" xfId="3060"/>
    <cellStyle name="Normal 4 2 3 2 2 2 2 2" xfId="3522"/>
    <cellStyle name="Normal 4 2 3 2 2 2 3" xfId="3291"/>
    <cellStyle name="Normal 4 2 3 2 2 3" xfId="2945"/>
    <cellStyle name="Normal 4 2 3 2 2 3 2" xfId="3407"/>
    <cellStyle name="Normal 4 2 3 2 2 4" xfId="3175"/>
    <cellStyle name="Normal 4 2 3 2 3" xfId="2773"/>
    <cellStyle name="Normal 4 2 3 2 3 2" xfId="3003"/>
    <cellStyle name="Normal 4 2 3 2 3 2 2" xfId="3465"/>
    <cellStyle name="Normal 4 2 3 2 3 3" xfId="3234"/>
    <cellStyle name="Normal 4 2 3 2 4" xfId="2887"/>
    <cellStyle name="Normal 4 2 3 2 4 2" xfId="3349"/>
    <cellStyle name="Normal 4 2 3 2 5" xfId="3117"/>
    <cellStyle name="Normal 4 2 3 3" xfId="2687"/>
    <cellStyle name="Normal 4 2 3 3 2" xfId="2802"/>
    <cellStyle name="Normal 4 2 3 3 2 2" xfId="3032"/>
    <cellStyle name="Normal 4 2 3 3 2 2 2" xfId="3494"/>
    <cellStyle name="Normal 4 2 3 3 2 3" xfId="3263"/>
    <cellStyle name="Normal 4 2 3 3 3" xfId="2917"/>
    <cellStyle name="Normal 4 2 3 3 3 2" xfId="3379"/>
    <cellStyle name="Normal 4 2 3 3 4" xfId="3147"/>
    <cellStyle name="Normal 4 2 3 4" xfId="2744"/>
    <cellStyle name="Normal 4 2 3 4 2" xfId="2974"/>
    <cellStyle name="Normal 4 2 3 4 2 2" xfId="3436"/>
    <cellStyle name="Normal 4 2 3 4 3" xfId="3205"/>
    <cellStyle name="Normal 4 2 3 5" xfId="2858"/>
    <cellStyle name="Normal 4 2 3 5 2" xfId="3320"/>
    <cellStyle name="Normal 4 2 3 6" xfId="3088"/>
    <cellStyle name="Normal 4 2 4" xfId="2644"/>
    <cellStyle name="Normal 4 2 4 2" xfId="2701"/>
    <cellStyle name="Normal 4 2 4 2 2" xfId="2816"/>
    <cellStyle name="Normal 4 2 4 2 2 2" xfId="3046"/>
    <cellStyle name="Normal 4 2 4 2 2 2 2" xfId="3508"/>
    <cellStyle name="Normal 4 2 4 2 2 3" xfId="3277"/>
    <cellStyle name="Normal 4 2 4 2 3" xfId="2931"/>
    <cellStyle name="Normal 4 2 4 2 3 2" xfId="3393"/>
    <cellStyle name="Normal 4 2 4 2 4" xfId="3161"/>
    <cellStyle name="Normal 4 2 4 3" xfId="2759"/>
    <cellStyle name="Normal 4 2 4 3 2" xfId="2989"/>
    <cellStyle name="Normal 4 2 4 3 2 2" xfId="3451"/>
    <cellStyle name="Normal 4 2 4 3 3" xfId="3220"/>
    <cellStyle name="Normal 4 2 4 4" xfId="2873"/>
    <cellStyle name="Normal 4 2 4 4 2" xfId="3335"/>
    <cellStyle name="Normal 4 2 4 5" xfId="3103"/>
    <cellStyle name="Normal 4 2 5" xfId="2673"/>
    <cellStyle name="Normal 4 2 5 2" xfId="2788"/>
    <cellStyle name="Normal 4 2 5 2 2" xfId="3018"/>
    <cellStyle name="Normal 4 2 5 2 2 2" xfId="3480"/>
    <cellStyle name="Normal 4 2 5 2 3" xfId="3249"/>
    <cellStyle name="Normal 4 2 5 3" xfId="2903"/>
    <cellStyle name="Normal 4 2 5 3 2" xfId="3365"/>
    <cellStyle name="Normal 4 2 5 4" xfId="3133"/>
    <cellStyle name="Normal 4 2 6" xfId="2730"/>
    <cellStyle name="Normal 4 2 6 2" xfId="2960"/>
    <cellStyle name="Normal 4 2 6 2 2" xfId="3422"/>
    <cellStyle name="Normal 4 2 6 3" xfId="3191"/>
    <cellStyle name="Normal 4 2 7" xfId="2844"/>
    <cellStyle name="Normal 4 2 7 2" xfId="3306"/>
    <cellStyle name="Normal 4 2 8" xfId="3074"/>
    <cellStyle name="Normal 4 2 9" xfId="2622"/>
    <cellStyle name="Normal 4 3" xfId="214"/>
    <cellStyle name="Normal 4 3 2" xfId="2587"/>
    <cellStyle name="Normal 4 3 2 2" xfId="2636"/>
    <cellStyle name="Normal 4 3 2 2 2" xfId="2665"/>
    <cellStyle name="Normal 4 3 2 2 2 2" xfId="2722"/>
    <cellStyle name="Normal 4 3 2 2 2 2 2" xfId="2836"/>
    <cellStyle name="Normal 4 3 2 2 2 2 2 2" xfId="3066"/>
    <cellStyle name="Normal 4 3 2 2 2 2 2 2 2" xfId="3528"/>
    <cellStyle name="Normal 4 3 2 2 2 2 2 3" xfId="3297"/>
    <cellStyle name="Normal 4 3 2 2 2 2 3" xfId="2951"/>
    <cellStyle name="Normal 4 3 2 2 2 2 3 2" xfId="3413"/>
    <cellStyle name="Normal 4 3 2 2 2 2 4" xfId="3181"/>
    <cellStyle name="Normal 4 3 2 2 2 3" xfId="2779"/>
    <cellStyle name="Normal 4 3 2 2 2 3 2" xfId="3009"/>
    <cellStyle name="Normal 4 3 2 2 2 3 2 2" xfId="3471"/>
    <cellStyle name="Normal 4 3 2 2 2 3 3" xfId="3240"/>
    <cellStyle name="Normal 4 3 2 2 2 4" xfId="2893"/>
    <cellStyle name="Normal 4 3 2 2 2 4 2" xfId="3355"/>
    <cellStyle name="Normal 4 3 2 2 2 5" xfId="3123"/>
    <cellStyle name="Normal 4 3 2 2 3" xfId="2692"/>
    <cellStyle name="Normal 4 3 2 2 3 2" xfId="2808"/>
    <cellStyle name="Normal 4 3 2 2 3 2 2" xfId="3038"/>
    <cellStyle name="Normal 4 3 2 2 3 2 2 2" xfId="3500"/>
    <cellStyle name="Normal 4 3 2 2 3 2 3" xfId="3269"/>
    <cellStyle name="Normal 4 3 2 2 3 3" xfId="2923"/>
    <cellStyle name="Normal 4 3 2 2 3 3 2" xfId="3385"/>
    <cellStyle name="Normal 4 3 2 2 3 4" xfId="3153"/>
    <cellStyle name="Normal 4 3 2 2 4" xfId="2750"/>
    <cellStyle name="Normal 4 3 2 2 4 2" xfId="2980"/>
    <cellStyle name="Normal 4 3 2 2 4 2 2" xfId="3442"/>
    <cellStyle name="Normal 4 3 2 2 4 3" xfId="3211"/>
    <cellStyle name="Normal 4 3 2 2 5" xfId="2864"/>
    <cellStyle name="Normal 4 3 2 2 5 2" xfId="3326"/>
    <cellStyle name="Normal 4 3 2 2 6" xfId="3094"/>
    <cellStyle name="Normal 4 3 2 3" xfId="2651"/>
    <cellStyle name="Normal 4 3 2 3 2" xfId="2708"/>
    <cellStyle name="Normal 4 3 2 3 2 2" xfId="2822"/>
    <cellStyle name="Normal 4 3 2 3 2 2 2" xfId="3052"/>
    <cellStyle name="Normal 4 3 2 3 2 2 2 2" xfId="3514"/>
    <cellStyle name="Normal 4 3 2 3 2 2 3" xfId="3283"/>
    <cellStyle name="Normal 4 3 2 3 2 3" xfId="2937"/>
    <cellStyle name="Normal 4 3 2 3 2 3 2" xfId="3399"/>
    <cellStyle name="Normal 4 3 2 3 2 4" xfId="3167"/>
    <cellStyle name="Normal 4 3 2 3 3" xfId="2765"/>
    <cellStyle name="Normal 4 3 2 3 3 2" xfId="2995"/>
    <cellStyle name="Normal 4 3 2 3 3 2 2" xfId="3457"/>
    <cellStyle name="Normal 4 3 2 3 3 3" xfId="3226"/>
    <cellStyle name="Normal 4 3 2 3 4" xfId="2879"/>
    <cellStyle name="Normal 4 3 2 3 4 2" xfId="3341"/>
    <cellStyle name="Normal 4 3 2 3 5" xfId="3109"/>
    <cellStyle name="Normal 4 3 2 4" xfId="2679"/>
    <cellStyle name="Normal 4 3 2 4 2" xfId="2794"/>
    <cellStyle name="Normal 4 3 2 4 2 2" xfId="3024"/>
    <cellStyle name="Normal 4 3 2 4 2 2 2" xfId="3486"/>
    <cellStyle name="Normal 4 3 2 4 2 3" xfId="3255"/>
    <cellStyle name="Normal 4 3 2 4 3" xfId="2909"/>
    <cellStyle name="Normal 4 3 2 4 3 2" xfId="3371"/>
    <cellStyle name="Normal 4 3 2 4 4" xfId="3139"/>
    <cellStyle name="Normal 4 3 2 5" xfId="2736"/>
    <cellStyle name="Normal 4 3 2 5 2" xfId="2966"/>
    <cellStyle name="Normal 4 3 2 5 2 2" xfId="3428"/>
    <cellStyle name="Normal 4 3 2 5 3" xfId="3197"/>
    <cellStyle name="Normal 4 3 2 6" xfId="2850"/>
    <cellStyle name="Normal 4 3 2 6 2" xfId="3312"/>
    <cellStyle name="Normal 4 3 2 7" xfId="3080"/>
    <cellStyle name="Normal 4 3 3" xfId="2630"/>
    <cellStyle name="Normal 4 3 3 2" xfId="2657"/>
    <cellStyle name="Normal 4 3 3 2 2" xfId="2714"/>
    <cellStyle name="Normal 4 3 3 2 2 2" xfId="2828"/>
    <cellStyle name="Normal 4 3 3 2 2 2 2" xfId="3058"/>
    <cellStyle name="Normal 4 3 3 2 2 2 2 2" xfId="3520"/>
    <cellStyle name="Normal 4 3 3 2 2 2 3" xfId="3289"/>
    <cellStyle name="Normal 4 3 3 2 2 3" xfId="2943"/>
    <cellStyle name="Normal 4 3 3 2 2 3 2" xfId="3405"/>
    <cellStyle name="Normal 4 3 3 2 2 4" xfId="3173"/>
    <cellStyle name="Normal 4 3 3 2 3" xfId="2771"/>
    <cellStyle name="Normal 4 3 3 2 3 2" xfId="3001"/>
    <cellStyle name="Normal 4 3 3 2 3 2 2" xfId="3463"/>
    <cellStyle name="Normal 4 3 3 2 3 3" xfId="3232"/>
    <cellStyle name="Normal 4 3 3 2 4" xfId="2885"/>
    <cellStyle name="Normal 4 3 3 2 4 2" xfId="3347"/>
    <cellStyle name="Normal 4 3 3 2 5" xfId="3115"/>
    <cellStyle name="Normal 4 3 3 3" xfId="2685"/>
    <cellStyle name="Normal 4 3 3 3 2" xfId="2800"/>
    <cellStyle name="Normal 4 3 3 3 2 2" xfId="3030"/>
    <cellStyle name="Normal 4 3 3 3 2 2 2" xfId="3492"/>
    <cellStyle name="Normal 4 3 3 3 2 3" xfId="3261"/>
    <cellStyle name="Normal 4 3 3 3 3" xfId="2915"/>
    <cellStyle name="Normal 4 3 3 3 3 2" xfId="3377"/>
    <cellStyle name="Normal 4 3 3 3 4" xfId="3145"/>
    <cellStyle name="Normal 4 3 3 4" xfId="2742"/>
    <cellStyle name="Normal 4 3 3 4 2" xfId="2972"/>
    <cellStyle name="Normal 4 3 3 4 2 2" xfId="3434"/>
    <cellStyle name="Normal 4 3 3 4 3" xfId="3203"/>
    <cellStyle name="Normal 4 3 3 5" xfId="2856"/>
    <cellStyle name="Normal 4 3 3 5 2" xfId="3318"/>
    <cellStyle name="Normal 4 3 3 6" xfId="3086"/>
    <cellStyle name="Normal 4 3 4" xfId="2642"/>
    <cellStyle name="Normal 4 3 4 2" xfId="2699"/>
    <cellStyle name="Normal 4 3 4 2 2" xfId="2814"/>
    <cellStyle name="Normal 4 3 4 2 2 2" xfId="3044"/>
    <cellStyle name="Normal 4 3 4 2 2 2 2" xfId="3506"/>
    <cellStyle name="Normal 4 3 4 2 2 3" xfId="3275"/>
    <cellStyle name="Normal 4 3 4 2 3" xfId="2929"/>
    <cellStyle name="Normal 4 3 4 2 3 2" xfId="3391"/>
    <cellStyle name="Normal 4 3 4 2 4" xfId="3159"/>
    <cellStyle name="Normal 4 3 4 3" xfId="2757"/>
    <cellStyle name="Normal 4 3 4 3 2" xfId="2987"/>
    <cellStyle name="Normal 4 3 4 3 2 2" xfId="3449"/>
    <cellStyle name="Normal 4 3 4 3 3" xfId="3218"/>
    <cellStyle name="Normal 4 3 4 4" xfId="2871"/>
    <cellStyle name="Normal 4 3 4 4 2" xfId="3333"/>
    <cellStyle name="Normal 4 3 4 5" xfId="3101"/>
    <cellStyle name="Normal 4 3 5" xfId="2671"/>
    <cellStyle name="Normal 4 3 5 2" xfId="2786"/>
    <cellStyle name="Normal 4 3 5 2 2" xfId="3016"/>
    <cellStyle name="Normal 4 3 5 2 2 2" xfId="3478"/>
    <cellStyle name="Normal 4 3 5 2 3" xfId="3247"/>
    <cellStyle name="Normal 4 3 5 3" xfId="2901"/>
    <cellStyle name="Normal 4 3 5 3 2" xfId="3363"/>
    <cellStyle name="Normal 4 3 5 4" xfId="3131"/>
    <cellStyle name="Normal 4 3 6" xfId="2728"/>
    <cellStyle name="Normal 4 3 6 2" xfId="2958"/>
    <cellStyle name="Normal 4 3 6 2 2" xfId="3420"/>
    <cellStyle name="Normal 4 3 6 3" xfId="3189"/>
    <cellStyle name="Normal 4 3 7" xfId="2842"/>
    <cellStyle name="Normal 4 3 7 2" xfId="3304"/>
    <cellStyle name="Normal 4 3 8" xfId="3072"/>
    <cellStyle name="Normal 4 4" xfId="96"/>
    <cellStyle name="Normal 4 4 2" xfId="2635"/>
    <cellStyle name="Normal 4 4 2 2" xfId="2664"/>
    <cellStyle name="Normal 4 4 2 2 2" xfId="2721"/>
    <cellStyle name="Normal 4 4 2 2 2 2" xfId="2835"/>
    <cellStyle name="Normal 4 4 2 2 2 2 2" xfId="3065"/>
    <cellStyle name="Normal 4 4 2 2 2 2 2 2" xfId="3527"/>
    <cellStyle name="Normal 4 4 2 2 2 2 3" xfId="3296"/>
    <cellStyle name="Normal 4 4 2 2 2 3" xfId="2950"/>
    <cellStyle name="Normal 4 4 2 2 2 3 2" xfId="3412"/>
    <cellStyle name="Normal 4 4 2 2 2 4" xfId="3180"/>
    <cellStyle name="Normal 4 4 2 2 3" xfId="2778"/>
    <cellStyle name="Normal 4 4 2 2 3 2" xfId="3008"/>
    <cellStyle name="Normal 4 4 2 2 3 2 2" xfId="3470"/>
    <cellStyle name="Normal 4 4 2 2 3 3" xfId="3239"/>
    <cellStyle name="Normal 4 4 2 2 4" xfId="2892"/>
    <cellStyle name="Normal 4 4 2 2 4 2" xfId="3354"/>
    <cellStyle name="Normal 4 4 2 2 5" xfId="3122"/>
    <cellStyle name="Normal 4 4 2 3" xfId="2691"/>
    <cellStyle name="Normal 4 4 2 3 2" xfId="2807"/>
    <cellStyle name="Normal 4 4 2 3 2 2" xfId="3037"/>
    <cellStyle name="Normal 4 4 2 3 2 2 2" xfId="3499"/>
    <cellStyle name="Normal 4 4 2 3 2 3" xfId="3268"/>
    <cellStyle name="Normal 4 4 2 3 3" xfId="2922"/>
    <cellStyle name="Normal 4 4 2 3 3 2" xfId="3384"/>
    <cellStyle name="Normal 4 4 2 3 4" xfId="3152"/>
    <cellStyle name="Normal 4 4 2 4" xfId="2749"/>
    <cellStyle name="Normal 4 4 2 4 2" xfId="2979"/>
    <cellStyle name="Normal 4 4 2 4 2 2" xfId="3441"/>
    <cellStyle name="Normal 4 4 2 4 3" xfId="3210"/>
    <cellStyle name="Normal 4 4 2 5" xfId="2863"/>
    <cellStyle name="Normal 4 4 2 5 2" xfId="3325"/>
    <cellStyle name="Normal 4 4 2 6" xfId="3093"/>
    <cellStyle name="Normal 4 4 3" xfId="2650"/>
    <cellStyle name="Normal 4 4 3 2" xfId="2707"/>
    <cellStyle name="Normal 4 4 3 2 2" xfId="2821"/>
    <cellStyle name="Normal 4 4 3 2 2 2" xfId="3051"/>
    <cellStyle name="Normal 4 4 3 2 2 2 2" xfId="3513"/>
    <cellStyle name="Normal 4 4 3 2 2 3" xfId="3282"/>
    <cellStyle name="Normal 4 4 3 2 3" xfId="2936"/>
    <cellStyle name="Normal 4 4 3 2 3 2" xfId="3398"/>
    <cellStyle name="Normal 4 4 3 2 4" xfId="3166"/>
    <cellStyle name="Normal 4 4 3 3" xfId="2764"/>
    <cellStyle name="Normal 4 4 3 3 2" xfId="2994"/>
    <cellStyle name="Normal 4 4 3 3 2 2" xfId="3456"/>
    <cellStyle name="Normal 4 4 3 3 3" xfId="3225"/>
    <cellStyle name="Normal 4 4 3 4" xfId="2878"/>
    <cellStyle name="Normal 4 4 3 4 2" xfId="3340"/>
    <cellStyle name="Normal 4 4 3 5" xfId="3108"/>
    <cellStyle name="Normal 4 4 4" xfId="2678"/>
    <cellStyle name="Normal 4 4 4 2" xfId="2793"/>
    <cellStyle name="Normal 4 4 4 2 2" xfId="3023"/>
    <cellStyle name="Normal 4 4 4 2 2 2" xfId="3485"/>
    <cellStyle name="Normal 4 4 4 2 3" xfId="3254"/>
    <cellStyle name="Normal 4 4 4 3" xfId="2908"/>
    <cellStyle name="Normal 4 4 4 3 2" xfId="3370"/>
    <cellStyle name="Normal 4 4 4 4" xfId="3138"/>
    <cellStyle name="Normal 4 4 5" xfId="2735"/>
    <cellStyle name="Normal 4 4 5 2" xfId="2965"/>
    <cellStyle name="Normal 4 4 5 2 2" xfId="3427"/>
    <cellStyle name="Normal 4 4 5 3" xfId="3196"/>
    <cellStyle name="Normal 4 4 6" xfId="2849"/>
    <cellStyle name="Normal 4 4 6 2" xfId="3311"/>
    <cellStyle name="Normal 4 4 7" xfId="3079"/>
    <cellStyle name="Normal 4 5" xfId="235"/>
    <cellStyle name="Normal 4 5 2" xfId="2655"/>
    <cellStyle name="Normal 4 5 2 2" xfId="2712"/>
    <cellStyle name="Normal 4 5 2 2 2" xfId="2826"/>
    <cellStyle name="Normal 4 5 2 2 2 2" xfId="3056"/>
    <cellStyle name="Normal 4 5 2 2 2 2 2" xfId="3518"/>
    <cellStyle name="Normal 4 5 2 2 2 3" xfId="3287"/>
    <cellStyle name="Normal 4 5 2 2 3" xfId="2941"/>
    <cellStyle name="Normal 4 5 2 2 3 2" xfId="3403"/>
    <cellStyle name="Normal 4 5 2 2 4" xfId="3171"/>
    <cellStyle name="Normal 4 5 2 3" xfId="2769"/>
    <cellStyle name="Normal 4 5 2 3 2" xfId="2999"/>
    <cellStyle name="Normal 4 5 2 3 2 2" xfId="3461"/>
    <cellStyle name="Normal 4 5 2 3 3" xfId="3230"/>
    <cellStyle name="Normal 4 5 2 4" xfId="2883"/>
    <cellStyle name="Normal 4 5 2 4 2" xfId="3345"/>
    <cellStyle name="Normal 4 5 2 5" xfId="3113"/>
    <cellStyle name="Normal 4 5 3" xfId="2683"/>
    <cellStyle name="Normal 4 5 3 2" xfId="2798"/>
    <cellStyle name="Normal 4 5 3 2 2" xfId="3028"/>
    <cellStyle name="Normal 4 5 3 2 2 2" xfId="3490"/>
    <cellStyle name="Normal 4 5 3 2 3" xfId="3259"/>
    <cellStyle name="Normal 4 5 3 3" xfId="2913"/>
    <cellStyle name="Normal 4 5 3 3 2" xfId="3375"/>
    <cellStyle name="Normal 4 5 3 4" xfId="3143"/>
    <cellStyle name="Normal 4 5 4" xfId="2740"/>
    <cellStyle name="Normal 4 5 4 2" xfId="2970"/>
    <cellStyle name="Normal 4 5 4 2 2" xfId="3432"/>
    <cellStyle name="Normal 4 5 4 3" xfId="3201"/>
    <cellStyle name="Normal 4 5 5" xfId="2854"/>
    <cellStyle name="Normal 4 5 5 2" xfId="3316"/>
    <cellStyle name="Normal 4 5 6" xfId="3084"/>
    <cellStyle name="Normal 4 5 7" xfId="2628"/>
    <cellStyle name="Normal 4 6" xfId="2641"/>
    <cellStyle name="Normal 4 6 2" xfId="2698"/>
    <cellStyle name="Normal 4 6 2 2" xfId="2813"/>
    <cellStyle name="Normal 4 6 2 2 2" xfId="3043"/>
    <cellStyle name="Normal 4 6 2 2 2 2" xfId="3505"/>
    <cellStyle name="Normal 4 6 2 2 3" xfId="3274"/>
    <cellStyle name="Normal 4 6 2 3" xfId="2928"/>
    <cellStyle name="Normal 4 6 2 3 2" xfId="3390"/>
    <cellStyle name="Normal 4 6 2 4" xfId="3158"/>
    <cellStyle name="Normal 4 6 3" xfId="2756"/>
    <cellStyle name="Normal 4 6 3 2" xfId="2986"/>
    <cellStyle name="Normal 4 6 3 2 2" xfId="3448"/>
    <cellStyle name="Normal 4 6 3 3" xfId="3217"/>
    <cellStyle name="Normal 4 6 4" xfId="2870"/>
    <cellStyle name="Normal 4 6 4 2" xfId="3332"/>
    <cellStyle name="Normal 4 6 5" xfId="3100"/>
    <cellStyle name="Normal 4 7" xfId="2670"/>
    <cellStyle name="Normal 4 7 2" xfId="2785"/>
    <cellStyle name="Normal 4 7 2 2" xfId="3015"/>
    <cellStyle name="Normal 4 7 2 2 2" xfId="3477"/>
    <cellStyle name="Normal 4 7 2 3" xfId="3246"/>
    <cellStyle name="Normal 4 7 3" xfId="2900"/>
    <cellStyle name="Normal 4 7 3 2" xfId="3362"/>
    <cellStyle name="Normal 4 7 4" xfId="3130"/>
    <cellStyle name="Normal 4 8" xfId="2727"/>
    <cellStyle name="Normal 4 8 2" xfId="2957"/>
    <cellStyle name="Normal 4 8 2 2" xfId="3419"/>
    <cellStyle name="Normal 4 8 3" xfId="3188"/>
    <cellStyle name="Normal 4 9" xfId="2841"/>
    <cellStyle name="Normal 4 9 2" xfId="3303"/>
    <cellStyle name="Normal 5" xfId="32"/>
    <cellStyle name="Normal 5 10" xfId="3070"/>
    <cellStyle name="Normal 5 2" xfId="194"/>
    <cellStyle name="Normal 5 2 2" xfId="195"/>
    <cellStyle name="Normal 5 2 2 2" xfId="2588"/>
    <cellStyle name="Normal 5 2 2 2 2" xfId="2668"/>
    <cellStyle name="Normal 5 2 2 2 2 2" xfId="2725"/>
    <cellStyle name="Normal 5 2 2 2 2 2 2" xfId="2839"/>
    <cellStyle name="Normal 5 2 2 2 2 2 2 2" xfId="3069"/>
    <cellStyle name="Normal 5 2 2 2 2 2 2 2 2" xfId="3531"/>
    <cellStyle name="Normal 5 2 2 2 2 2 2 3" xfId="3300"/>
    <cellStyle name="Normal 5 2 2 2 2 2 3" xfId="2954"/>
    <cellStyle name="Normal 5 2 2 2 2 2 3 2" xfId="3416"/>
    <cellStyle name="Normal 5 2 2 2 2 2 4" xfId="3184"/>
    <cellStyle name="Normal 5 2 2 2 2 3" xfId="2782"/>
    <cellStyle name="Normal 5 2 2 2 2 3 2" xfId="3012"/>
    <cellStyle name="Normal 5 2 2 2 2 3 2 2" xfId="3474"/>
    <cellStyle name="Normal 5 2 2 2 2 3 3" xfId="3243"/>
    <cellStyle name="Normal 5 2 2 2 2 4" xfId="2896"/>
    <cellStyle name="Normal 5 2 2 2 2 4 2" xfId="3358"/>
    <cellStyle name="Normal 5 2 2 2 2 5" xfId="3126"/>
    <cellStyle name="Normal 5 2 2 2 3" xfId="2695"/>
    <cellStyle name="Normal 5 2 2 2 3 2" xfId="2811"/>
    <cellStyle name="Normal 5 2 2 2 3 2 2" xfId="3041"/>
    <cellStyle name="Normal 5 2 2 2 3 2 2 2" xfId="3503"/>
    <cellStyle name="Normal 5 2 2 2 3 2 3" xfId="3272"/>
    <cellStyle name="Normal 5 2 2 2 3 3" xfId="2926"/>
    <cellStyle name="Normal 5 2 2 2 3 3 2" xfId="3388"/>
    <cellStyle name="Normal 5 2 2 2 3 4" xfId="3156"/>
    <cellStyle name="Normal 5 2 2 2 4" xfId="2753"/>
    <cellStyle name="Normal 5 2 2 2 4 2" xfId="2983"/>
    <cellStyle name="Normal 5 2 2 2 4 2 2" xfId="3445"/>
    <cellStyle name="Normal 5 2 2 2 4 3" xfId="3214"/>
    <cellStyle name="Normal 5 2 2 2 5" xfId="2867"/>
    <cellStyle name="Normal 5 2 2 2 5 2" xfId="3329"/>
    <cellStyle name="Normal 5 2 2 2 6" xfId="3097"/>
    <cellStyle name="Normal 5 2 2 3" xfId="2654"/>
    <cellStyle name="Normal 5 2 2 3 2" xfId="2711"/>
    <cellStyle name="Normal 5 2 2 3 2 2" xfId="2825"/>
    <cellStyle name="Normal 5 2 2 3 2 2 2" xfId="3055"/>
    <cellStyle name="Normal 5 2 2 3 2 2 2 2" xfId="3517"/>
    <cellStyle name="Normal 5 2 2 3 2 2 3" xfId="3286"/>
    <cellStyle name="Normal 5 2 2 3 2 3" xfId="2940"/>
    <cellStyle name="Normal 5 2 2 3 2 3 2" xfId="3402"/>
    <cellStyle name="Normal 5 2 2 3 2 4" xfId="3170"/>
    <cellStyle name="Normal 5 2 2 3 3" xfId="2768"/>
    <cellStyle name="Normal 5 2 2 3 3 2" xfId="2998"/>
    <cellStyle name="Normal 5 2 2 3 3 2 2" xfId="3460"/>
    <cellStyle name="Normal 5 2 2 3 3 3" xfId="3229"/>
    <cellStyle name="Normal 5 2 2 3 4" xfId="2882"/>
    <cellStyle name="Normal 5 2 2 3 4 2" xfId="3344"/>
    <cellStyle name="Normal 5 2 2 3 5" xfId="3112"/>
    <cellStyle name="Normal 5 2 2 4" xfId="2682"/>
    <cellStyle name="Normal 5 2 2 4 2" xfId="2797"/>
    <cellStyle name="Normal 5 2 2 4 2 2" xfId="3027"/>
    <cellStyle name="Normal 5 2 2 4 2 2 2" xfId="3489"/>
    <cellStyle name="Normal 5 2 2 4 2 3" xfId="3258"/>
    <cellStyle name="Normal 5 2 2 4 3" xfId="2912"/>
    <cellStyle name="Normal 5 2 2 4 3 2" xfId="3374"/>
    <cellStyle name="Normal 5 2 2 4 4" xfId="3142"/>
    <cellStyle name="Normal 5 2 2 5" xfId="2739"/>
    <cellStyle name="Normal 5 2 2 5 2" xfId="2969"/>
    <cellStyle name="Normal 5 2 2 5 2 2" xfId="3431"/>
    <cellStyle name="Normal 5 2 2 5 3" xfId="3200"/>
    <cellStyle name="Normal 5 2 2 6" xfId="2853"/>
    <cellStyle name="Normal 5 2 2 6 2" xfId="3315"/>
    <cellStyle name="Normal 5 2 2 7" xfId="3083"/>
    <cellStyle name="Normal 5 2 3" xfId="2589"/>
    <cellStyle name="Normal 5 2 3 2" xfId="2660"/>
    <cellStyle name="Normal 5 2 3 2 2" xfId="2717"/>
    <cellStyle name="Normal 5 2 3 2 2 2" xfId="2831"/>
    <cellStyle name="Normal 5 2 3 2 2 2 2" xfId="3061"/>
    <cellStyle name="Normal 5 2 3 2 2 2 2 2" xfId="3523"/>
    <cellStyle name="Normal 5 2 3 2 2 2 3" xfId="3292"/>
    <cellStyle name="Normal 5 2 3 2 2 3" xfId="2946"/>
    <cellStyle name="Normal 5 2 3 2 2 3 2" xfId="3408"/>
    <cellStyle name="Normal 5 2 3 2 2 4" xfId="3176"/>
    <cellStyle name="Normal 5 2 3 2 3" xfId="2774"/>
    <cellStyle name="Normal 5 2 3 2 3 2" xfId="3004"/>
    <cellStyle name="Normal 5 2 3 2 3 2 2" xfId="3466"/>
    <cellStyle name="Normal 5 2 3 2 3 3" xfId="3235"/>
    <cellStyle name="Normal 5 2 3 2 4" xfId="2888"/>
    <cellStyle name="Normal 5 2 3 2 4 2" xfId="3350"/>
    <cellStyle name="Normal 5 2 3 2 5" xfId="3118"/>
    <cellStyle name="Normal 5 2 3 3" xfId="2688"/>
    <cellStyle name="Normal 5 2 3 3 2" xfId="2803"/>
    <cellStyle name="Normal 5 2 3 3 2 2" xfId="3033"/>
    <cellStyle name="Normal 5 2 3 3 2 2 2" xfId="3495"/>
    <cellStyle name="Normal 5 2 3 3 2 3" xfId="3264"/>
    <cellStyle name="Normal 5 2 3 3 3" xfId="2918"/>
    <cellStyle name="Normal 5 2 3 3 3 2" xfId="3380"/>
    <cellStyle name="Normal 5 2 3 3 4" xfId="3148"/>
    <cellStyle name="Normal 5 2 3 4" xfId="2745"/>
    <cellStyle name="Normal 5 2 3 4 2" xfId="2975"/>
    <cellStyle name="Normal 5 2 3 4 2 2" xfId="3437"/>
    <cellStyle name="Normal 5 2 3 4 3" xfId="3206"/>
    <cellStyle name="Normal 5 2 3 5" xfId="2859"/>
    <cellStyle name="Normal 5 2 3 5 2" xfId="3321"/>
    <cellStyle name="Normal 5 2 3 6" xfId="3089"/>
    <cellStyle name="Normal 5 2 4" xfId="2645"/>
    <cellStyle name="Normal 5 2 4 2" xfId="2702"/>
    <cellStyle name="Normal 5 2 4 2 2" xfId="2817"/>
    <cellStyle name="Normal 5 2 4 2 2 2" xfId="3047"/>
    <cellStyle name="Normal 5 2 4 2 2 2 2" xfId="3509"/>
    <cellStyle name="Normal 5 2 4 2 2 3" xfId="3278"/>
    <cellStyle name="Normal 5 2 4 2 3" xfId="2932"/>
    <cellStyle name="Normal 5 2 4 2 3 2" xfId="3394"/>
    <cellStyle name="Normal 5 2 4 2 4" xfId="3162"/>
    <cellStyle name="Normal 5 2 4 3" xfId="2760"/>
    <cellStyle name="Normal 5 2 4 3 2" xfId="2990"/>
    <cellStyle name="Normal 5 2 4 3 2 2" xfId="3452"/>
    <cellStyle name="Normal 5 2 4 3 3" xfId="3221"/>
    <cellStyle name="Normal 5 2 4 4" xfId="2874"/>
    <cellStyle name="Normal 5 2 4 4 2" xfId="3336"/>
    <cellStyle name="Normal 5 2 4 5" xfId="3104"/>
    <cellStyle name="Normal 5 2 5" xfId="2674"/>
    <cellStyle name="Normal 5 2 5 2" xfId="2789"/>
    <cellStyle name="Normal 5 2 5 2 2" xfId="3019"/>
    <cellStyle name="Normal 5 2 5 2 2 2" xfId="3481"/>
    <cellStyle name="Normal 5 2 5 2 3" xfId="3250"/>
    <cellStyle name="Normal 5 2 5 3" xfId="2904"/>
    <cellStyle name="Normal 5 2 5 3 2" xfId="3366"/>
    <cellStyle name="Normal 5 2 5 4" xfId="3134"/>
    <cellStyle name="Normal 5 2 6" xfId="2731"/>
    <cellStyle name="Normal 5 2 6 2" xfId="2961"/>
    <cellStyle name="Normal 5 2 6 2 2" xfId="3423"/>
    <cellStyle name="Normal 5 2 6 3" xfId="3192"/>
    <cellStyle name="Normal 5 2 7" xfId="2845"/>
    <cellStyle name="Normal 5 2 7 2" xfId="3307"/>
    <cellStyle name="Normal 5 2 8" xfId="3075"/>
    <cellStyle name="Normal 5 3" xfId="196"/>
    <cellStyle name="Normal 5 3 2" xfId="2590"/>
    <cellStyle name="Normal 5 3 2 2" xfId="2637"/>
    <cellStyle name="Normal 5 3 2 2 2" xfId="2666"/>
    <cellStyle name="Normal 5 3 2 2 2 2" xfId="2723"/>
    <cellStyle name="Normal 5 3 2 2 2 2 2" xfId="2837"/>
    <cellStyle name="Normal 5 3 2 2 2 2 2 2" xfId="3067"/>
    <cellStyle name="Normal 5 3 2 2 2 2 2 2 2" xfId="3529"/>
    <cellStyle name="Normal 5 3 2 2 2 2 2 3" xfId="3298"/>
    <cellStyle name="Normal 5 3 2 2 2 2 3" xfId="2952"/>
    <cellStyle name="Normal 5 3 2 2 2 2 3 2" xfId="3414"/>
    <cellStyle name="Normal 5 3 2 2 2 2 4" xfId="3182"/>
    <cellStyle name="Normal 5 3 2 2 2 3" xfId="2780"/>
    <cellStyle name="Normal 5 3 2 2 2 3 2" xfId="3010"/>
    <cellStyle name="Normal 5 3 2 2 2 3 2 2" xfId="3472"/>
    <cellStyle name="Normal 5 3 2 2 2 3 3" xfId="3241"/>
    <cellStyle name="Normal 5 3 2 2 2 4" xfId="2894"/>
    <cellStyle name="Normal 5 3 2 2 2 4 2" xfId="3356"/>
    <cellStyle name="Normal 5 3 2 2 2 5" xfId="3124"/>
    <cellStyle name="Normal 5 3 2 2 3" xfId="2693"/>
    <cellStyle name="Normal 5 3 2 2 3 2" xfId="2809"/>
    <cellStyle name="Normal 5 3 2 2 3 2 2" xfId="3039"/>
    <cellStyle name="Normal 5 3 2 2 3 2 2 2" xfId="3501"/>
    <cellStyle name="Normal 5 3 2 2 3 2 3" xfId="3270"/>
    <cellStyle name="Normal 5 3 2 2 3 3" xfId="2924"/>
    <cellStyle name="Normal 5 3 2 2 3 3 2" xfId="3386"/>
    <cellStyle name="Normal 5 3 2 2 3 4" xfId="3154"/>
    <cellStyle name="Normal 5 3 2 2 4" xfId="2751"/>
    <cellStyle name="Normal 5 3 2 2 4 2" xfId="2981"/>
    <cellStyle name="Normal 5 3 2 2 4 2 2" xfId="3443"/>
    <cellStyle name="Normal 5 3 2 2 4 3" xfId="3212"/>
    <cellStyle name="Normal 5 3 2 2 5" xfId="2865"/>
    <cellStyle name="Normal 5 3 2 2 5 2" xfId="3327"/>
    <cellStyle name="Normal 5 3 2 2 6" xfId="3095"/>
    <cellStyle name="Normal 5 3 2 3" xfId="2652"/>
    <cellStyle name="Normal 5 3 2 3 2" xfId="2709"/>
    <cellStyle name="Normal 5 3 2 3 2 2" xfId="2823"/>
    <cellStyle name="Normal 5 3 2 3 2 2 2" xfId="3053"/>
    <cellStyle name="Normal 5 3 2 3 2 2 2 2" xfId="3515"/>
    <cellStyle name="Normal 5 3 2 3 2 2 3" xfId="3284"/>
    <cellStyle name="Normal 5 3 2 3 2 3" xfId="2938"/>
    <cellStyle name="Normal 5 3 2 3 2 3 2" xfId="3400"/>
    <cellStyle name="Normal 5 3 2 3 2 4" xfId="3168"/>
    <cellStyle name="Normal 5 3 2 3 3" xfId="2766"/>
    <cellStyle name="Normal 5 3 2 3 3 2" xfId="2996"/>
    <cellStyle name="Normal 5 3 2 3 3 2 2" xfId="3458"/>
    <cellStyle name="Normal 5 3 2 3 3 3" xfId="3227"/>
    <cellStyle name="Normal 5 3 2 3 4" xfId="2880"/>
    <cellStyle name="Normal 5 3 2 3 4 2" xfId="3342"/>
    <cellStyle name="Normal 5 3 2 3 5" xfId="3110"/>
    <cellStyle name="Normal 5 3 2 4" xfId="2680"/>
    <cellStyle name="Normal 5 3 2 4 2" xfId="2795"/>
    <cellStyle name="Normal 5 3 2 4 2 2" xfId="3025"/>
    <cellStyle name="Normal 5 3 2 4 2 2 2" xfId="3487"/>
    <cellStyle name="Normal 5 3 2 4 2 3" xfId="3256"/>
    <cellStyle name="Normal 5 3 2 4 3" xfId="2910"/>
    <cellStyle name="Normal 5 3 2 4 3 2" xfId="3372"/>
    <cellStyle name="Normal 5 3 2 4 4" xfId="3140"/>
    <cellStyle name="Normal 5 3 2 5" xfId="2737"/>
    <cellStyle name="Normal 5 3 2 5 2" xfId="2967"/>
    <cellStyle name="Normal 5 3 2 5 2 2" xfId="3429"/>
    <cellStyle name="Normal 5 3 2 5 3" xfId="3198"/>
    <cellStyle name="Normal 5 3 2 6" xfId="2851"/>
    <cellStyle name="Normal 5 3 2 6 2" xfId="3313"/>
    <cellStyle name="Normal 5 3 2 7" xfId="3081"/>
    <cellStyle name="Normal 5 3 3" xfId="2631"/>
    <cellStyle name="Normal 5 3 3 2" xfId="2658"/>
    <cellStyle name="Normal 5 3 3 2 2" xfId="2715"/>
    <cellStyle name="Normal 5 3 3 2 2 2" xfId="2829"/>
    <cellStyle name="Normal 5 3 3 2 2 2 2" xfId="3059"/>
    <cellStyle name="Normal 5 3 3 2 2 2 2 2" xfId="3521"/>
    <cellStyle name="Normal 5 3 3 2 2 2 3" xfId="3290"/>
    <cellStyle name="Normal 5 3 3 2 2 3" xfId="2944"/>
    <cellStyle name="Normal 5 3 3 2 2 3 2" xfId="3406"/>
    <cellStyle name="Normal 5 3 3 2 2 4" xfId="3174"/>
    <cellStyle name="Normal 5 3 3 2 3" xfId="2772"/>
    <cellStyle name="Normal 5 3 3 2 3 2" xfId="3002"/>
    <cellStyle name="Normal 5 3 3 2 3 2 2" xfId="3464"/>
    <cellStyle name="Normal 5 3 3 2 3 3" xfId="3233"/>
    <cellStyle name="Normal 5 3 3 2 4" xfId="2886"/>
    <cellStyle name="Normal 5 3 3 2 4 2" xfId="3348"/>
    <cellStyle name="Normal 5 3 3 2 5" xfId="3116"/>
    <cellStyle name="Normal 5 3 3 3" xfId="2686"/>
    <cellStyle name="Normal 5 3 3 3 2" xfId="2801"/>
    <cellStyle name="Normal 5 3 3 3 2 2" xfId="3031"/>
    <cellStyle name="Normal 5 3 3 3 2 2 2" xfId="3493"/>
    <cellStyle name="Normal 5 3 3 3 2 3" xfId="3262"/>
    <cellStyle name="Normal 5 3 3 3 3" xfId="2916"/>
    <cellStyle name="Normal 5 3 3 3 3 2" xfId="3378"/>
    <cellStyle name="Normal 5 3 3 3 4" xfId="3146"/>
    <cellStyle name="Normal 5 3 3 4" xfId="2743"/>
    <cellStyle name="Normal 5 3 3 4 2" xfId="2973"/>
    <cellStyle name="Normal 5 3 3 4 2 2" xfId="3435"/>
    <cellStyle name="Normal 5 3 3 4 3" xfId="3204"/>
    <cellStyle name="Normal 5 3 3 5" xfId="2857"/>
    <cellStyle name="Normal 5 3 3 5 2" xfId="3319"/>
    <cellStyle name="Normal 5 3 3 6" xfId="3087"/>
    <cellStyle name="Normal 5 3 4" xfId="2643"/>
    <cellStyle name="Normal 5 3 4 2" xfId="2700"/>
    <cellStyle name="Normal 5 3 4 2 2" xfId="2815"/>
    <cellStyle name="Normal 5 3 4 2 2 2" xfId="3045"/>
    <cellStyle name="Normal 5 3 4 2 2 2 2" xfId="3507"/>
    <cellStyle name="Normal 5 3 4 2 2 3" xfId="3276"/>
    <cellStyle name="Normal 5 3 4 2 3" xfId="2930"/>
    <cellStyle name="Normal 5 3 4 2 3 2" xfId="3392"/>
    <cellStyle name="Normal 5 3 4 2 4" xfId="3160"/>
    <cellStyle name="Normal 5 3 4 3" xfId="2758"/>
    <cellStyle name="Normal 5 3 4 3 2" xfId="2988"/>
    <cellStyle name="Normal 5 3 4 3 2 2" xfId="3450"/>
    <cellStyle name="Normal 5 3 4 3 3" xfId="3219"/>
    <cellStyle name="Normal 5 3 4 4" xfId="2872"/>
    <cellStyle name="Normal 5 3 4 4 2" xfId="3334"/>
    <cellStyle name="Normal 5 3 4 5" xfId="3102"/>
    <cellStyle name="Normal 5 3 5" xfId="2672"/>
    <cellStyle name="Normal 5 3 5 2" xfId="2787"/>
    <cellStyle name="Normal 5 3 5 2 2" xfId="3017"/>
    <cellStyle name="Normal 5 3 5 2 2 2" xfId="3479"/>
    <cellStyle name="Normal 5 3 5 2 3" xfId="3248"/>
    <cellStyle name="Normal 5 3 5 3" xfId="2902"/>
    <cellStyle name="Normal 5 3 5 3 2" xfId="3364"/>
    <cellStyle name="Normal 5 3 5 4" xfId="3132"/>
    <cellStyle name="Normal 5 3 6" xfId="2729"/>
    <cellStyle name="Normal 5 3 6 2" xfId="2959"/>
    <cellStyle name="Normal 5 3 6 2 2" xfId="3421"/>
    <cellStyle name="Normal 5 3 6 3" xfId="3190"/>
    <cellStyle name="Normal 5 3 7" xfId="2843"/>
    <cellStyle name="Normal 5 3 7 2" xfId="3305"/>
    <cellStyle name="Normal 5 3 8" xfId="3073"/>
    <cellStyle name="Normal 5 4" xfId="97"/>
    <cellStyle name="Normal 5 4 2" xfId="2633"/>
    <cellStyle name="Normal 5 4 2 2" xfId="2662"/>
    <cellStyle name="Normal 5 4 2 2 2" xfId="2719"/>
    <cellStyle name="Normal 5 4 2 2 2 2" xfId="2833"/>
    <cellStyle name="Normal 5 4 2 2 2 2 2" xfId="3063"/>
    <cellStyle name="Normal 5 4 2 2 2 2 2 2" xfId="3525"/>
    <cellStyle name="Normal 5 4 2 2 2 2 3" xfId="3294"/>
    <cellStyle name="Normal 5 4 2 2 2 3" xfId="2948"/>
    <cellStyle name="Normal 5 4 2 2 2 3 2" xfId="3410"/>
    <cellStyle name="Normal 5 4 2 2 2 4" xfId="3178"/>
    <cellStyle name="Normal 5 4 2 2 3" xfId="2776"/>
    <cellStyle name="Normal 5 4 2 2 3 2" xfId="3006"/>
    <cellStyle name="Normal 5 4 2 2 3 2 2" xfId="3468"/>
    <cellStyle name="Normal 5 4 2 2 3 3" xfId="3237"/>
    <cellStyle name="Normal 5 4 2 2 4" xfId="2890"/>
    <cellStyle name="Normal 5 4 2 2 4 2" xfId="3352"/>
    <cellStyle name="Normal 5 4 2 2 5" xfId="3120"/>
    <cellStyle name="Normal 5 4 2 3" xfId="2689"/>
    <cellStyle name="Normal 5 4 2 3 2" xfId="2805"/>
    <cellStyle name="Normal 5 4 2 3 2 2" xfId="3035"/>
    <cellStyle name="Normal 5 4 2 3 2 2 2" xfId="3497"/>
    <cellStyle name="Normal 5 4 2 3 2 3" xfId="3266"/>
    <cellStyle name="Normal 5 4 2 3 3" xfId="2920"/>
    <cellStyle name="Normal 5 4 2 3 3 2" xfId="3382"/>
    <cellStyle name="Normal 5 4 2 3 4" xfId="3150"/>
    <cellStyle name="Normal 5 4 2 4" xfId="2747"/>
    <cellStyle name="Normal 5 4 2 4 2" xfId="2977"/>
    <cellStyle name="Normal 5 4 2 4 2 2" xfId="3439"/>
    <cellStyle name="Normal 5 4 2 4 3" xfId="3208"/>
    <cellStyle name="Normal 5 4 2 5" xfId="2861"/>
    <cellStyle name="Normal 5 4 2 5 2" xfId="3323"/>
    <cellStyle name="Normal 5 4 2 6" xfId="3091"/>
    <cellStyle name="Normal 5 4 3" xfId="2647"/>
    <cellStyle name="Normal 5 4 3 2" xfId="2705"/>
    <cellStyle name="Normal 5 4 3 2 2" xfId="2819"/>
    <cellStyle name="Normal 5 4 3 2 2 2" xfId="3049"/>
    <cellStyle name="Normal 5 4 3 2 2 2 2" xfId="3511"/>
    <cellStyle name="Normal 5 4 3 2 2 3" xfId="3280"/>
    <cellStyle name="Normal 5 4 3 2 3" xfId="2934"/>
    <cellStyle name="Normal 5 4 3 2 3 2" xfId="3396"/>
    <cellStyle name="Normal 5 4 3 2 4" xfId="3164"/>
    <cellStyle name="Normal 5 4 3 3" xfId="2762"/>
    <cellStyle name="Normal 5 4 3 3 2" xfId="2992"/>
    <cellStyle name="Normal 5 4 3 3 2 2" xfId="3454"/>
    <cellStyle name="Normal 5 4 3 3 3" xfId="3223"/>
    <cellStyle name="Normal 5 4 3 4" xfId="2876"/>
    <cellStyle name="Normal 5 4 3 4 2" xfId="3338"/>
    <cellStyle name="Normal 5 4 3 5" xfId="3106"/>
    <cellStyle name="Normal 5 4 4" xfId="2676"/>
    <cellStyle name="Normal 5 4 4 2" xfId="2791"/>
    <cellStyle name="Normal 5 4 4 2 2" xfId="3021"/>
    <cellStyle name="Normal 5 4 4 2 2 2" xfId="3483"/>
    <cellStyle name="Normal 5 4 4 2 3" xfId="3252"/>
    <cellStyle name="Normal 5 4 4 3" xfId="2906"/>
    <cellStyle name="Normal 5 4 4 3 2" xfId="3368"/>
    <cellStyle name="Normal 5 4 4 4" xfId="3136"/>
    <cellStyle name="Normal 5 4 5" xfId="2733"/>
    <cellStyle name="Normal 5 4 5 2" xfId="2963"/>
    <cellStyle name="Normal 5 4 5 2 2" xfId="3425"/>
    <cellStyle name="Normal 5 4 5 3" xfId="3194"/>
    <cellStyle name="Normal 5 4 6" xfId="2847"/>
    <cellStyle name="Normal 5 4 6 2" xfId="3309"/>
    <cellStyle name="Normal 5 4 7" xfId="3077"/>
    <cellStyle name="Normal 5 5" xfId="237"/>
    <cellStyle name="Normal 5 5 2" xfId="2656"/>
    <cellStyle name="Normal 5 5 2 2" xfId="2713"/>
    <cellStyle name="Normal 5 5 2 2 2" xfId="2827"/>
    <cellStyle name="Normal 5 5 2 2 2 2" xfId="3057"/>
    <cellStyle name="Normal 5 5 2 2 2 2 2" xfId="3519"/>
    <cellStyle name="Normal 5 5 2 2 2 3" xfId="3288"/>
    <cellStyle name="Normal 5 5 2 2 3" xfId="2942"/>
    <cellStyle name="Normal 5 5 2 2 3 2" xfId="3404"/>
    <cellStyle name="Normal 5 5 2 2 4" xfId="3172"/>
    <cellStyle name="Normal 5 5 2 3" xfId="2770"/>
    <cellStyle name="Normal 5 5 2 3 2" xfId="3000"/>
    <cellStyle name="Normal 5 5 2 3 2 2" xfId="3462"/>
    <cellStyle name="Normal 5 5 2 3 3" xfId="3231"/>
    <cellStyle name="Normal 5 5 2 4" xfId="2884"/>
    <cellStyle name="Normal 5 5 2 4 2" xfId="3346"/>
    <cellStyle name="Normal 5 5 2 5" xfId="3114"/>
    <cellStyle name="Normal 5 5 3" xfId="2684"/>
    <cellStyle name="Normal 5 5 3 2" xfId="2799"/>
    <cellStyle name="Normal 5 5 3 2 2" xfId="3029"/>
    <cellStyle name="Normal 5 5 3 2 2 2" xfId="3491"/>
    <cellStyle name="Normal 5 5 3 2 3" xfId="3260"/>
    <cellStyle name="Normal 5 5 3 3" xfId="2914"/>
    <cellStyle name="Normal 5 5 3 3 2" xfId="3376"/>
    <cellStyle name="Normal 5 5 3 4" xfId="3144"/>
    <cellStyle name="Normal 5 5 4" xfId="2741"/>
    <cellStyle name="Normal 5 5 4 2" xfId="2971"/>
    <cellStyle name="Normal 5 5 4 2 2" xfId="3433"/>
    <cellStyle name="Normal 5 5 4 3" xfId="3202"/>
    <cellStyle name="Normal 5 5 5" xfId="2855"/>
    <cellStyle name="Normal 5 5 5 2" xfId="3317"/>
    <cellStyle name="Normal 5 5 6" xfId="3085"/>
    <cellStyle name="Normal 5 5 7" xfId="2629"/>
    <cellStyle name="Normal 5 6" xfId="2591"/>
    <cellStyle name="Normal 5 6 2" xfId="2697"/>
    <cellStyle name="Normal 5 6 2 2" xfId="2812"/>
    <cellStyle name="Normal 5 6 2 2 2" xfId="3042"/>
    <cellStyle name="Normal 5 6 2 2 2 2" xfId="3504"/>
    <cellStyle name="Normal 5 6 2 2 3" xfId="3273"/>
    <cellStyle name="Normal 5 6 2 3" xfId="2927"/>
    <cellStyle name="Normal 5 6 2 3 2" xfId="3389"/>
    <cellStyle name="Normal 5 6 2 4" xfId="3157"/>
    <cellStyle name="Normal 5 6 3" xfId="2755"/>
    <cellStyle name="Normal 5 6 3 2" xfId="2985"/>
    <cellStyle name="Normal 5 6 3 2 2" xfId="3447"/>
    <cellStyle name="Normal 5 6 3 3" xfId="3216"/>
    <cellStyle name="Normal 5 6 4" xfId="2869"/>
    <cellStyle name="Normal 5 6 4 2" xfId="3331"/>
    <cellStyle name="Normal 5 6 5" xfId="3099"/>
    <cellStyle name="Normal 5 6 6" xfId="2640"/>
    <cellStyle name="Normal 5 7" xfId="2669"/>
    <cellStyle name="Normal 5 7 2" xfId="2784"/>
    <cellStyle name="Normal 5 7 2 2" xfId="3014"/>
    <cellStyle name="Normal 5 7 2 2 2" xfId="3476"/>
    <cellStyle name="Normal 5 7 2 3" xfId="3245"/>
    <cellStyle name="Normal 5 7 3" xfId="2899"/>
    <cellStyle name="Normal 5 7 3 2" xfId="3361"/>
    <cellStyle name="Normal 5 7 4" xfId="3129"/>
    <cellStyle name="Normal 5 8" xfId="2726"/>
    <cellStyle name="Normal 5 8 2" xfId="2956"/>
    <cellStyle name="Normal 5 8 2 2" xfId="3418"/>
    <cellStyle name="Normal 5 8 3" xfId="3187"/>
    <cellStyle name="Normal 5 9" xfId="2840"/>
    <cellStyle name="Normal 5 9 2" xfId="3302"/>
    <cellStyle name="Normal 6" xfId="16"/>
    <cellStyle name="Normal 6 2" xfId="197"/>
    <cellStyle name="Normal 6 2 2" xfId="461"/>
    <cellStyle name="Normal 6 2 2 2" xfId="2718"/>
    <cellStyle name="Normal 6 2 2 2 2" xfId="2832"/>
    <cellStyle name="Normal 6 2 2 2 2 2" xfId="3062"/>
    <cellStyle name="Normal 6 2 2 2 2 2 2" xfId="3524"/>
    <cellStyle name="Normal 6 2 2 2 2 3" xfId="3293"/>
    <cellStyle name="Normal 6 2 2 2 3" xfId="2947"/>
    <cellStyle name="Normal 6 2 2 2 3 2" xfId="3409"/>
    <cellStyle name="Normal 6 2 2 2 4" xfId="3177"/>
    <cellStyle name="Normal 6 2 2 3" xfId="2775"/>
    <cellStyle name="Normal 6 2 2 3 2" xfId="3005"/>
    <cellStyle name="Normal 6 2 2 3 2 2" xfId="3467"/>
    <cellStyle name="Normal 6 2 2 3 3" xfId="3236"/>
    <cellStyle name="Normal 6 2 2 4" xfId="2889"/>
    <cellStyle name="Normal 6 2 2 4 2" xfId="3351"/>
    <cellStyle name="Normal 6 2 2 5" xfId="3119"/>
    <cellStyle name="Normal 6 2 2 6" xfId="2661"/>
    <cellStyle name="Normal 6 2 3" xfId="2592"/>
    <cellStyle name="Normal 6 2 3 2" xfId="2804"/>
    <cellStyle name="Normal 6 2 3 2 2" xfId="3034"/>
    <cellStyle name="Normal 6 2 3 2 2 2" xfId="3496"/>
    <cellStyle name="Normal 6 2 3 2 3" xfId="3265"/>
    <cellStyle name="Normal 6 2 3 3" xfId="2919"/>
    <cellStyle name="Normal 6 2 3 3 2" xfId="3381"/>
    <cellStyle name="Normal 6 2 3 4" xfId="3149"/>
    <cellStyle name="Normal 6 2 4" xfId="2746"/>
    <cellStyle name="Normal 6 2 4 2" xfId="2976"/>
    <cellStyle name="Normal 6 2 4 2 2" xfId="3438"/>
    <cellStyle name="Normal 6 2 4 3" xfId="3207"/>
    <cellStyle name="Normal 6 2 5" xfId="2860"/>
    <cellStyle name="Normal 6 2 5 2" xfId="3322"/>
    <cellStyle name="Normal 6 2 6" xfId="3090"/>
    <cellStyle name="Normal 6 3" xfId="98"/>
    <cellStyle name="Normal 6 3 2" xfId="2703"/>
    <cellStyle name="Normal 6 3 2 2" xfId="2818"/>
    <cellStyle name="Normal 6 3 2 2 2" xfId="3048"/>
    <cellStyle name="Normal 6 3 2 2 2 2" xfId="3510"/>
    <cellStyle name="Normal 6 3 2 2 3" xfId="3279"/>
    <cellStyle name="Normal 6 3 2 3" xfId="2933"/>
    <cellStyle name="Normal 6 3 2 3 2" xfId="3395"/>
    <cellStyle name="Normal 6 3 2 4" xfId="3163"/>
    <cellStyle name="Normal 6 3 3" xfId="2761"/>
    <cellStyle name="Normal 6 3 3 2" xfId="2991"/>
    <cellStyle name="Normal 6 3 3 2 2" xfId="3453"/>
    <cellStyle name="Normal 6 3 3 3" xfId="3222"/>
    <cellStyle name="Normal 6 3 4" xfId="2875"/>
    <cellStyle name="Normal 6 3 4 2" xfId="3337"/>
    <cellStyle name="Normal 6 3 5" xfId="3105"/>
    <cellStyle name="Normal 6 4" xfId="216"/>
    <cellStyle name="Normal 6 4 2" xfId="2790"/>
    <cellStyle name="Normal 6 4 2 2" xfId="3020"/>
    <cellStyle name="Normal 6 4 2 2 2" xfId="3482"/>
    <cellStyle name="Normal 6 4 2 3" xfId="3251"/>
    <cellStyle name="Normal 6 4 3" xfId="2905"/>
    <cellStyle name="Normal 6 4 3 2" xfId="3367"/>
    <cellStyle name="Normal 6 4 4" xfId="3135"/>
    <cellStyle name="Normal 6 4 5" xfId="2675"/>
    <cellStyle name="Normal 6 5" xfId="238"/>
    <cellStyle name="Normal 6 5 2" xfId="2962"/>
    <cellStyle name="Normal 6 5 2 2" xfId="3424"/>
    <cellStyle name="Normal 6 5 3" xfId="3193"/>
    <cellStyle name="Normal 6 5 4" xfId="2732"/>
    <cellStyle name="Normal 6 6" xfId="2593"/>
    <cellStyle name="Normal 6 6 2" xfId="3308"/>
    <cellStyle name="Normal 6 6 3" xfId="2846"/>
    <cellStyle name="Normal 6 7" xfId="3076"/>
    <cellStyle name="Normal 7" xfId="33"/>
    <cellStyle name="Normal 7 2" xfId="161"/>
    <cellStyle name="Normal 7 2 2" xfId="2783"/>
    <cellStyle name="Normal 7 2 2 2" xfId="2955"/>
    <cellStyle name="Normal 7 2 2 2 2" xfId="3301"/>
    <cellStyle name="Normal 7 2 2 3" xfId="3185"/>
    <cellStyle name="Normal 7 2 3" xfId="2897"/>
    <cellStyle name="Normal 7 2 3 2" xfId="3359"/>
    <cellStyle name="Normal 7 2 4" xfId="3127"/>
    <cellStyle name="Normal 7 2 5" xfId="2696"/>
    <cellStyle name="Normal 7 3" xfId="241"/>
    <cellStyle name="Normal 7 3 2" xfId="2984"/>
    <cellStyle name="Normal 7 3 2 2" xfId="3446"/>
    <cellStyle name="Normal 7 3 3" xfId="3215"/>
    <cellStyle name="Normal 7 3 4" xfId="2754"/>
    <cellStyle name="Normal 7 4" xfId="2594"/>
    <cellStyle name="Normal 7 4 2" xfId="3330"/>
    <cellStyle name="Normal 7 4 3" xfId="2868"/>
    <cellStyle name="Normal 7 5" xfId="3098"/>
    <cellStyle name="Normal 7 6" xfId="2639"/>
    <cellStyle name="Normal 8" xfId="17"/>
    <cellStyle name="Normal 8 2" xfId="215"/>
    <cellStyle name="Normal 8 2 2" xfId="3013"/>
    <cellStyle name="Normal 8 2 2 2" xfId="3475"/>
    <cellStyle name="Normal 8 2 3" xfId="3244"/>
    <cellStyle name="Normal 8 3" xfId="2595"/>
    <cellStyle name="Normal 8 3 2" xfId="3360"/>
    <cellStyle name="Normal 8 3 3" xfId="2898"/>
    <cellStyle name="Normal 8 4" xfId="3128"/>
    <cellStyle name="Normal 9" xfId="34"/>
    <cellStyle name="Normal 9 2" xfId="306"/>
    <cellStyle name="Normal 9 2 2" xfId="3417"/>
    <cellStyle name="Normal 9 3" xfId="2596"/>
    <cellStyle name="Normal 9 3 2" xfId="3186"/>
    <cellStyle name="Normal_Forecast 09 + 03 2009 vers 3" xfId="3"/>
    <cellStyle name="Note" xfId="62" builtinId="10" customBuiltin="1"/>
    <cellStyle name="Note 2" xfId="1394"/>
    <cellStyle name="Note 3" xfId="2597"/>
    <cellStyle name="Output" xfId="57" builtinId="21" customBuiltin="1"/>
    <cellStyle name="Pcent 1dp" xfId="35"/>
    <cellStyle name="Percent" xfId="2" builtinId="5"/>
    <cellStyle name="Percent [2]" xfId="198"/>
    <cellStyle name="Percent 10" xfId="1389"/>
    <cellStyle name="Percent 11" xfId="2598"/>
    <cellStyle name="Percent 12" xfId="2607"/>
    <cellStyle name="Percent 13" xfId="2614"/>
    <cellStyle name="Percent 14" xfId="2616"/>
    <cellStyle name="Percent 15" xfId="2612"/>
    <cellStyle name="Percent 2" xfId="39"/>
    <cellStyle name="Percent 2 2" xfId="212"/>
    <cellStyle name="Percent 2 2 2" xfId="2599"/>
    <cellStyle name="Percent 2 3" xfId="100"/>
    <cellStyle name="Percent 2 4" xfId="2600"/>
    <cellStyle name="Percent 3" xfId="44"/>
    <cellStyle name="Percent 3 2" xfId="199"/>
    <cellStyle name="Percent 3 3" xfId="170"/>
    <cellStyle name="Percent 3 4" xfId="243"/>
    <cellStyle name="Percent 4" xfId="10"/>
    <cellStyle name="Percent 4 2" xfId="246"/>
    <cellStyle name="Percent 5" xfId="224"/>
    <cellStyle name="Percent 5 2" xfId="2618"/>
    <cellStyle name="Percent 6" xfId="250"/>
    <cellStyle name="Percent 7" xfId="272"/>
    <cellStyle name="Percent 8" xfId="344"/>
    <cellStyle name="Percent 9" xfId="1387"/>
    <cellStyle name="poul1" xfId="200"/>
    <cellStyle name="poul1 2" xfId="225"/>
    <cellStyle name="poul1 2 2" xfId="577"/>
    <cellStyle name="poul1 2 2 2" xfId="1745"/>
    <cellStyle name="poul1 2 2 2 2" xfId="5022"/>
    <cellStyle name="poul1 2 2 3" xfId="3870"/>
    <cellStyle name="poul1 2 3" xfId="463"/>
    <cellStyle name="poul1 2 3 2" xfId="1631"/>
    <cellStyle name="poul1 2 3 2 2" xfId="4908"/>
    <cellStyle name="poul1 2 3 3" xfId="3756"/>
    <cellStyle name="poul1 2 4" xfId="471"/>
    <cellStyle name="poul1 2 4 2" xfId="1639"/>
    <cellStyle name="poul1 2 4 2 2" xfId="4916"/>
    <cellStyle name="poul1 2 4 3" xfId="3764"/>
    <cellStyle name="poul1 3" xfId="268"/>
    <cellStyle name="poul1 3 2" xfId="392"/>
    <cellStyle name="poul1 3 2 2" xfId="720"/>
    <cellStyle name="poul1 3 2 2 2" xfId="1888"/>
    <cellStyle name="poul1 3 2 2 2 2" xfId="5165"/>
    <cellStyle name="poul1 3 2 2 3" xfId="4013"/>
    <cellStyle name="poul1 3 2 3" xfId="923"/>
    <cellStyle name="poul1 3 2 3 2" xfId="2091"/>
    <cellStyle name="poul1 3 2 3 2 2" xfId="5368"/>
    <cellStyle name="poul1 3 2 3 3" xfId="4216"/>
    <cellStyle name="poul1 3 2 4" xfId="1120"/>
    <cellStyle name="poul1 3 2 4 2" xfId="2288"/>
    <cellStyle name="poul1 3 2 4 2 2" xfId="5565"/>
    <cellStyle name="poul1 3 2 4 3" xfId="4413"/>
    <cellStyle name="poul1 3 2 5" xfId="1318"/>
    <cellStyle name="poul1 3 2 5 2" xfId="2486"/>
    <cellStyle name="poul1 3 2 5 2 2" xfId="5763"/>
    <cellStyle name="poul1 3 2 5 3" xfId="4611"/>
    <cellStyle name="poul1 3 2 6" xfId="1562"/>
    <cellStyle name="poul1 3 2 6 2" xfId="4839"/>
    <cellStyle name="poul1 3 2 7" xfId="3687"/>
    <cellStyle name="poul1 3 3" xfId="605"/>
    <cellStyle name="poul1 3 3 2" xfId="1773"/>
    <cellStyle name="poul1 3 3 2 2" xfId="5050"/>
    <cellStyle name="poul1 3 3 3" xfId="3898"/>
    <cellStyle name="poul1 3 4" xfId="807"/>
    <cellStyle name="poul1 3 4 2" xfId="1975"/>
    <cellStyle name="poul1 3 4 2 2" xfId="5252"/>
    <cellStyle name="poul1 3 4 3" xfId="4100"/>
    <cellStyle name="poul1 3 5" xfId="1008"/>
    <cellStyle name="poul1 3 5 2" xfId="2176"/>
    <cellStyle name="poul1 3 5 2 2" xfId="5453"/>
    <cellStyle name="poul1 3 5 3" xfId="4301"/>
    <cellStyle name="poul1 3 6" xfId="1206"/>
    <cellStyle name="poul1 3 6 2" xfId="2374"/>
    <cellStyle name="poul1 3 6 2 2" xfId="5651"/>
    <cellStyle name="poul1 3 6 3" xfId="4499"/>
    <cellStyle name="poul1 3 7" xfId="1451"/>
    <cellStyle name="poul1 3 7 2" xfId="4728"/>
    <cellStyle name="poul1 3 8" xfId="3576"/>
    <cellStyle name="poul1 4" xfId="257"/>
    <cellStyle name="poul1 4 2" xfId="382"/>
    <cellStyle name="poul1 4 2 2" xfId="710"/>
    <cellStyle name="poul1 4 2 2 2" xfId="1878"/>
    <cellStyle name="poul1 4 2 2 2 2" xfId="5155"/>
    <cellStyle name="poul1 4 2 2 3" xfId="4003"/>
    <cellStyle name="poul1 4 2 3" xfId="913"/>
    <cellStyle name="poul1 4 2 3 2" xfId="2081"/>
    <cellStyle name="poul1 4 2 3 2 2" xfId="5358"/>
    <cellStyle name="poul1 4 2 3 3" xfId="4206"/>
    <cellStyle name="poul1 4 2 4" xfId="1110"/>
    <cellStyle name="poul1 4 2 4 2" xfId="2278"/>
    <cellStyle name="poul1 4 2 4 2 2" xfId="5555"/>
    <cellStyle name="poul1 4 2 4 3" xfId="4403"/>
    <cellStyle name="poul1 4 2 5" xfId="1308"/>
    <cellStyle name="poul1 4 2 5 2" xfId="2476"/>
    <cellStyle name="poul1 4 2 5 2 2" xfId="5753"/>
    <cellStyle name="poul1 4 2 5 3" xfId="4601"/>
    <cellStyle name="poul1 4 2 6" xfId="1552"/>
    <cellStyle name="poul1 4 2 6 2" xfId="4829"/>
    <cellStyle name="poul1 4 2 7" xfId="3677"/>
    <cellStyle name="poul1 4 3" xfId="595"/>
    <cellStyle name="poul1 4 3 2" xfId="1763"/>
    <cellStyle name="poul1 4 3 2 2" xfId="5040"/>
    <cellStyle name="poul1 4 3 3" xfId="3888"/>
    <cellStyle name="poul1 4 4" xfId="797"/>
    <cellStyle name="poul1 4 4 2" xfId="1965"/>
    <cellStyle name="poul1 4 4 2 2" xfId="5242"/>
    <cellStyle name="poul1 4 4 3" xfId="4090"/>
    <cellStyle name="poul1 4 5" xfId="998"/>
    <cellStyle name="poul1 4 5 2" xfId="2166"/>
    <cellStyle name="poul1 4 5 2 2" xfId="5443"/>
    <cellStyle name="poul1 4 5 3" xfId="4291"/>
    <cellStyle name="poul1 4 6" xfId="1196"/>
    <cellStyle name="poul1 4 6 2" xfId="2364"/>
    <cellStyle name="poul1 4 6 2 2" xfId="5641"/>
    <cellStyle name="poul1 4 6 3" xfId="4489"/>
    <cellStyle name="poul1 4 7" xfId="1441"/>
    <cellStyle name="poul1 4 7 2" xfId="4718"/>
    <cellStyle name="poul1 4 8" xfId="3566"/>
    <cellStyle name="poul1 5" xfId="256"/>
    <cellStyle name="poul1 5 2" xfId="381"/>
    <cellStyle name="poul1 5 2 2" xfId="709"/>
    <cellStyle name="poul1 5 2 2 2" xfId="1877"/>
    <cellStyle name="poul1 5 2 2 2 2" xfId="5154"/>
    <cellStyle name="poul1 5 2 2 3" xfId="4002"/>
    <cellStyle name="poul1 5 2 3" xfId="912"/>
    <cellStyle name="poul1 5 2 3 2" xfId="2080"/>
    <cellStyle name="poul1 5 2 3 2 2" xfId="5357"/>
    <cellStyle name="poul1 5 2 3 3" xfId="4205"/>
    <cellStyle name="poul1 5 2 4" xfId="1109"/>
    <cellStyle name="poul1 5 2 4 2" xfId="2277"/>
    <cellStyle name="poul1 5 2 4 2 2" xfId="5554"/>
    <cellStyle name="poul1 5 2 4 3" xfId="4402"/>
    <cellStyle name="poul1 5 2 5" xfId="1307"/>
    <cellStyle name="poul1 5 2 5 2" xfId="2475"/>
    <cellStyle name="poul1 5 2 5 2 2" xfId="5752"/>
    <cellStyle name="poul1 5 2 5 3" xfId="4600"/>
    <cellStyle name="poul1 5 2 6" xfId="1551"/>
    <cellStyle name="poul1 5 2 6 2" xfId="4828"/>
    <cellStyle name="poul1 5 2 7" xfId="3676"/>
    <cellStyle name="poul1 5 3" xfId="594"/>
    <cellStyle name="poul1 5 3 2" xfId="1762"/>
    <cellStyle name="poul1 5 3 2 2" xfId="5039"/>
    <cellStyle name="poul1 5 3 3" xfId="3887"/>
    <cellStyle name="poul1 5 4" xfId="796"/>
    <cellStyle name="poul1 5 4 2" xfId="1964"/>
    <cellStyle name="poul1 5 4 2 2" xfId="5241"/>
    <cellStyle name="poul1 5 4 3" xfId="4089"/>
    <cellStyle name="poul1 5 5" xfId="997"/>
    <cellStyle name="poul1 5 5 2" xfId="2165"/>
    <cellStyle name="poul1 5 5 2 2" xfId="5442"/>
    <cellStyle name="poul1 5 5 3" xfId="4290"/>
    <cellStyle name="poul1 5 6" xfId="1195"/>
    <cellStyle name="poul1 5 6 2" xfId="2363"/>
    <cellStyle name="poul1 5 6 2 2" xfId="5640"/>
    <cellStyle name="poul1 5 6 3" xfId="4488"/>
    <cellStyle name="poul1 5 7" xfId="1440"/>
    <cellStyle name="poul1 5 7 2" xfId="4717"/>
    <cellStyle name="poul1 5 8" xfId="3565"/>
    <cellStyle name="poul1 6" xfId="305"/>
    <cellStyle name="poul1 6 2" xfId="427"/>
    <cellStyle name="poul1 6 2 2" xfId="755"/>
    <cellStyle name="poul1 6 2 2 2" xfId="1923"/>
    <cellStyle name="poul1 6 2 2 2 2" xfId="5200"/>
    <cellStyle name="poul1 6 2 2 3" xfId="4048"/>
    <cellStyle name="poul1 6 2 3" xfId="957"/>
    <cellStyle name="poul1 6 2 3 2" xfId="2125"/>
    <cellStyle name="poul1 6 2 3 2 2" xfId="5402"/>
    <cellStyle name="poul1 6 2 3 3" xfId="4250"/>
    <cellStyle name="poul1 6 2 4" xfId="1154"/>
    <cellStyle name="poul1 6 2 4 2" xfId="2322"/>
    <cellStyle name="poul1 6 2 4 2 2" xfId="5599"/>
    <cellStyle name="poul1 6 2 4 3" xfId="4447"/>
    <cellStyle name="poul1 6 2 5" xfId="1352"/>
    <cellStyle name="poul1 6 2 5 2" xfId="2520"/>
    <cellStyle name="poul1 6 2 5 2 2" xfId="5797"/>
    <cellStyle name="poul1 6 2 5 3" xfId="4645"/>
    <cellStyle name="poul1 6 2 6" xfId="1596"/>
    <cellStyle name="poul1 6 2 6 2" xfId="4873"/>
    <cellStyle name="poul1 6 2 7" xfId="3721"/>
    <cellStyle name="poul1 6 3" xfId="640"/>
    <cellStyle name="poul1 6 3 2" xfId="1808"/>
    <cellStyle name="poul1 6 3 2 2" xfId="5085"/>
    <cellStyle name="poul1 6 3 3" xfId="3933"/>
    <cellStyle name="poul1 6 4" xfId="843"/>
    <cellStyle name="poul1 6 4 2" xfId="2011"/>
    <cellStyle name="poul1 6 4 2 2" xfId="5288"/>
    <cellStyle name="poul1 6 4 3" xfId="4136"/>
    <cellStyle name="poul1 6 5" xfId="1042"/>
    <cellStyle name="poul1 6 5 2" xfId="2210"/>
    <cellStyle name="poul1 6 5 2 2" xfId="5487"/>
    <cellStyle name="poul1 6 5 3" xfId="4335"/>
    <cellStyle name="poul1 6 6" xfId="1240"/>
    <cellStyle name="poul1 6 6 2" xfId="2408"/>
    <cellStyle name="poul1 6 6 2 2" xfId="5685"/>
    <cellStyle name="poul1 6 6 3" xfId="4533"/>
    <cellStyle name="poul1 6 7" xfId="1485"/>
    <cellStyle name="poul1 6 7 2" xfId="4762"/>
    <cellStyle name="poul1 6 8" xfId="3610"/>
    <cellStyle name="poul1 7" xfId="489"/>
    <cellStyle name="poul1 7 2" xfId="1657"/>
    <cellStyle name="poul1 7 2 2" xfId="4934"/>
    <cellStyle name="poul1 7 3" xfId="3782"/>
    <cellStyle name="poul1 8" xfId="592"/>
    <cellStyle name="poul1 8 2" xfId="1760"/>
    <cellStyle name="poul1 8 2 2" xfId="5037"/>
    <cellStyle name="poul1 8 3" xfId="3885"/>
    <cellStyle name="poul1 9" xfId="2601"/>
    <cellStyle name="poul1 9 2" xfId="5841"/>
    <cellStyle name="RevList" xfId="201"/>
    <cellStyle name="SDEntry" xfId="36"/>
    <cellStyle name="Separador de milhares [0]_B402 DVP Assumption Matrix" xfId="202"/>
    <cellStyle name="Separador de milhares_B402 DVP Assumption Matrix" xfId="203"/>
    <cellStyle name="Standard 2" xfId="226"/>
    <cellStyle name="Standard 3" xfId="45"/>
    <cellStyle name="Standard 5" xfId="46"/>
    <cellStyle name="Standard 5 2" xfId="1406"/>
    <cellStyle name="Standard 6" xfId="12"/>
    <cellStyle name="Standard 6 2" xfId="1395"/>
    <cellStyle name="Standard_1" xfId="47"/>
    <cellStyle name="subhead" xfId="204"/>
    <cellStyle name="Subtotal" xfId="205"/>
    <cellStyle name="TD.Daten" xfId="227"/>
    <cellStyle name="TD.Daten 2" xfId="579"/>
    <cellStyle name="TD.Daten 2 2" xfId="1747"/>
    <cellStyle name="TD.Daten 2 2 2" xfId="5024"/>
    <cellStyle name="TD.Daten 2 3" xfId="3872"/>
    <cellStyle name="TD.Daten 3" xfId="607"/>
    <cellStyle name="TD.Daten 3 2" xfId="1775"/>
    <cellStyle name="TD.Daten 3 2 2" xfId="5052"/>
    <cellStyle name="TD.Daten 3 3" xfId="3900"/>
    <cellStyle name="TD.Daten 4" xfId="1188"/>
    <cellStyle name="TD.Daten 4 2" xfId="2356"/>
    <cellStyle name="TD.Daten 4 2 2" xfId="5633"/>
    <cellStyle name="TD.Daten 4 3" xfId="4481"/>
    <cellStyle name="TD.Daten 5" xfId="2609"/>
    <cellStyle name="TD.Daten 5 2" xfId="5842"/>
    <cellStyle name="TD.Hintergrund" xfId="228"/>
    <cellStyle name="TD.KopfDaten" xfId="229"/>
    <cellStyle name="TD.KopfDaten 2" xfId="580"/>
    <cellStyle name="TD.KopfDaten 2 2" xfId="1748"/>
    <cellStyle name="TD.KopfDaten 2 2 2" xfId="5025"/>
    <cellStyle name="TD.KopfDaten 2 3" xfId="3873"/>
    <cellStyle name="TD.KopfDaten 3" xfId="472"/>
    <cellStyle name="TD.KopfDaten 3 2" xfId="1640"/>
    <cellStyle name="TD.KopfDaten 3 2 2" xfId="4917"/>
    <cellStyle name="TD.KopfDaten 3 3" xfId="3765"/>
    <cellStyle name="TD.KopfDaten 4" xfId="1189"/>
    <cellStyle name="TD.KopfDaten 4 2" xfId="2357"/>
    <cellStyle name="TD.KopfDaten 4 2 2" xfId="5634"/>
    <cellStyle name="TD.KopfDaten 4 3" xfId="4482"/>
    <cellStyle name="TD.KopfDaten 5" xfId="2610"/>
    <cellStyle name="TD.KopfDaten 5 2" xfId="5843"/>
    <cellStyle name="TD.ListeC" xfId="230"/>
    <cellStyle name="TD.ListeN" xfId="231"/>
    <cellStyle name="TD.Titel" xfId="232"/>
    <cellStyle name="TD.UnterTitel" xfId="233"/>
    <cellStyle name="Title" xfId="48" builtinId="15" customBuiltin="1"/>
    <cellStyle name="Total" xfId="64" builtinId="25" customBuiltin="1"/>
    <cellStyle name="Währung [0]_QAF Jaguar X150 BIW Casting BOM14x am 080503" xfId="92"/>
    <cellStyle name="Währung_QAF Jaguar X150 BIW Casting BOM14x am 080503" xfId="93"/>
    <cellStyle name="Warning Text" xfId="61" builtinId="11" customBuiltin="1"/>
    <cellStyle name="未定義" xfId="206"/>
    <cellStyle name="標準_L32H_BAFFLE_080422" xfId="207"/>
    <cellStyle name="通貨 [0.00]_BOM_PRG_NISSAN_VER2" xfId="208"/>
  </cellStyles>
  <dxfs count="0"/>
  <tableStyles count="0" defaultTableStyle="TableStyleMedium2" defaultPivotStyle="PivotStyleLight16"/>
  <colors>
    <mruColors>
      <color rgb="FFCCFFCC"/>
      <color rgb="FFFFFF99"/>
      <color rgb="FF1FA808"/>
      <color rgb="FFCCECFF"/>
      <color rgb="FFCCFF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7.xml"/><Relationship Id="rId13" Type="http://schemas.openxmlformats.org/officeDocument/2006/relationships/externalLink" Target="externalLinks/externalLink12.xml"/><Relationship Id="rId18" Type="http://schemas.openxmlformats.org/officeDocument/2006/relationships/calcChain" Target="calcChain.xml"/><Relationship Id="rId3" Type="http://schemas.openxmlformats.org/officeDocument/2006/relationships/externalLink" Target="externalLinks/externalLink2.xml"/><Relationship Id="rId7" Type="http://schemas.openxmlformats.org/officeDocument/2006/relationships/externalLink" Target="externalLinks/externalLink6.xml"/><Relationship Id="rId12" Type="http://schemas.openxmlformats.org/officeDocument/2006/relationships/externalLink" Target="externalLinks/externalLink11.xml"/><Relationship Id="rId17" Type="http://schemas.openxmlformats.org/officeDocument/2006/relationships/sharedStrings" Target="sharedStrings.xml"/><Relationship Id="rId2" Type="http://schemas.openxmlformats.org/officeDocument/2006/relationships/externalLink" Target="externalLinks/externalLink1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1" Type="http://schemas.openxmlformats.org/officeDocument/2006/relationships/externalLink" Target="externalLinks/externalLink10.xml"/><Relationship Id="rId5" Type="http://schemas.openxmlformats.org/officeDocument/2006/relationships/externalLink" Target="externalLinks/externalLink4.xml"/><Relationship Id="rId15" Type="http://schemas.openxmlformats.org/officeDocument/2006/relationships/theme" Target="theme/theme1.xml"/><Relationship Id="rId10" Type="http://schemas.openxmlformats.org/officeDocument/2006/relationships/externalLink" Target="externalLinks/externalLink9.xml"/><Relationship Id="rId4" Type="http://schemas.openxmlformats.org/officeDocument/2006/relationships/externalLink" Target="externalLinks/externalLink3.xml"/><Relationship Id="rId9" Type="http://schemas.openxmlformats.org/officeDocument/2006/relationships/externalLink" Target="externalLinks/externalLink8.xml"/><Relationship Id="rId14" Type="http://schemas.openxmlformats.org/officeDocument/2006/relationships/externalLink" Target="externalLinks/externalLink1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/Finance/Month%20End/2011/P06/COS%20and%20Margin/Margin%20Analysis%20(Budget)%20P06%202011v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/Finance/Budget%20Corporate%20Plan/2010/Budget%202010/Corporate%20Plan%20P&amp;L%202010%20Version%2011%20submitted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Documents%20and%20Settings\hsimons\Desktop\F-6-ww-23-eng-Rev0_Logistics-offer-template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KKockelk\Investition\Ideen\CAR\c_Car_Det_Expl_09_11_051-mit%20Formeln-FINAL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/Budget%20Corporate%20Plan/Budget%20CPlan%202014/Final%20Version/Budget%202014%20Margin%20Model%20V4.xlsx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/Finance/Month%20End/2014/P01/Margin%20Analysis%20(Budget)%20P01%202014.xlsx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Kalk\Testmus8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data\carlines\cd132\dr.%20schneider\Piece%20Split%20new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/U/Finance/Month%20End/2011/P04/COS%20and%20Margin/COS%20Recn%20P4%202011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KKockelk\Investition\Ideen\CAR\Finalversion%20-%20Car_XXL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/U/Month%20End%202010/P08/COS%20and%20margin/COS%20Recn%20P07%202010.xls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kttryfp001.tic.textron.com\troyusers\FORDENG\JunfctFy01\LINCOLN\22160.xls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/Finance/Month%20End/2014/P01/2014%20Budget%20Margin%20Model%2001+1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ctual Margin"/>
      <sheetName val="P&amp;L Ref"/>
      <sheetName val="Budget Check"/>
      <sheetName val="Budget diffs"/>
      <sheetName val="LR var analysis"/>
      <sheetName val="Sheet2"/>
      <sheetName val="Sheet1"/>
      <sheetName val="Variance Analysis"/>
      <sheetName val="Summ"/>
      <sheetName val="Summ YTD"/>
      <sheetName val="Budget Margin"/>
      <sheetName val="Budget Unit values"/>
      <sheetName val="Eber sales Fcst"/>
      <sheetName val="Labour"/>
      <sheetName val="Margin % Diff"/>
    </sheetNames>
    <sheetDataSet>
      <sheetData sheetId="0">
        <row r="1">
          <cell r="F1" t="str">
            <v>Sales Part No Margin model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>
        <row r="1">
          <cell r="F1" t="str">
            <v>Sales Part No</v>
          </cell>
        </row>
      </sheetData>
      <sheetData sheetId="8" refreshError="1"/>
      <sheetData sheetId="9" refreshError="1"/>
      <sheetData sheetId="10" refreshError="1"/>
      <sheetData sheetId="11">
        <row r="1">
          <cell r="H1" t="str">
            <v>2010 Unit Prices</v>
          </cell>
          <cell r="T1" t="str">
            <v>2010 Total Values</v>
          </cell>
          <cell r="AE1" t="str">
            <v>Volumes</v>
          </cell>
          <cell r="AS1" t="str">
            <v>Total Monthly Sales</v>
          </cell>
          <cell r="BH1" t="str">
            <v>Total Monthly Brick</v>
          </cell>
          <cell r="BW1" t="str">
            <v>Total Monthly Net Sales</v>
          </cell>
          <cell r="CL1" t="str">
            <v>Total Monthly Material</v>
          </cell>
          <cell r="DA1" t="str">
            <v>Total Monthly Net Material</v>
          </cell>
          <cell r="DP1" t="str">
            <v>Total Monthly Labour</v>
          </cell>
          <cell r="EE1" t="str">
            <v>Total Stores and Despatch</v>
          </cell>
          <cell r="ET1" t="str">
            <v>Total Technicians</v>
          </cell>
          <cell r="FI1" t="str">
            <v>Total Monthly Margin</v>
          </cell>
        </row>
        <row r="2">
          <cell r="AE2">
            <v>20</v>
          </cell>
          <cell r="AF2">
            <v>20</v>
          </cell>
          <cell r="AG2">
            <v>20</v>
          </cell>
          <cell r="AH2">
            <v>23</v>
          </cell>
          <cell r="AI2">
            <v>19</v>
          </cell>
          <cell r="AJ2">
            <v>15</v>
          </cell>
          <cell r="AK2">
            <v>19</v>
          </cell>
          <cell r="AL2">
            <v>15</v>
          </cell>
          <cell r="AM2">
            <v>19</v>
          </cell>
          <cell r="AN2">
            <v>20</v>
          </cell>
          <cell r="AO2">
            <v>20</v>
          </cell>
          <cell r="AP2">
            <v>18</v>
          </cell>
          <cell r="AQ2">
            <v>228</v>
          </cell>
          <cell r="AS2">
            <v>20</v>
          </cell>
          <cell r="AT2">
            <v>20</v>
          </cell>
          <cell r="AU2">
            <v>20</v>
          </cell>
          <cell r="AV2">
            <v>23</v>
          </cell>
          <cell r="AW2">
            <v>19</v>
          </cell>
          <cell r="AX2">
            <v>15</v>
          </cell>
          <cell r="AY2">
            <v>19</v>
          </cell>
          <cell r="AZ2">
            <v>15</v>
          </cell>
          <cell r="BA2">
            <v>19</v>
          </cell>
          <cell r="BB2">
            <v>20</v>
          </cell>
          <cell r="BC2">
            <v>20</v>
          </cell>
          <cell r="BD2">
            <v>18</v>
          </cell>
          <cell r="BH2">
            <v>20</v>
          </cell>
          <cell r="BI2">
            <v>20</v>
          </cell>
          <cell r="BJ2">
            <v>20</v>
          </cell>
          <cell r="BK2">
            <v>23</v>
          </cell>
          <cell r="BL2">
            <v>19</v>
          </cell>
          <cell r="BM2">
            <v>15</v>
          </cell>
          <cell r="BN2">
            <v>19</v>
          </cell>
          <cell r="BO2">
            <v>15</v>
          </cell>
          <cell r="BP2">
            <v>19</v>
          </cell>
          <cell r="BQ2">
            <v>20</v>
          </cell>
          <cell r="BR2">
            <v>20</v>
          </cell>
          <cell r="BS2">
            <v>18</v>
          </cell>
          <cell r="BW2">
            <v>20</v>
          </cell>
          <cell r="BX2">
            <v>20</v>
          </cell>
          <cell r="BY2">
            <v>20</v>
          </cell>
          <cell r="BZ2">
            <v>23</v>
          </cell>
          <cell r="CA2">
            <v>19</v>
          </cell>
          <cell r="CB2">
            <v>15</v>
          </cell>
          <cell r="CC2">
            <v>19</v>
          </cell>
          <cell r="CD2">
            <v>15</v>
          </cell>
          <cell r="CE2">
            <v>19</v>
          </cell>
          <cell r="CF2">
            <v>20</v>
          </cell>
          <cell r="CG2">
            <v>20</v>
          </cell>
          <cell r="CH2">
            <v>18</v>
          </cell>
          <cell r="CL2">
            <v>20</v>
          </cell>
          <cell r="CM2">
            <v>20</v>
          </cell>
          <cell r="CN2">
            <v>20</v>
          </cell>
          <cell r="CO2">
            <v>23</v>
          </cell>
          <cell r="CP2">
            <v>19</v>
          </cell>
          <cell r="CQ2">
            <v>15</v>
          </cell>
          <cell r="CR2">
            <v>19</v>
          </cell>
          <cell r="CS2">
            <v>15</v>
          </cell>
          <cell r="CT2">
            <v>19</v>
          </cell>
          <cell r="CU2">
            <v>20</v>
          </cell>
          <cell r="CV2">
            <v>20</v>
          </cell>
          <cell r="CW2">
            <v>18</v>
          </cell>
          <cell r="DA2">
            <v>20</v>
          </cell>
          <cell r="DB2">
            <v>20</v>
          </cell>
          <cell r="DC2">
            <v>20</v>
          </cell>
          <cell r="DD2">
            <v>23</v>
          </cell>
          <cell r="DE2">
            <v>19</v>
          </cell>
          <cell r="DF2">
            <v>15</v>
          </cell>
          <cell r="DG2">
            <v>19</v>
          </cell>
          <cell r="DH2">
            <v>15</v>
          </cell>
          <cell r="DI2">
            <v>19</v>
          </cell>
          <cell r="DJ2">
            <v>20</v>
          </cell>
          <cell r="DK2">
            <v>20</v>
          </cell>
          <cell r="DL2">
            <v>18</v>
          </cell>
          <cell r="DP2">
            <v>20</v>
          </cell>
          <cell r="DQ2">
            <v>20</v>
          </cell>
          <cell r="DR2">
            <v>20</v>
          </cell>
          <cell r="DS2">
            <v>23</v>
          </cell>
          <cell r="DT2">
            <v>19</v>
          </cell>
          <cell r="DU2">
            <v>15</v>
          </cell>
          <cell r="DV2">
            <v>19</v>
          </cell>
          <cell r="DW2">
            <v>15</v>
          </cell>
          <cell r="DX2">
            <v>19</v>
          </cell>
          <cell r="DY2">
            <v>20</v>
          </cell>
          <cell r="DZ2">
            <v>20</v>
          </cell>
          <cell r="EA2">
            <v>18</v>
          </cell>
          <cell r="EE2">
            <v>20</v>
          </cell>
          <cell r="EF2">
            <v>20</v>
          </cell>
          <cell r="EG2">
            <v>20</v>
          </cell>
          <cell r="EH2">
            <v>23</v>
          </cell>
          <cell r="EI2">
            <v>19</v>
          </cell>
          <cell r="EJ2">
            <v>15</v>
          </cell>
          <cell r="EK2">
            <v>19</v>
          </cell>
          <cell r="EL2">
            <v>15</v>
          </cell>
          <cell r="EM2">
            <v>19</v>
          </cell>
          <cell r="EN2">
            <v>20</v>
          </cell>
          <cell r="EO2">
            <v>20</v>
          </cell>
          <cell r="EP2">
            <v>18</v>
          </cell>
          <cell r="ET2">
            <v>20</v>
          </cell>
          <cell r="EU2">
            <v>20</v>
          </cell>
          <cell r="EV2">
            <v>20</v>
          </cell>
          <cell r="EW2">
            <v>23</v>
          </cell>
          <cell r="EX2">
            <v>19</v>
          </cell>
          <cell r="EY2">
            <v>15</v>
          </cell>
          <cell r="EZ2">
            <v>19</v>
          </cell>
          <cell r="FA2">
            <v>15</v>
          </cell>
          <cell r="FB2">
            <v>19</v>
          </cell>
          <cell r="FC2">
            <v>20</v>
          </cell>
          <cell r="FD2">
            <v>20</v>
          </cell>
          <cell r="FE2">
            <v>18</v>
          </cell>
          <cell r="FI2">
            <v>20</v>
          </cell>
          <cell r="FJ2">
            <v>20</v>
          </cell>
          <cell r="FK2">
            <v>20</v>
          </cell>
          <cell r="FL2">
            <v>23</v>
          </cell>
          <cell r="FM2">
            <v>19</v>
          </cell>
          <cell r="FN2">
            <v>15</v>
          </cell>
          <cell r="FO2">
            <v>19</v>
          </cell>
          <cell r="FP2">
            <v>15</v>
          </cell>
          <cell r="FQ2">
            <v>19</v>
          </cell>
          <cell r="FR2">
            <v>20</v>
          </cell>
          <cell r="FS2">
            <v>20</v>
          </cell>
          <cell r="FT2">
            <v>18</v>
          </cell>
        </row>
        <row r="3">
          <cell r="G3" t="str">
            <v>Sales Part Number</v>
          </cell>
          <cell r="H3" t="str">
            <v>Gross Sales For Plan</v>
          </cell>
          <cell r="I3" t="str">
            <v>Net Sales For Plan</v>
          </cell>
          <cell r="J3" t="str">
            <v>Material Per IFS</v>
          </cell>
          <cell r="K3" t="str">
            <v>Brick</v>
          </cell>
          <cell r="L3" t="str">
            <v>Labour</v>
          </cell>
          <cell r="M3" t="str">
            <v>Tech Fee</v>
          </cell>
          <cell r="N3" t="str">
            <v>Facilities</v>
          </cell>
          <cell r="O3" t="str">
            <v>Freight</v>
          </cell>
          <cell r="P3" t="str">
            <v>Uplift</v>
          </cell>
          <cell r="Q3" t="str">
            <v>S&amp;D</v>
          </cell>
          <cell r="R3" t="str">
            <v>Techs</v>
          </cell>
          <cell r="S3" t="str">
            <v>Volume</v>
          </cell>
          <cell r="T3" t="str">
            <v>Sales</v>
          </cell>
          <cell r="U3" t="str">
            <v>Net Sales</v>
          </cell>
          <cell r="V3" t="str">
            <v>Material excl Brick</v>
          </cell>
          <cell r="W3" t="str">
            <v>Brick</v>
          </cell>
          <cell r="X3" t="str">
            <v>Labour</v>
          </cell>
          <cell r="Y3" t="str">
            <v>Tech Fee</v>
          </cell>
          <cell r="Z3" t="str">
            <v>Facilities</v>
          </cell>
          <cell r="AA3" t="str">
            <v>Freight</v>
          </cell>
          <cell r="AB3" t="str">
            <v>Uplift</v>
          </cell>
          <cell r="AC3" t="str">
            <v>S&amp;D</v>
          </cell>
          <cell r="AD3" t="str">
            <v>Techs</v>
          </cell>
          <cell r="AE3" t="str">
            <v>JAN</v>
          </cell>
          <cell r="AF3" t="str">
            <v>FEB</v>
          </cell>
          <cell r="AG3" t="str">
            <v>MAR</v>
          </cell>
          <cell r="AH3" t="str">
            <v>APR</v>
          </cell>
          <cell r="AI3" t="str">
            <v>MAY</v>
          </cell>
          <cell r="AJ3" t="str">
            <v>JUN</v>
          </cell>
          <cell r="AK3" t="str">
            <v>JUL</v>
          </cell>
          <cell r="AL3" t="str">
            <v>AUG</v>
          </cell>
          <cell r="AM3" t="str">
            <v>SEP</v>
          </cell>
          <cell r="AN3" t="str">
            <v>OCT</v>
          </cell>
          <cell r="AO3" t="str">
            <v>NOV</v>
          </cell>
          <cell r="AP3" t="str">
            <v>DEC</v>
          </cell>
          <cell r="AQ3" t="str">
            <v>Total</v>
          </cell>
          <cell r="AR3" t="str">
            <v>Diff</v>
          </cell>
          <cell r="AS3" t="str">
            <v>JAN</v>
          </cell>
          <cell r="AT3" t="str">
            <v>FEB</v>
          </cell>
          <cell r="AU3" t="str">
            <v>MAR</v>
          </cell>
          <cell r="AV3" t="str">
            <v>APR</v>
          </cell>
          <cell r="AW3" t="str">
            <v>MAY</v>
          </cell>
          <cell r="AX3" t="str">
            <v>JUN</v>
          </cell>
          <cell r="AY3" t="str">
            <v>JUL</v>
          </cell>
          <cell r="AZ3" t="str">
            <v>AUG</v>
          </cell>
          <cell r="BA3" t="str">
            <v>SEP</v>
          </cell>
          <cell r="BB3" t="str">
            <v>OCT</v>
          </cell>
          <cell r="BC3" t="str">
            <v>NOV</v>
          </cell>
          <cell r="BD3" t="str">
            <v>DEC</v>
          </cell>
          <cell r="BE3" t="str">
            <v>Total</v>
          </cell>
          <cell r="BF3" t="str">
            <v>Diff</v>
          </cell>
          <cell r="BH3" t="str">
            <v>JAN</v>
          </cell>
          <cell r="BI3" t="str">
            <v>FEB</v>
          </cell>
          <cell r="BJ3" t="str">
            <v>MAR</v>
          </cell>
          <cell r="BK3" t="str">
            <v>APR</v>
          </cell>
          <cell r="BL3" t="str">
            <v>MAY</v>
          </cell>
          <cell r="BM3" t="str">
            <v>JUN</v>
          </cell>
          <cell r="BN3" t="str">
            <v>JUL</v>
          </cell>
          <cell r="BO3" t="str">
            <v>AUG</v>
          </cell>
          <cell r="BP3" t="str">
            <v>SEP</v>
          </cell>
          <cell r="BQ3" t="str">
            <v>OCT</v>
          </cell>
          <cell r="BR3" t="str">
            <v>NOV</v>
          </cell>
          <cell r="BS3" t="str">
            <v>DEC</v>
          </cell>
          <cell r="BT3" t="str">
            <v>Total</v>
          </cell>
          <cell r="BU3" t="str">
            <v>Diff</v>
          </cell>
          <cell r="BW3" t="str">
            <v>JAN</v>
          </cell>
          <cell r="BX3" t="str">
            <v>FEB</v>
          </cell>
          <cell r="BY3" t="str">
            <v>MAR</v>
          </cell>
          <cell r="BZ3" t="str">
            <v>APR</v>
          </cell>
          <cell r="CA3" t="str">
            <v>MAY</v>
          </cell>
          <cell r="CB3" t="str">
            <v>JUN</v>
          </cell>
          <cell r="CC3" t="str">
            <v>JUL</v>
          </cell>
          <cell r="CD3" t="str">
            <v>AUG</v>
          </cell>
          <cell r="CE3" t="str">
            <v>SEP</v>
          </cell>
          <cell r="CF3" t="str">
            <v>OCT</v>
          </cell>
          <cell r="CG3" t="str">
            <v>NOV</v>
          </cell>
          <cell r="CH3" t="str">
            <v>DEC</v>
          </cell>
          <cell r="CI3" t="str">
            <v>Total</v>
          </cell>
          <cell r="CJ3" t="str">
            <v>Diff</v>
          </cell>
          <cell r="CL3" t="str">
            <v>JAN</v>
          </cell>
          <cell r="CM3" t="str">
            <v>FEB</v>
          </cell>
          <cell r="CN3" t="str">
            <v>MAR</v>
          </cell>
          <cell r="CO3" t="str">
            <v>APR</v>
          </cell>
          <cell r="CP3" t="str">
            <v>MAY</v>
          </cell>
          <cell r="CQ3" t="str">
            <v>JUN</v>
          </cell>
          <cell r="CR3" t="str">
            <v>JUL</v>
          </cell>
          <cell r="CS3" t="str">
            <v>AUG</v>
          </cell>
          <cell r="CT3" t="str">
            <v>SEP</v>
          </cell>
          <cell r="CU3" t="str">
            <v>OCT</v>
          </cell>
          <cell r="CV3" t="str">
            <v>NOV</v>
          </cell>
          <cell r="CW3" t="str">
            <v>DEC</v>
          </cell>
          <cell r="CX3" t="str">
            <v>Total</v>
          </cell>
          <cell r="CY3" t="str">
            <v>Diff</v>
          </cell>
          <cell r="DA3" t="str">
            <v>JAN</v>
          </cell>
          <cell r="DB3" t="str">
            <v>FEB</v>
          </cell>
          <cell r="DC3" t="str">
            <v>MAR</v>
          </cell>
          <cell r="DD3" t="str">
            <v>APR</v>
          </cell>
          <cell r="DE3" t="str">
            <v>MAY</v>
          </cell>
          <cell r="DF3" t="str">
            <v>JUN</v>
          </cell>
          <cell r="DG3" t="str">
            <v>JUL</v>
          </cell>
          <cell r="DH3" t="str">
            <v>AUG</v>
          </cell>
          <cell r="DI3" t="str">
            <v>SEP</v>
          </cell>
          <cell r="DJ3" t="str">
            <v>OCT</v>
          </cell>
          <cell r="DK3" t="str">
            <v>NOV</v>
          </cell>
          <cell r="DL3" t="str">
            <v>DEC</v>
          </cell>
          <cell r="DM3" t="str">
            <v>Total</v>
          </cell>
          <cell r="DN3" t="str">
            <v>Diff</v>
          </cell>
          <cell r="DP3" t="str">
            <v>JAN</v>
          </cell>
          <cell r="DQ3" t="str">
            <v>FEB</v>
          </cell>
          <cell r="DR3" t="str">
            <v>MAR</v>
          </cell>
          <cell r="DS3" t="str">
            <v>APR</v>
          </cell>
          <cell r="DT3" t="str">
            <v>MAY</v>
          </cell>
          <cell r="DU3" t="str">
            <v>JUN</v>
          </cell>
          <cell r="DV3" t="str">
            <v>JUL</v>
          </cell>
          <cell r="DW3" t="str">
            <v>AUG</v>
          </cell>
          <cell r="DX3" t="str">
            <v>SEP</v>
          </cell>
          <cell r="DY3" t="str">
            <v>OCT</v>
          </cell>
          <cell r="DZ3" t="str">
            <v>NOV</v>
          </cell>
          <cell r="EA3" t="str">
            <v>DEC</v>
          </cell>
          <cell r="EB3" t="str">
            <v>Total</v>
          </cell>
          <cell r="EC3" t="str">
            <v>Diff</v>
          </cell>
          <cell r="EE3" t="str">
            <v>JAN</v>
          </cell>
          <cell r="EF3" t="str">
            <v>FEB</v>
          </cell>
          <cell r="EG3" t="str">
            <v>MAR</v>
          </cell>
          <cell r="EH3" t="str">
            <v>APR</v>
          </cell>
          <cell r="EI3" t="str">
            <v>MAY</v>
          </cell>
          <cell r="EJ3" t="str">
            <v>JUN</v>
          </cell>
          <cell r="EK3" t="str">
            <v>JUL</v>
          </cell>
          <cell r="EL3" t="str">
            <v>AUG</v>
          </cell>
          <cell r="EM3" t="str">
            <v>SEP</v>
          </cell>
          <cell r="EN3" t="str">
            <v>OCT</v>
          </cell>
          <cell r="EO3" t="str">
            <v>NOV</v>
          </cell>
          <cell r="EP3" t="str">
            <v>DEC</v>
          </cell>
          <cell r="EQ3" t="str">
            <v>Total</v>
          </cell>
          <cell r="ER3" t="str">
            <v>Diff</v>
          </cell>
          <cell r="ET3" t="str">
            <v>JAN</v>
          </cell>
          <cell r="EU3" t="str">
            <v>FEB</v>
          </cell>
          <cell r="EV3" t="str">
            <v>MAR</v>
          </cell>
          <cell r="EW3" t="str">
            <v>APR</v>
          </cell>
          <cell r="EX3" t="str">
            <v>MAY</v>
          </cell>
          <cell r="EY3" t="str">
            <v>JUN</v>
          </cell>
          <cell r="EZ3" t="str">
            <v>JUL</v>
          </cell>
          <cell r="FA3" t="str">
            <v>AUG</v>
          </cell>
          <cell r="FB3" t="str">
            <v>SEP</v>
          </cell>
          <cell r="FC3" t="str">
            <v>OCT</v>
          </cell>
          <cell r="FD3" t="str">
            <v>NOV</v>
          </cell>
          <cell r="FE3" t="str">
            <v>DEC</v>
          </cell>
          <cell r="FF3" t="str">
            <v>Total</v>
          </cell>
          <cell r="FG3" t="str">
            <v>Diff</v>
          </cell>
          <cell r="FI3" t="str">
            <v>JAN</v>
          </cell>
          <cell r="FJ3" t="str">
            <v>FEB</v>
          </cell>
          <cell r="FK3" t="str">
            <v>MAR</v>
          </cell>
          <cell r="FL3" t="str">
            <v>APR</v>
          </cell>
          <cell r="FM3" t="str">
            <v>MAY</v>
          </cell>
          <cell r="FN3" t="str">
            <v>JUN</v>
          </cell>
          <cell r="FO3" t="str">
            <v>JUL</v>
          </cell>
          <cell r="FP3" t="str">
            <v>AUG</v>
          </cell>
          <cell r="FQ3" t="str">
            <v>SEP</v>
          </cell>
          <cell r="FR3" t="str">
            <v>OCT</v>
          </cell>
          <cell r="FS3" t="str">
            <v>NOV</v>
          </cell>
          <cell r="FT3" t="str">
            <v>DEC</v>
          </cell>
          <cell r="FU3" t="str">
            <v>Total</v>
          </cell>
          <cell r="FV3" t="str">
            <v>Diff</v>
          </cell>
        </row>
        <row r="4">
          <cell r="G4" t="str">
            <v>AH32-9N497-CB</v>
          </cell>
          <cell r="H4">
            <v>35.968816720304453</v>
          </cell>
          <cell r="I4">
            <v>35.968816720304453</v>
          </cell>
          <cell r="J4">
            <v>9.6340000000000003</v>
          </cell>
          <cell r="K4">
            <v>0</v>
          </cell>
          <cell r="L4">
            <v>2.0946723600000001</v>
          </cell>
          <cell r="M4">
            <v>0</v>
          </cell>
          <cell r="N4">
            <v>1.8540000000000001</v>
          </cell>
          <cell r="O4">
            <v>1.5</v>
          </cell>
          <cell r="Q4">
            <v>1.71</v>
          </cell>
          <cell r="R4">
            <v>0.22580568040800003</v>
          </cell>
          <cell r="S4">
            <v>26000</v>
          </cell>
          <cell r="T4">
            <v>935189.23472791573</v>
          </cell>
          <cell r="U4">
            <v>935189.23472791573</v>
          </cell>
          <cell r="V4">
            <v>250484</v>
          </cell>
          <cell r="W4">
            <v>0</v>
          </cell>
          <cell r="X4">
            <v>54461.481360000005</v>
          </cell>
          <cell r="Y4">
            <v>0</v>
          </cell>
          <cell r="Z4">
            <v>48204</v>
          </cell>
          <cell r="AA4">
            <v>39000</v>
          </cell>
          <cell r="AB4">
            <v>0</v>
          </cell>
          <cell r="AC4">
            <v>44460</v>
          </cell>
          <cell r="AD4">
            <v>5870.9476906080008</v>
          </cell>
          <cell r="AE4">
            <v>2281</v>
          </cell>
          <cell r="AF4">
            <v>2281</v>
          </cell>
          <cell r="AG4">
            <v>2281</v>
          </cell>
          <cell r="AH4">
            <v>2623</v>
          </cell>
          <cell r="AI4">
            <v>2167</v>
          </cell>
          <cell r="AJ4">
            <v>1711</v>
          </cell>
          <cell r="AK4">
            <v>2167</v>
          </cell>
          <cell r="AL4">
            <v>1711</v>
          </cell>
          <cell r="AM4">
            <v>2167</v>
          </cell>
          <cell r="AN4">
            <v>2281</v>
          </cell>
          <cell r="AO4">
            <v>2281</v>
          </cell>
          <cell r="AP4">
            <v>2049</v>
          </cell>
          <cell r="AQ4">
            <v>26000</v>
          </cell>
          <cell r="AR4">
            <v>0</v>
          </cell>
          <cell r="AS4">
            <v>82044.87093901445</v>
          </cell>
          <cell r="AT4">
            <v>82044.87093901445</v>
          </cell>
          <cell r="AU4">
            <v>82044.87093901445</v>
          </cell>
          <cell r="AV4">
            <v>94346.206257358586</v>
          </cell>
          <cell r="AW4">
            <v>77944.425832899753</v>
          </cell>
          <cell r="AX4">
            <v>61542.64540844092</v>
          </cell>
          <cell r="AY4">
            <v>77944.425832899753</v>
          </cell>
          <cell r="AZ4">
            <v>61542.64540844092</v>
          </cell>
          <cell r="BA4">
            <v>77944.425832899753</v>
          </cell>
          <cell r="BB4">
            <v>82044.87093901445</v>
          </cell>
          <cell r="BC4">
            <v>82044.87093901445</v>
          </cell>
          <cell r="BD4">
            <v>73700.105459903818</v>
          </cell>
          <cell r="BE4">
            <v>935189.23472791584</v>
          </cell>
          <cell r="BF4">
            <v>0</v>
          </cell>
          <cell r="BH4">
            <v>0</v>
          </cell>
          <cell r="BI4">
            <v>0</v>
          </cell>
          <cell r="BJ4">
            <v>0</v>
          </cell>
          <cell r="BK4">
            <v>0</v>
          </cell>
          <cell r="BL4">
            <v>0</v>
          </cell>
          <cell r="BM4">
            <v>0</v>
          </cell>
          <cell r="BN4">
            <v>0</v>
          </cell>
          <cell r="BO4">
            <v>0</v>
          </cell>
          <cell r="BP4">
            <v>0</v>
          </cell>
          <cell r="BQ4">
            <v>0</v>
          </cell>
          <cell r="BR4">
            <v>0</v>
          </cell>
          <cell r="BS4">
            <v>0</v>
          </cell>
          <cell r="BT4">
            <v>0</v>
          </cell>
          <cell r="BU4">
            <v>0</v>
          </cell>
          <cell r="BW4">
            <v>82044.87093901445</v>
          </cell>
          <cell r="BX4">
            <v>82044.87093901445</v>
          </cell>
          <cell r="BY4">
            <v>82044.87093901445</v>
          </cell>
          <cell r="BZ4">
            <v>94346.206257358586</v>
          </cell>
          <cell r="CA4">
            <v>77944.425832899753</v>
          </cell>
          <cell r="CB4">
            <v>61542.64540844092</v>
          </cell>
          <cell r="CC4">
            <v>77944.425832899753</v>
          </cell>
          <cell r="CD4">
            <v>61542.64540844092</v>
          </cell>
          <cell r="CE4">
            <v>77944.425832899753</v>
          </cell>
          <cell r="CF4">
            <v>82044.87093901445</v>
          </cell>
          <cell r="CG4">
            <v>82044.87093901445</v>
          </cell>
          <cell r="CH4">
            <v>73700.105459903818</v>
          </cell>
          <cell r="CI4">
            <v>935189.23472791584</v>
          </cell>
          <cell r="CJ4">
            <v>0</v>
          </cell>
          <cell r="CL4">
            <v>21975.154000000002</v>
          </cell>
          <cell r="CM4">
            <v>21975.154000000002</v>
          </cell>
          <cell r="CN4">
            <v>21975.154000000002</v>
          </cell>
          <cell r="CO4">
            <v>25269.982</v>
          </cell>
          <cell r="CP4">
            <v>20876.878000000001</v>
          </cell>
          <cell r="CQ4">
            <v>16483.774000000001</v>
          </cell>
          <cell r="CR4">
            <v>20876.878000000001</v>
          </cell>
          <cell r="CS4">
            <v>16483.774000000001</v>
          </cell>
          <cell r="CT4">
            <v>20876.878000000001</v>
          </cell>
          <cell r="CU4">
            <v>21975.154000000002</v>
          </cell>
          <cell r="CV4">
            <v>21975.154000000002</v>
          </cell>
          <cell r="CW4">
            <v>19740.065999999999</v>
          </cell>
          <cell r="CX4">
            <v>250484.00000000003</v>
          </cell>
          <cell r="CY4">
            <v>0</v>
          </cell>
          <cell r="DA4">
            <v>21975.154000000002</v>
          </cell>
          <cell r="DB4">
            <v>21975.154000000002</v>
          </cell>
          <cell r="DC4">
            <v>21975.154000000002</v>
          </cell>
          <cell r="DD4">
            <v>25269.982</v>
          </cell>
          <cell r="DE4">
            <v>20876.878000000001</v>
          </cell>
          <cell r="DF4">
            <v>16483.774000000001</v>
          </cell>
          <cell r="DG4">
            <v>20876.878000000001</v>
          </cell>
          <cell r="DH4">
            <v>16483.774000000001</v>
          </cell>
          <cell r="DI4">
            <v>20876.878000000001</v>
          </cell>
          <cell r="DJ4">
            <v>21975.154000000002</v>
          </cell>
          <cell r="DK4">
            <v>21975.154000000002</v>
          </cell>
          <cell r="DL4">
            <v>19740.065999999999</v>
          </cell>
          <cell r="DM4">
            <v>250484.00000000003</v>
          </cell>
          <cell r="DN4">
            <v>0</v>
          </cell>
          <cell r="DP4">
            <v>4777.9476531600003</v>
          </cell>
          <cell r="DQ4">
            <v>4777.9476531600003</v>
          </cell>
          <cell r="DR4">
            <v>4777.9476531600003</v>
          </cell>
          <cell r="DS4">
            <v>5494.3256002799999</v>
          </cell>
          <cell r="DT4">
            <v>4539.1550041199998</v>
          </cell>
          <cell r="DU4">
            <v>3583.9844079600002</v>
          </cell>
          <cell r="DV4">
            <v>4539.1550041199998</v>
          </cell>
          <cell r="DW4">
            <v>3583.9844079600002</v>
          </cell>
          <cell r="DX4">
            <v>4539.1550041199998</v>
          </cell>
          <cell r="DY4">
            <v>4777.9476531600003</v>
          </cell>
          <cell r="DZ4">
            <v>4777.9476531600003</v>
          </cell>
          <cell r="EA4">
            <v>4291.9836656400003</v>
          </cell>
          <cell r="EB4">
            <v>54461.481360000005</v>
          </cell>
          <cell r="EC4">
            <v>0</v>
          </cell>
          <cell r="EE4">
            <v>3900.5099999999998</v>
          </cell>
          <cell r="EF4">
            <v>3900.5099999999998</v>
          </cell>
          <cell r="EG4">
            <v>3900.5099999999998</v>
          </cell>
          <cell r="EH4">
            <v>4485.33</v>
          </cell>
          <cell r="EI4">
            <v>3705.5699999999997</v>
          </cell>
          <cell r="EJ4">
            <v>2925.81</v>
          </cell>
          <cell r="EK4">
            <v>3705.5699999999997</v>
          </cell>
          <cell r="EL4">
            <v>2925.81</v>
          </cell>
          <cell r="EM4">
            <v>3705.5699999999997</v>
          </cell>
          <cell r="EN4">
            <v>3900.5099999999998</v>
          </cell>
          <cell r="EO4">
            <v>3900.5099999999998</v>
          </cell>
          <cell r="EP4">
            <v>3503.79</v>
          </cell>
          <cell r="EQ4">
            <v>44460.000000000007</v>
          </cell>
          <cell r="ER4">
            <v>38589.052309392006</v>
          </cell>
          <cell r="ET4">
            <v>515.06275701064806</v>
          </cell>
          <cell r="EU4">
            <v>515.06275701064806</v>
          </cell>
          <cell r="EV4">
            <v>515.06275701064806</v>
          </cell>
          <cell r="EW4">
            <v>592.28829971018411</v>
          </cell>
          <cell r="EX4">
            <v>489.32090944413608</v>
          </cell>
          <cell r="EY4">
            <v>386.35351917808805</v>
          </cell>
          <cell r="EZ4">
            <v>489.32090944413608</v>
          </cell>
          <cell r="FA4">
            <v>386.35351917808805</v>
          </cell>
          <cell r="FB4">
            <v>489.32090944413608</v>
          </cell>
          <cell r="FC4">
            <v>515.06275701064806</v>
          </cell>
          <cell r="FD4">
            <v>515.06275701064806</v>
          </cell>
          <cell r="FE4">
            <v>462.67583915599204</v>
          </cell>
          <cell r="FF4">
            <v>5870.9476906080008</v>
          </cell>
          <cell r="FG4">
            <v>0</v>
          </cell>
          <cell r="FI4">
            <v>55291.769285854447</v>
          </cell>
          <cell r="FJ4">
            <v>55291.769285854447</v>
          </cell>
          <cell r="FK4">
            <v>55291.769285854447</v>
          </cell>
          <cell r="FL4">
            <v>63581.898657078586</v>
          </cell>
          <cell r="FM4">
            <v>52528.392828779753</v>
          </cell>
          <cell r="FN4">
            <v>41474.887000480914</v>
          </cell>
          <cell r="FO4">
            <v>52528.392828779753</v>
          </cell>
          <cell r="FP4">
            <v>41474.887000480914</v>
          </cell>
          <cell r="FQ4">
            <v>52528.392828779753</v>
          </cell>
          <cell r="FR4">
            <v>55291.769285854447</v>
          </cell>
          <cell r="FS4">
            <v>55291.769285854447</v>
          </cell>
          <cell r="FT4">
            <v>49668.055794263819</v>
          </cell>
          <cell r="FU4">
            <v>630243.75336791575</v>
          </cell>
          <cell r="FV4">
            <v>0</v>
          </cell>
        </row>
        <row r="5">
          <cell r="G5" t="str">
            <v>AH22-9N497-BC</v>
          </cell>
          <cell r="H5">
            <v>27.46796228977723</v>
          </cell>
          <cell r="I5">
            <v>27.46796228977723</v>
          </cell>
          <cell r="J5">
            <v>6.4210000000000003</v>
          </cell>
          <cell r="K5">
            <v>0</v>
          </cell>
          <cell r="L5">
            <v>2.1250529999999999</v>
          </cell>
          <cell r="M5">
            <v>0</v>
          </cell>
          <cell r="N5">
            <v>1.8540000000000001</v>
          </cell>
          <cell r="O5">
            <v>1.5</v>
          </cell>
          <cell r="Q5">
            <v>1.71</v>
          </cell>
          <cell r="R5">
            <v>0.2290807134</v>
          </cell>
          <cell r="S5">
            <v>26000</v>
          </cell>
          <cell r="T5">
            <v>714167.019534208</v>
          </cell>
          <cell r="U5">
            <v>714167.019534208</v>
          </cell>
          <cell r="V5">
            <v>166946</v>
          </cell>
          <cell r="W5">
            <v>0</v>
          </cell>
          <cell r="X5">
            <v>55251.377999999997</v>
          </cell>
          <cell r="Y5">
            <v>0</v>
          </cell>
          <cell r="Z5">
            <v>48204</v>
          </cell>
          <cell r="AA5">
            <v>39000</v>
          </cell>
          <cell r="AB5">
            <v>0</v>
          </cell>
          <cell r="AC5">
            <v>44460</v>
          </cell>
          <cell r="AD5">
            <v>5956.0985484000003</v>
          </cell>
          <cell r="AE5">
            <v>2281</v>
          </cell>
          <cell r="AF5">
            <v>2281</v>
          </cell>
          <cell r="AG5">
            <v>2281</v>
          </cell>
          <cell r="AH5">
            <v>2623</v>
          </cell>
          <cell r="AI5">
            <v>2167</v>
          </cell>
          <cell r="AJ5">
            <v>1711</v>
          </cell>
          <cell r="AK5">
            <v>2167</v>
          </cell>
          <cell r="AL5">
            <v>1711</v>
          </cell>
          <cell r="AM5">
            <v>2167</v>
          </cell>
          <cell r="AN5">
            <v>2281</v>
          </cell>
          <cell r="AO5">
            <v>2281</v>
          </cell>
          <cell r="AP5">
            <v>2049</v>
          </cell>
          <cell r="AQ5">
            <v>26000</v>
          </cell>
          <cell r="AR5">
            <v>0</v>
          </cell>
          <cell r="AS5">
            <v>62654.421982981861</v>
          </cell>
          <cell r="AT5">
            <v>62654.421982981861</v>
          </cell>
          <cell r="AU5">
            <v>62654.421982981861</v>
          </cell>
          <cell r="AV5">
            <v>72048.465086085678</v>
          </cell>
          <cell r="AW5">
            <v>59523.074281947258</v>
          </cell>
          <cell r="AX5">
            <v>46997.683477808838</v>
          </cell>
          <cell r="AY5">
            <v>59523.074281947258</v>
          </cell>
          <cell r="AZ5">
            <v>46997.683477808838</v>
          </cell>
          <cell r="BA5">
            <v>59523.074281947258</v>
          </cell>
          <cell r="BB5">
            <v>62654.421982981861</v>
          </cell>
          <cell r="BC5">
            <v>62654.421982981861</v>
          </cell>
          <cell r="BD5">
            <v>56281.854731753541</v>
          </cell>
          <cell r="BE5">
            <v>714167.019534208</v>
          </cell>
          <cell r="BF5">
            <v>0</v>
          </cell>
          <cell r="BH5">
            <v>0</v>
          </cell>
          <cell r="BI5">
            <v>0</v>
          </cell>
          <cell r="BJ5">
            <v>0</v>
          </cell>
          <cell r="BK5">
            <v>0</v>
          </cell>
          <cell r="BL5">
            <v>0</v>
          </cell>
          <cell r="BM5">
            <v>0</v>
          </cell>
          <cell r="BN5">
            <v>0</v>
          </cell>
          <cell r="BO5">
            <v>0</v>
          </cell>
          <cell r="BP5">
            <v>0</v>
          </cell>
          <cell r="BQ5">
            <v>0</v>
          </cell>
          <cell r="BR5">
            <v>0</v>
          </cell>
          <cell r="BS5">
            <v>0</v>
          </cell>
          <cell r="BT5">
            <v>0</v>
          </cell>
          <cell r="BU5">
            <v>0</v>
          </cell>
          <cell r="BW5">
            <v>62654.421982981861</v>
          </cell>
          <cell r="BX5">
            <v>62654.421982981861</v>
          </cell>
          <cell r="BY5">
            <v>62654.421982981861</v>
          </cell>
          <cell r="BZ5">
            <v>72048.465086085678</v>
          </cell>
          <cell r="CA5">
            <v>59523.074281947258</v>
          </cell>
          <cell r="CB5">
            <v>46997.683477808838</v>
          </cell>
          <cell r="CC5">
            <v>59523.074281947258</v>
          </cell>
          <cell r="CD5">
            <v>46997.683477808838</v>
          </cell>
          <cell r="CE5">
            <v>59523.074281947258</v>
          </cell>
          <cell r="CF5">
            <v>62654.421982981861</v>
          </cell>
          <cell r="CG5">
            <v>62654.421982981861</v>
          </cell>
          <cell r="CH5">
            <v>56281.854731753541</v>
          </cell>
          <cell r="CI5">
            <v>714167.019534208</v>
          </cell>
          <cell r="CJ5">
            <v>0</v>
          </cell>
          <cell r="CL5">
            <v>14646.301000000001</v>
          </cell>
          <cell r="CM5">
            <v>14646.301000000001</v>
          </cell>
          <cell r="CN5">
            <v>14646.301000000001</v>
          </cell>
          <cell r="CO5">
            <v>16842.282999999999</v>
          </cell>
          <cell r="CP5">
            <v>13914.307000000001</v>
          </cell>
          <cell r="CQ5">
            <v>10986.331</v>
          </cell>
          <cell r="CR5">
            <v>13914.307000000001</v>
          </cell>
          <cell r="CS5">
            <v>10986.331</v>
          </cell>
          <cell r="CT5">
            <v>13914.307000000001</v>
          </cell>
          <cell r="CU5">
            <v>14646.301000000001</v>
          </cell>
          <cell r="CV5">
            <v>14646.301000000001</v>
          </cell>
          <cell r="CW5">
            <v>13156.629000000001</v>
          </cell>
          <cell r="CX5">
            <v>166946</v>
          </cell>
          <cell r="CY5">
            <v>0</v>
          </cell>
          <cell r="DA5">
            <v>14646.301000000001</v>
          </cell>
          <cell r="DB5">
            <v>14646.301000000001</v>
          </cell>
          <cell r="DC5">
            <v>14646.301000000001</v>
          </cell>
          <cell r="DD5">
            <v>16842.282999999999</v>
          </cell>
          <cell r="DE5">
            <v>13914.307000000001</v>
          </cell>
          <cell r="DF5">
            <v>10986.331</v>
          </cell>
          <cell r="DG5">
            <v>13914.307000000001</v>
          </cell>
          <cell r="DH5">
            <v>10986.331</v>
          </cell>
          <cell r="DI5">
            <v>13914.307000000001</v>
          </cell>
          <cell r="DJ5">
            <v>14646.301000000001</v>
          </cell>
          <cell r="DK5">
            <v>14646.301000000001</v>
          </cell>
          <cell r="DL5">
            <v>13156.629000000001</v>
          </cell>
          <cell r="DM5">
            <v>166946</v>
          </cell>
          <cell r="DN5">
            <v>0</v>
          </cell>
          <cell r="DP5">
            <v>4847.2458929999993</v>
          </cell>
          <cell r="DQ5">
            <v>4847.2458929999993</v>
          </cell>
          <cell r="DR5">
            <v>4847.2458929999993</v>
          </cell>
          <cell r="DS5">
            <v>5574.0140189999993</v>
          </cell>
          <cell r="DT5">
            <v>4604.9898509999994</v>
          </cell>
          <cell r="DU5">
            <v>3635.9656829999999</v>
          </cell>
          <cell r="DV5">
            <v>4604.9898509999994</v>
          </cell>
          <cell r="DW5">
            <v>3635.9656829999999</v>
          </cell>
          <cell r="DX5">
            <v>4604.9898509999994</v>
          </cell>
          <cell r="DY5">
            <v>4847.2458929999993</v>
          </cell>
          <cell r="DZ5">
            <v>4847.2458929999993</v>
          </cell>
          <cell r="EA5">
            <v>4354.2335969999995</v>
          </cell>
          <cell r="EB5">
            <v>55251.37799999999</v>
          </cell>
          <cell r="EC5">
            <v>0</v>
          </cell>
          <cell r="EE5">
            <v>3900.5099999999998</v>
          </cell>
          <cell r="EF5">
            <v>3900.5099999999998</v>
          </cell>
          <cell r="EG5">
            <v>3900.5099999999998</v>
          </cell>
          <cell r="EH5">
            <v>4485.33</v>
          </cell>
          <cell r="EI5">
            <v>3705.5699999999997</v>
          </cell>
          <cell r="EJ5">
            <v>2925.81</v>
          </cell>
          <cell r="EK5">
            <v>3705.5699999999997</v>
          </cell>
          <cell r="EL5">
            <v>2925.81</v>
          </cell>
          <cell r="EM5">
            <v>3705.5699999999997</v>
          </cell>
          <cell r="EN5">
            <v>3900.5099999999998</v>
          </cell>
          <cell r="EO5">
            <v>3900.5099999999998</v>
          </cell>
          <cell r="EP5">
            <v>3503.79</v>
          </cell>
          <cell r="EQ5">
            <v>44460.000000000007</v>
          </cell>
          <cell r="ER5">
            <v>38503.90145160001</v>
          </cell>
          <cell r="ET5">
            <v>522.53310726539996</v>
          </cell>
          <cell r="EU5">
            <v>522.53310726539996</v>
          </cell>
          <cell r="EV5">
            <v>522.53310726539996</v>
          </cell>
          <cell r="EW5">
            <v>600.87871124820003</v>
          </cell>
          <cell r="EX5">
            <v>496.41790593780001</v>
          </cell>
          <cell r="EY5">
            <v>391.9571006274</v>
          </cell>
          <cell r="EZ5">
            <v>496.41790593780001</v>
          </cell>
          <cell r="FA5">
            <v>391.9571006274</v>
          </cell>
          <cell r="FB5">
            <v>496.41790593780001</v>
          </cell>
          <cell r="FC5">
            <v>522.53310726539996</v>
          </cell>
          <cell r="FD5">
            <v>522.53310726539996</v>
          </cell>
          <cell r="FE5">
            <v>469.38638175659997</v>
          </cell>
          <cell r="FF5">
            <v>5956.0985484000003</v>
          </cell>
          <cell r="FG5">
            <v>0</v>
          </cell>
          <cell r="FI5">
            <v>43160.875089981862</v>
          </cell>
          <cell r="FJ5">
            <v>43160.875089981862</v>
          </cell>
          <cell r="FK5">
            <v>43160.875089981862</v>
          </cell>
          <cell r="FL5">
            <v>49632.16806708568</v>
          </cell>
          <cell r="FM5">
            <v>41003.777430947259</v>
          </cell>
          <cell r="FN5">
            <v>32375.386794808841</v>
          </cell>
          <cell r="FO5">
            <v>41003.777430947259</v>
          </cell>
          <cell r="FP5">
            <v>32375.386794808841</v>
          </cell>
          <cell r="FQ5">
            <v>41003.777430947259</v>
          </cell>
          <cell r="FR5">
            <v>43160.875089981862</v>
          </cell>
          <cell r="FS5">
            <v>43160.875089981862</v>
          </cell>
          <cell r="FT5">
            <v>38770.992134753542</v>
          </cell>
          <cell r="FU5">
            <v>491969.64153420803</v>
          </cell>
          <cell r="FV5">
            <v>0</v>
          </cell>
        </row>
        <row r="6">
          <cell r="G6" t="str">
            <v>AH22-5K244-AD</v>
          </cell>
          <cell r="H6">
            <v>163.62105182624921</v>
          </cell>
          <cell r="I6">
            <v>162.2910518262492</v>
          </cell>
          <cell r="J6">
            <v>92.218000000000004</v>
          </cell>
          <cell r="K6">
            <v>0</v>
          </cell>
          <cell r="L6">
            <v>12.258228948000001</v>
          </cell>
          <cell r="M6">
            <v>0</v>
          </cell>
          <cell r="N6">
            <v>1.8540000000000001</v>
          </cell>
          <cell r="O6">
            <v>2.5</v>
          </cell>
          <cell r="P6">
            <v>1.33</v>
          </cell>
          <cell r="Q6">
            <v>1.71</v>
          </cell>
          <cell r="R6">
            <v>1.3214370805944002</v>
          </cell>
          <cell r="S6">
            <v>7000</v>
          </cell>
          <cell r="T6">
            <v>1145347.3627837445</v>
          </cell>
          <cell r="U6">
            <v>1145347.3627837445</v>
          </cell>
          <cell r="V6">
            <v>645526</v>
          </cell>
          <cell r="W6">
            <v>0</v>
          </cell>
          <cell r="X6">
            <v>85807.602636000011</v>
          </cell>
          <cell r="Y6">
            <v>0</v>
          </cell>
          <cell r="Z6">
            <v>12978</v>
          </cell>
          <cell r="AA6">
            <v>17500</v>
          </cell>
          <cell r="AB6">
            <v>9310</v>
          </cell>
          <cell r="AC6">
            <v>11970</v>
          </cell>
          <cell r="AD6">
            <v>9250.0595641608015</v>
          </cell>
          <cell r="AE6">
            <v>614</v>
          </cell>
          <cell r="AF6">
            <v>614</v>
          </cell>
          <cell r="AG6">
            <v>614</v>
          </cell>
          <cell r="AH6">
            <v>706</v>
          </cell>
          <cell r="AI6">
            <v>583</v>
          </cell>
          <cell r="AJ6">
            <v>461</v>
          </cell>
          <cell r="AK6">
            <v>583</v>
          </cell>
          <cell r="AL6">
            <v>461</v>
          </cell>
          <cell r="AM6">
            <v>583</v>
          </cell>
          <cell r="AN6">
            <v>614</v>
          </cell>
          <cell r="AO6">
            <v>614</v>
          </cell>
          <cell r="AP6">
            <v>553</v>
          </cell>
          <cell r="AQ6">
            <v>7000</v>
          </cell>
          <cell r="AR6">
            <v>0</v>
          </cell>
          <cell r="AS6">
            <v>100463.32582131702</v>
          </cell>
          <cell r="AT6">
            <v>100463.32582131702</v>
          </cell>
          <cell r="AU6">
            <v>100463.32582131702</v>
          </cell>
          <cell r="AV6">
            <v>115516.46258933195</v>
          </cell>
          <cell r="AW6">
            <v>95391.073214703298</v>
          </cell>
          <cell r="AX6">
            <v>75429.304891900887</v>
          </cell>
          <cell r="AY6">
            <v>95391.073214703298</v>
          </cell>
          <cell r="AZ6">
            <v>75429.304891900887</v>
          </cell>
          <cell r="BA6">
            <v>95391.073214703298</v>
          </cell>
          <cell r="BB6">
            <v>100463.32582131702</v>
          </cell>
          <cell r="BC6">
            <v>100463.32582131702</v>
          </cell>
          <cell r="BD6">
            <v>90482.441659915814</v>
          </cell>
          <cell r="BE6">
            <v>1145347.3627837445</v>
          </cell>
          <cell r="BF6">
            <v>0</v>
          </cell>
          <cell r="BH6">
            <v>0</v>
          </cell>
          <cell r="BI6">
            <v>0</v>
          </cell>
          <cell r="BJ6">
            <v>0</v>
          </cell>
          <cell r="BK6">
            <v>0</v>
          </cell>
          <cell r="BL6">
            <v>0</v>
          </cell>
          <cell r="BM6">
            <v>0</v>
          </cell>
          <cell r="BN6">
            <v>0</v>
          </cell>
          <cell r="BO6">
            <v>0</v>
          </cell>
          <cell r="BP6">
            <v>0</v>
          </cell>
          <cell r="BQ6">
            <v>0</v>
          </cell>
          <cell r="BR6">
            <v>0</v>
          </cell>
          <cell r="BS6">
            <v>0</v>
          </cell>
          <cell r="BT6">
            <v>0</v>
          </cell>
          <cell r="BU6">
            <v>0</v>
          </cell>
          <cell r="BW6">
            <v>100463.32582131702</v>
          </cell>
          <cell r="BX6">
            <v>100463.32582131702</v>
          </cell>
          <cell r="BY6">
            <v>100463.32582131702</v>
          </cell>
          <cell r="BZ6">
            <v>115516.46258933195</v>
          </cell>
          <cell r="CA6">
            <v>95391.073214703298</v>
          </cell>
          <cell r="CB6">
            <v>75429.304891900887</v>
          </cell>
          <cell r="CC6">
            <v>95391.073214703298</v>
          </cell>
          <cell r="CD6">
            <v>75429.304891900887</v>
          </cell>
          <cell r="CE6">
            <v>95391.073214703298</v>
          </cell>
          <cell r="CF6">
            <v>100463.32582131702</v>
          </cell>
          <cell r="CG6">
            <v>100463.32582131702</v>
          </cell>
          <cell r="CH6">
            <v>90482.441659915814</v>
          </cell>
          <cell r="CI6">
            <v>1145347.3627837445</v>
          </cell>
          <cell r="CJ6">
            <v>0</v>
          </cell>
          <cell r="CL6">
            <v>56621.851999999999</v>
          </cell>
          <cell r="CM6">
            <v>56621.851999999999</v>
          </cell>
          <cell r="CN6">
            <v>56621.851999999999</v>
          </cell>
          <cell r="CO6">
            <v>65105.908000000003</v>
          </cell>
          <cell r="CP6">
            <v>53763.094000000005</v>
          </cell>
          <cell r="CQ6">
            <v>42512.498</v>
          </cell>
          <cell r="CR6">
            <v>53763.094000000005</v>
          </cell>
          <cell r="CS6">
            <v>42512.498</v>
          </cell>
          <cell r="CT6">
            <v>53763.094000000005</v>
          </cell>
          <cell r="CU6">
            <v>56621.851999999999</v>
          </cell>
          <cell r="CV6">
            <v>56621.851999999999</v>
          </cell>
          <cell r="CW6">
            <v>50996.554000000004</v>
          </cell>
          <cell r="CX6">
            <v>645525.99999999988</v>
          </cell>
          <cell r="CY6">
            <v>0</v>
          </cell>
          <cell r="DA6">
            <v>56621.851999999999</v>
          </cell>
          <cell r="DB6">
            <v>56621.851999999999</v>
          </cell>
          <cell r="DC6">
            <v>56621.851999999999</v>
          </cell>
          <cell r="DD6">
            <v>65105.908000000003</v>
          </cell>
          <cell r="DE6">
            <v>53763.094000000005</v>
          </cell>
          <cell r="DF6">
            <v>42512.498</v>
          </cell>
          <cell r="DG6">
            <v>53763.094000000005</v>
          </cell>
          <cell r="DH6">
            <v>42512.498</v>
          </cell>
          <cell r="DI6">
            <v>53763.094000000005</v>
          </cell>
          <cell r="DJ6">
            <v>56621.851999999999</v>
          </cell>
          <cell r="DK6">
            <v>56621.851999999999</v>
          </cell>
          <cell r="DL6">
            <v>50996.554000000004</v>
          </cell>
          <cell r="DM6">
            <v>645525.99999999988</v>
          </cell>
          <cell r="DN6">
            <v>0</v>
          </cell>
          <cell r="DP6">
            <v>7526.5525740720004</v>
          </cell>
          <cell r="DQ6">
            <v>7526.5525740720004</v>
          </cell>
          <cell r="DR6">
            <v>7526.5525740720004</v>
          </cell>
          <cell r="DS6">
            <v>8654.3096372880009</v>
          </cell>
          <cell r="DT6">
            <v>7146.5474766840007</v>
          </cell>
          <cell r="DU6">
            <v>5651.0435450280002</v>
          </cell>
          <cell r="DV6">
            <v>7146.5474766840007</v>
          </cell>
          <cell r="DW6">
            <v>5651.0435450280002</v>
          </cell>
          <cell r="DX6">
            <v>7146.5474766840007</v>
          </cell>
          <cell r="DY6">
            <v>7526.5525740720004</v>
          </cell>
          <cell r="DZ6">
            <v>7526.5525740720004</v>
          </cell>
          <cell r="EA6">
            <v>6778.8006082440006</v>
          </cell>
          <cell r="EB6">
            <v>85807.602635999996</v>
          </cell>
          <cell r="EC6">
            <v>0</v>
          </cell>
          <cell r="EE6">
            <v>1049.94</v>
          </cell>
          <cell r="EF6">
            <v>1049.94</v>
          </cell>
          <cell r="EG6">
            <v>1049.94</v>
          </cell>
          <cell r="EH6">
            <v>1207.26</v>
          </cell>
          <cell r="EI6">
            <v>996.93</v>
          </cell>
          <cell r="EJ6">
            <v>788.31</v>
          </cell>
          <cell r="EK6">
            <v>996.93</v>
          </cell>
          <cell r="EL6">
            <v>788.31</v>
          </cell>
          <cell r="EM6">
            <v>996.93</v>
          </cell>
          <cell r="EN6">
            <v>1049.94</v>
          </cell>
          <cell r="EO6">
            <v>1049.94</v>
          </cell>
          <cell r="EP6">
            <v>945.63</v>
          </cell>
          <cell r="EQ6">
            <v>11970</v>
          </cell>
          <cell r="ER6">
            <v>2719.9404358391985</v>
          </cell>
          <cell r="ET6">
            <v>811.36236748496174</v>
          </cell>
          <cell r="EU6">
            <v>811.36236748496174</v>
          </cell>
          <cell r="EV6">
            <v>811.36236748496174</v>
          </cell>
          <cell r="EW6">
            <v>932.93457889964657</v>
          </cell>
          <cell r="EX6">
            <v>770.3978179865353</v>
          </cell>
          <cell r="EY6">
            <v>609.18249415401851</v>
          </cell>
          <cell r="EZ6">
            <v>770.3978179865353</v>
          </cell>
          <cell r="FA6">
            <v>609.18249415401851</v>
          </cell>
          <cell r="FB6">
            <v>770.3978179865353</v>
          </cell>
          <cell r="FC6">
            <v>811.36236748496174</v>
          </cell>
          <cell r="FD6">
            <v>811.36236748496174</v>
          </cell>
          <cell r="FE6">
            <v>730.75470556870334</v>
          </cell>
          <cell r="FF6">
            <v>9250.0595641607997</v>
          </cell>
          <cell r="FG6">
            <v>0</v>
          </cell>
          <cell r="FI6">
            <v>36314.921247245016</v>
          </cell>
          <cell r="FJ6">
            <v>36314.921247245016</v>
          </cell>
          <cell r="FK6">
            <v>36314.921247245016</v>
          </cell>
          <cell r="FL6">
            <v>41756.24495204394</v>
          </cell>
          <cell r="FM6">
            <v>34481.431738019295</v>
          </cell>
          <cell r="FN6">
            <v>27265.763346872889</v>
          </cell>
          <cell r="FO6">
            <v>34481.431738019295</v>
          </cell>
          <cell r="FP6">
            <v>27265.763346872889</v>
          </cell>
          <cell r="FQ6">
            <v>34481.431738019295</v>
          </cell>
          <cell r="FR6">
            <v>36314.921247245016</v>
          </cell>
          <cell r="FS6">
            <v>36314.921247245016</v>
          </cell>
          <cell r="FT6">
            <v>32707.08705167181</v>
          </cell>
          <cell r="FU6">
            <v>414013.76014774444</v>
          </cell>
          <cell r="FV6">
            <v>0</v>
          </cell>
        </row>
        <row r="7">
          <cell r="G7" t="str">
            <v>AH32-5K244-AF</v>
          </cell>
          <cell r="H7">
            <v>174.42052719198921</v>
          </cell>
          <cell r="I7">
            <v>173.0905271919892</v>
          </cell>
          <cell r="J7">
            <v>105.083</v>
          </cell>
          <cell r="K7">
            <v>0</v>
          </cell>
          <cell r="L7">
            <v>11.065283999999998</v>
          </cell>
          <cell r="M7">
            <v>0</v>
          </cell>
          <cell r="N7">
            <v>1.8540000000000001</v>
          </cell>
          <cell r="O7">
            <v>2.5</v>
          </cell>
          <cell r="P7">
            <v>1.33</v>
          </cell>
          <cell r="Q7">
            <v>1.71</v>
          </cell>
          <cell r="R7">
            <v>1.1928376151999998</v>
          </cell>
          <cell r="S7">
            <v>12000</v>
          </cell>
          <cell r="T7">
            <v>2093046.3263038704</v>
          </cell>
          <cell r="U7">
            <v>2093046.3263038704</v>
          </cell>
          <cell r="V7">
            <v>1260996</v>
          </cell>
          <cell r="W7">
            <v>0</v>
          </cell>
          <cell r="X7">
            <v>132783.40799999997</v>
          </cell>
          <cell r="Y7">
            <v>0</v>
          </cell>
          <cell r="Z7">
            <v>22248</v>
          </cell>
          <cell r="AA7">
            <v>30000</v>
          </cell>
          <cell r="AB7">
            <v>15960</v>
          </cell>
          <cell r="AC7">
            <v>20520</v>
          </cell>
          <cell r="AD7">
            <v>14314.051382399997</v>
          </cell>
          <cell r="AE7">
            <v>1053</v>
          </cell>
          <cell r="AF7">
            <v>1053</v>
          </cell>
          <cell r="AG7">
            <v>1053</v>
          </cell>
          <cell r="AH7">
            <v>1211</v>
          </cell>
          <cell r="AI7">
            <v>1000</v>
          </cell>
          <cell r="AJ7">
            <v>789</v>
          </cell>
          <cell r="AK7">
            <v>1000</v>
          </cell>
          <cell r="AL7">
            <v>789</v>
          </cell>
          <cell r="AM7">
            <v>1000</v>
          </cell>
          <cell r="AN7">
            <v>1053</v>
          </cell>
          <cell r="AO7">
            <v>1053</v>
          </cell>
          <cell r="AP7">
            <v>946</v>
          </cell>
          <cell r="AQ7">
            <v>12000</v>
          </cell>
          <cell r="AR7">
            <v>0</v>
          </cell>
          <cell r="AS7">
            <v>183664.81513316464</v>
          </cell>
          <cell r="AT7">
            <v>183664.81513316464</v>
          </cell>
          <cell r="AU7">
            <v>183664.81513316464</v>
          </cell>
          <cell r="AV7">
            <v>211223.25842949894</v>
          </cell>
          <cell r="AW7">
            <v>174420.52719198921</v>
          </cell>
          <cell r="AX7">
            <v>137617.79595447949</v>
          </cell>
          <cell r="AY7">
            <v>174420.52719198921</v>
          </cell>
          <cell r="AZ7">
            <v>137617.79595447949</v>
          </cell>
          <cell r="BA7">
            <v>174420.52719198921</v>
          </cell>
          <cell r="BB7">
            <v>183664.81513316464</v>
          </cell>
          <cell r="BC7">
            <v>183664.81513316464</v>
          </cell>
          <cell r="BD7">
            <v>165001.81872362178</v>
          </cell>
          <cell r="BE7">
            <v>2093046.3263038704</v>
          </cell>
          <cell r="BF7">
            <v>0</v>
          </cell>
          <cell r="BH7">
            <v>0</v>
          </cell>
          <cell r="BI7">
            <v>0</v>
          </cell>
          <cell r="BJ7">
            <v>0</v>
          </cell>
          <cell r="BK7">
            <v>0</v>
          </cell>
          <cell r="BL7">
            <v>0</v>
          </cell>
          <cell r="BM7">
            <v>0</v>
          </cell>
          <cell r="BN7">
            <v>0</v>
          </cell>
          <cell r="BO7">
            <v>0</v>
          </cell>
          <cell r="BP7">
            <v>0</v>
          </cell>
          <cell r="BQ7">
            <v>0</v>
          </cell>
          <cell r="BR7">
            <v>0</v>
          </cell>
          <cell r="BS7">
            <v>0</v>
          </cell>
          <cell r="BT7">
            <v>0</v>
          </cell>
          <cell r="BU7">
            <v>0</v>
          </cell>
          <cell r="BW7">
            <v>183664.81513316464</v>
          </cell>
          <cell r="BX7">
            <v>183664.81513316464</v>
          </cell>
          <cell r="BY7">
            <v>183664.81513316464</v>
          </cell>
          <cell r="BZ7">
            <v>211223.25842949894</v>
          </cell>
          <cell r="CA7">
            <v>174420.52719198921</v>
          </cell>
          <cell r="CB7">
            <v>137617.79595447949</v>
          </cell>
          <cell r="CC7">
            <v>174420.52719198921</v>
          </cell>
          <cell r="CD7">
            <v>137617.79595447949</v>
          </cell>
          <cell r="CE7">
            <v>174420.52719198921</v>
          </cell>
          <cell r="CF7">
            <v>183664.81513316464</v>
          </cell>
          <cell r="CG7">
            <v>183664.81513316464</v>
          </cell>
          <cell r="CH7">
            <v>165001.81872362178</v>
          </cell>
          <cell r="CI7">
            <v>2093046.3263038704</v>
          </cell>
          <cell r="CJ7">
            <v>0</v>
          </cell>
          <cell r="CL7">
            <v>110652.399</v>
          </cell>
          <cell r="CM7">
            <v>110652.399</v>
          </cell>
          <cell r="CN7">
            <v>110652.399</v>
          </cell>
          <cell r="CO7">
            <v>127255.51299999999</v>
          </cell>
          <cell r="CP7">
            <v>105083</v>
          </cell>
          <cell r="CQ7">
            <v>82910.486999999994</v>
          </cell>
          <cell r="CR7">
            <v>105083</v>
          </cell>
          <cell r="CS7">
            <v>82910.486999999994</v>
          </cell>
          <cell r="CT7">
            <v>105083</v>
          </cell>
          <cell r="CU7">
            <v>110652.399</v>
          </cell>
          <cell r="CV7">
            <v>110652.399</v>
          </cell>
          <cell r="CW7">
            <v>99408.517999999996</v>
          </cell>
          <cell r="CX7">
            <v>1260995.9999999998</v>
          </cell>
          <cell r="CY7">
            <v>0</v>
          </cell>
          <cell r="DA7">
            <v>110652.399</v>
          </cell>
          <cell r="DB7">
            <v>110652.399</v>
          </cell>
          <cell r="DC7">
            <v>110652.399</v>
          </cell>
          <cell r="DD7">
            <v>127255.51299999999</v>
          </cell>
          <cell r="DE7">
            <v>105083</v>
          </cell>
          <cell r="DF7">
            <v>82910.486999999994</v>
          </cell>
          <cell r="DG7">
            <v>105083</v>
          </cell>
          <cell r="DH7">
            <v>82910.486999999994</v>
          </cell>
          <cell r="DI7">
            <v>105083</v>
          </cell>
          <cell r="DJ7">
            <v>110652.399</v>
          </cell>
          <cell r="DK7">
            <v>110652.399</v>
          </cell>
          <cell r="DL7">
            <v>99408.517999999996</v>
          </cell>
          <cell r="DM7">
            <v>1260995.9999999998</v>
          </cell>
          <cell r="DN7">
            <v>0</v>
          </cell>
          <cell r="DP7">
            <v>11651.744051999998</v>
          </cell>
          <cell r="DQ7">
            <v>11651.744051999998</v>
          </cell>
          <cell r="DR7">
            <v>11651.744051999998</v>
          </cell>
          <cell r="DS7">
            <v>13400.058923999997</v>
          </cell>
          <cell r="DT7">
            <v>11065.283999999998</v>
          </cell>
          <cell r="DU7">
            <v>8730.5090759999985</v>
          </cell>
          <cell r="DV7">
            <v>11065.283999999998</v>
          </cell>
          <cell r="DW7">
            <v>8730.5090759999985</v>
          </cell>
          <cell r="DX7">
            <v>11065.283999999998</v>
          </cell>
          <cell r="DY7">
            <v>11651.744051999998</v>
          </cell>
          <cell r="DZ7">
            <v>11651.744051999998</v>
          </cell>
          <cell r="EA7">
            <v>10467.758663999999</v>
          </cell>
          <cell r="EB7">
            <v>132783.408</v>
          </cell>
          <cell r="EC7">
            <v>0</v>
          </cell>
          <cell r="EE7">
            <v>1800.6299999999999</v>
          </cell>
          <cell r="EF7">
            <v>1800.6299999999999</v>
          </cell>
          <cell r="EG7">
            <v>1800.6299999999999</v>
          </cell>
          <cell r="EH7">
            <v>2070.81</v>
          </cell>
          <cell r="EI7">
            <v>1710</v>
          </cell>
          <cell r="EJ7">
            <v>1349.19</v>
          </cell>
          <cell r="EK7">
            <v>1710</v>
          </cell>
          <cell r="EL7">
            <v>1349.19</v>
          </cell>
          <cell r="EM7">
            <v>1710</v>
          </cell>
          <cell r="EN7">
            <v>1800.6299999999999</v>
          </cell>
          <cell r="EO7">
            <v>1800.6299999999999</v>
          </cell>
          <cell r="EP7">
            <v>1617.6599999999999</v>
          </cell>
          <cell r="EQ7">
            <v>20520</v>
          </cell>
          <cell r="ER7">
            <v>6205.9486176000028</v>
          </cell>
          <cell r="ET7">
            <v>1256.0580088055997</v>
          </cell>
          <cell r="EU7">
            <v>1256.0580088055997</v>
          </cell>
          <cell r="EV7">
            <v>1256.0580088055997</v>
          </cell>
          <cell r="EW7">
            <v>1444.5263520071996</v>
          </cell>
          <cell r="EX7">
            <v>1192.8376151999998</v>
          </cell>
          <cell r="EY7">
            <v>941.14887839279982</v>
          </cell>
          <cell r="EZ7">
            <v>1192.8376151999998</v>
          </cell>
          <cell r="FA7">
            <v>941.14887839279982</v>
          </cell>
          <cell r="FB7">
            <v>1192.8376151999998</v>
          </cell>
          <cell r="FC7">
            <v>1256.0580088055997</v>
          </cell>
          <cell r="FD7">
            <v>1256.0580088055997</v>
          </cell>
          <cell r="FE7">
            <v>1128.4243839791998</v>
          </cell>
          <cell r="FF7">
            <v>14314.051382399997</v>
          </cell>
          <cell r="FG7">
            <v>0</v>
          </cell>
          <cell r="FI7">
            <v>61360.672081164637</v>
          </cell>
          <cell r="FJ7">
            <v>61360.672081164637</v>
          </cell>
          <cell r="FK7">
            <v>61360.672081164637</v>
          </cell>
          <cell r="FL7">
            <v>70567.686505498947</v>
          </cell>
          <cell r="FM7">
            <v>58272.243191989211</v>
          </cell>
          <cell r="FN7">
            <v>45976.799878479491</v>
          </cell>
          <cell r="FO7">
            <v>58272.243191989211</v>
          </cell>
          <cell r="FP7">
            <v>45976.799878479491</v>
          </cell>
          <cell r="FQ7">
            <v>58272.243191989211</v>
          </cell>
          <cell r="FR7">
            <v>61360.672081164637</v>
          </cell>
          <cell r="FS7">
            <v>61360.672081164637</v>
          </cell>
          <cell r="FT7">
            <v>55125.542059621781</v>
          </cell>
          <cell r="FU7">
            <v>699266.9183038706</v>
          </cell>
          <cell r="FV7">
            <v>0</v>
          </cell>
        </row>
        <row r="8">
          <cell r="G8" t="str">
            <v>AH32-5K244-BF</v>
          </cell>
          <cell r="H8">
            <v>200.11415875448844</v>
          </cell>
          <cell r="I8">
            <v>198.78415875448843</v>
          </cell>
          <cell r="J8">
            <v>119.285</v>
          </cell>
          <cell r="K8">
            <v>0</v>
          </cell>
          <cell r="L8">
            <v>9.7849310400000018</v>
          </cell>
          <cell r="M8">
            <v>0</v>
          </cell>
          <cell r="N8">
            <v>1.8540000000000001</v>
          </cell>
          <cell r="O8">
            <v>2.5</v>
          </cell>
          <cell r="P8">
            <v>1.33</v>
          </cell>
          <cell r="Q8">
            <v>1.71</v>
          </cell>
          <cell r="R8">
            <v>1.0548155661120002</v>
          </cell>
          <cell r="S8">
            <v>7000</v>
          </cell>
          <cell r="T8">
            <v>1400799.1112814192</v>
          </cell>
          <cell r="U8">
            <v>1400799.1112814192</v>
          </cell>
          <cell r="V8">
            <v>834995</v>
          </cell>
          <cell r="W8">
            <v>0</v>
          </cell>
          <cell r="X8">
            <v>68494.517280000015</v>
          </cell>
          <cell r="Y8">
            <v>0</v>
          </cell>
          <cell r="Z8">
            <v>12978</v>
          </cell>
          <cell r="AA8">
            <v>17500</v>
          </cell>
          <cell r="AB8">
            <v>9310</v>
          </cell>
          <cell r="AC8">
            <v>11970</v>
          </cell>
          <cell r="AD8">
            <v>7383.7089627840014</v>
          </cell>
          <cell r="AE8">
            <v>614</v>
          </cell>
          <cell r="AF8">
            <v>614</v>
          </cell>
          <cell r="AG8">
            <v>614</v>
          </cell>
          <cell r="AH8">
            <v>706</v>
          </cell>
          <cell r="AI8">
            <v>583</v>
          </cell>
          <cell r="AJ8">
            <v>461</v>
          </cell>
          <cell r="AK8">
            <v>583</v>
          </cell>
          <cell r="AL8">
            <v>461</v>
          </cell>
          <cell r="AM8">
            <v>583</v>
          </cell>
          <cell r="AN8">
            <v>614</v>
          </cell>
          <cell r="AO8">
            <v>614</v>
          </cell>
          <cell r="AP8">
            <v>553</v>
          </cell>
          <cell r="AQ8">
            <v>7000</v>
          </cell>
          <cell r="AR8">
            <v>0</v>
          </cell>
          <cell r="AS8">
            <v>122870.0934752559</v>
          </cell>
          <cell r="AT8">
            <v>122870.0934752559</v>
          </cell>
          <cell r="AU8">
            <v>122870.0934752559</v>
          </cell>
          <cell r="AV8">
            <v>141280.59608066885</v>
          </cell>
          <cell r="AW8">
            <v>116666.55455386676</v>
          </cell>
          <cell r="AX8">
            <v>92252.627185819176</v>
          </cell>
          <cell r="AY8">
            <v>116666.55455386676</v>
          </cell>
          <cell r="AZ8">
            <v>92252.627185819176</v>
          </cell>
          <cell r="BA8">
            <v>116666.55455386676</v>
          </cell>
          <cell r="BB8">
            <v>122870.0934752559</v>
          </cell>
          <cell r="BC8">
            <v>122870.0934752559</v>
          </cell>
          <cell r="BD8">
            <v>110663.1297912321</v>
          </cell>
          <cell r="BE8">
            <v>1400799.1112814192</v>
          </cell>
          <cell r="BF8">
            <v>0</v>
          </cell>
          <cell r="BH8">
            <v>0</v>
          </cell>
          <cell r="BI8">
            <v>0</v>
          </cell>
          <cell r="BJ8">
            <v>0</v>
          </cell>
          <cell r="BK8">
            <v>0</v>
          </cell>
          <cell r="BL8">
            <v>0</v>
          </cell>
          <cell r="BM8">
            <v>0</v>
          </cell>
          <cell r="BN8">
            <v>0</v>
          </cell>
          <cell r="BO8">
            <v>0</v>
          </cell>
          <cell r="BP8">
            <v>0</v>
          </cell>
          <cell r="BQ8">
            <v>0</v>
          </cell>
          <cell r="BR8">
            <v>0</v>
          </cell>
          <cell r="BS8">
            <v>0</v>
          </cell>
          <cell r="BT8">
            <v>0</v>
          </cell>
          <cell r="BU8">
            <v>0</v>
          </cell>
          <cell r="BW8">
            <v>122870.0934752559</v>
          </cell>
          <cell r="BX8">
            <v>122870.0934752559</v>
          </cell>
          <cell r="BY8">
            <v>122870.0934752559</v>
          </cell>
          <cell r="BZ8">
            <v>141280.59608066885</v>
          </cell>
          <cell r="CA8">
            <v>116666.55455386676</v>
          </cell>
          <cell r="CB8">
            <v>92252.627185819176</v>
          </cell>
          <cell r="CC8">
            <v>116666.55455386676</v>
          </cell>
          <cell r="CD8">
            <v>92252.627185819176</v>
          </cell>
          <cell r="CE8">
            <v>116666.55455386676</v>
          </cell>
          <cell r="CF8">
            <v>122870.0934752559</v>
          </cell>
          <cell r="CG8">
            <v>122870.0934752559</v>
          </cell>
          <cell r="CH8">
            <v>110663.1297912321</v>
          </cell>
          <cell r="CI8">
            <v>1400799.1112814192</v>
          </cell>
          <cell r="CJ8">
            <v>0</v>
          </cell>
          <cell r="CL8">
            <v>73240.989999999991</v>
          </cell>
          <cell r="CM8">
            <v>73240.989999999991</v>
          </cell>
          <cell r="CN8">
            <v>73240.989999999991</v>
          </cell>
          <cell r="CO8">
            <v>84215.209999999992</v>
          </cell>
          <cell r="CP8">
            <v>69543.154999999999</v>
          </cell>
          <cell r="CQ8">
            <v>54990.385000000002</v>
          </cell>
          <cell r="CR8">
            <v>69543.154999999999</v>
          </cell>
          <cell r="CS8">
            <v>54990.385000000002</v>
          </cell>
          <cell r="CT8">
            <v>69543.154999999999</v>
          </cell>
          <cell r="CU8">
            <v>73240.989999999991</v>
          </cell>
          <cell r="CV8">
            <v>73240.989999999991</v>
          </cell>
          <cell r="CW8">
            <v>65964.604999999996</v>
          </cell>
          <cell r="CX8">
            <v>834995</v>
          </cell>
          <cell r="CY8">
            <v>0</v>
          </cell>
          <cell r="DA8">
            <v>73240.989999999991</v>
          </cell>
          <cell r="DB8">
            <v>73240.989999999991</v>
          </cell>
          <cell r="DC8">
            <v>73240.989999999991</v>
          </cell>
          <cell r="DD8">
            <v>84215.209999999992</v>
          </cell>
          <cell r="DE8">
            <v>69543.154999999999</v>
          </cell>
          <cell r="DF8">
            <v>54990.385000000002</v>
          </cell>
          <cell r="DG8">
            <v>69543.154999999999</v>
          </cell>
          <cell r="DH8">
            <v>54990.385000000002</v>
          </cell>
          <cell r="DI8">
            <v>69543.154999999999</v>
          </cell>
          <cell r="DJ8">
            <v>73240.989999999991</v>
          </cell>
          <cell r="DK8">
            <v>73240.989999999991</v>
          </cell>
          <cell r="DL8">
            <v>65964.604999999996</v>
          </cell>
          <cell r="DM8">
            <v>834995</v>
          </cell>
          <cell r="DN8">
            <v>0</v>
          </cell>
          <cell r="DP8">
            <v>6007.9476585600014</v>
          </cell>
          <cell r="DQ8">
            <v>6007.9476585600014</v>
          </cell>
          <cell r="DR8">
            <v>6007.9476585600014</v>
          </cell>
          <cell r="DS8">
            <v>6908.161314240001</v>
          </cell>
          <cell r="DT8">
            <v>5704.614796320001</v>
          </cell>
          <cell r="DU8">
            <v>4510.8532094400007</v>
          </cell>
          <cell r="DV8">
            <v>5704.614796320001</v>
          </cell>
          <cell r="DW8">
            <v>4510.8532094400007</v>
          </cell>
          <cell r="DX8">
            <v>5704.614796320001</v>
          </cell>
          <cell r="DY8">
            <v>6007.9476585600014</v>
          </cell>
          <cell r="DZ8">
            <v>6007.9476585600014</v>
          </cell>
          <cell r="EA8">
            <v>5411.0668651200012</v>
          </cell>
          <cell r="EB8">
            <v>68494.51728</v>
          </cell>
          <cell r="EC8">
            <v>0</v>
          </cell>
          <cell r="EE8">
            <v>1049.94</v>
          </cell>
          <cell r="EF8">
            <v>1049.94</v>
          </cell>
          <cell r="EG8">
            <v>1049.94</v>
          </cell>
          <cell r="EH8">
            <v>1207.26</v>
          </cell>
          <cell r="EI8">
            <v>996.93</v>
          </cell>
          <cell r="EJ8">
            <v>788.31</v>
          </cell>
          <cell r="EK8">
            <v>996.93</v>
          </cell>
          <cell r="EL8">
            <v>788.31</v>
          </cell>
          <cell r="EM8">
            <v>996.93</v>
          </cell>
          <cell r="EN8">
            <v>1049.94</v>
          </cell>
          <cell r="EO8">
            <v>1049.94</v>
          </cell>
          <cell r="EP8">
            <v>945.63</v>
          </cell>
          <cell r="EQ8">
            <v>11970</v>
          </cell>
          <cell r="ER8">
            <v>4586.2910372159986</v>
          </cell>
          <cell r="ET8">
            <v>647.65675759276814</v>
          </cell>
          <cell r="EU8">
            <v>647.65675759276814</v>
          </cell>
          <cell r="EV8">
            <v>647.65675759276814</v>
          </cell>
          <cell r="EW8">
            <v>744.69978967507211</v>
          </cell>
          <cell r="EX8">
            <v>614.95747504329609</v>
          </cell>
          <cell r="EY8">
            <v>486.2699759776321</v>
          </cell>
          <cell r="EZ8">
            <v>614.95747504329609</v>
          </cell>
          <cell r="FA8">
            <v>486.2699759776321</v>
          </cell>
          <cell r="FB8">
            <v>614.95747504329609</v>
          </cell>
          <cell r="FC8">
            <v>647.65675759276814</v>
          </cell>
          <cell r="FD8">
            <v>647.65675759276814</v>
          </cell>
          <cell r="FE8">
            <v>583.31300805993612</v>
          </cell>
          <cell r="FF8">
            <v>7383.7089627840014</v>
          </cell>
          <cell r="FG8">
            <v>0</v>
          </cell>
          <cell r="FI8">
            <v>43621.155816695908</v>
          </cell>
          <cell r="FJ8">
            <v>43621.155816695908</v>
          </cell>
          <cell r="FK8">
            <v>43621.155816695908</v>
          </cell>
          <cell r="FL8">
            <v>50157.224766428859</v>
          </cell>
          <cell r="FM8">
            <v>41418.784757546768</v>
          </cell>
          <cell r="FN8">
            <v>32751.388976379174</v>
          </cell>
          <cell r="FO8">
            <v>41418.784757546768</v>
          </cell>
          <cell r="FP8">
            <v>32751.388976379174</v>
          </cell>
          <cell r="FQ8">
            <v>41418.784757546768</v>
          </cell>
          <cell r="FR8">
            <v>43621.155816695908</v>
          </cell>
          <cell r="FS8">
            <v>43621.155816695908</v>
          </cell>
          <cell r="FT8">
            <v>39287.457926112103</v>
          </cell>
          <cell r="FU8">
            <v>497309.59400141914</v>
          </cell>
          <cell r="FV8">
            <v>0</v>
          </cell>
        </row>
        <row r="9">
          <cell r="G9" t="str">
            <v>5H22-5F240-BA</v>
          </cell>
          <cell r="H9">
            <v>2.34</v>
          </cell>
          <cell r="I9">
            <v>2.34</v>
          </cell>
          <cell r="J9">
            <v>5.99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Q9">
            <v>0</v>
          </cell>
          <cell r="R9">
            <v>0</v>
          </cell>
          <cell r="S9">
            <v>27000</v>
          </cell>
          <cell r="T9">
            <v>63179.999999999993</v>
          </cell>
          <cell r="U9">
            <v>63179.999999999993</v>
          </cell>
          <cell r="V9">
            <v>161730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  <cell r="AA9">
            <v>0</v>
          </cell>
          <cell r="AB9">
            <v>0</v>
          </cell>
          <cell r="AC9">
            <v>0</v>
          </cell>
          <cell r="AD9">
            <v>0</v>
          </cell>
          <cell r="AE9">
            <v>2368</v>
          </cell>
          <cell r="AF9">
            <v>2368</v>
          </cell>
          <cell r="AG9">
            <v>2368</v>
          </cell>
          <cell r="AH9">
            <v>2724</v>
          </cell>
          <cell r="AI9">
            <v>2250</v>
          </cell>
          <cell r="AJ9">
            <v>1776</v>
          </cell>
          <cell r="AK9">
            <v>2250</v>
          </cell>
          <cell r="AL9">
            <v>1776</v>
          </cell>
          <cell r="AM9">
            <v>2250</v>
          </cell>
          <cell r="AN9">
            <v>2368</v>
          </cell>
          <cell r="AO9">
            <v>2368</v>
          </cell>
          <cell r="AP9">
            <v>2134</v>
          </cell>
          <cell r="AQ9">
            <v>27000</v>
          </cell>
          <cell r="AR9">
            <v>0</v>
          </cell>
          <cell r="AS9">
            <v>5541.12</v>
          </cell>
          <cell r="AT9">
            <v>5541.12</v>
          </cell>
          <cell r="AU9">
            <v>5541.12</v>
          </cell>
          <cell r="AV9">
            <v>6374.16</v>
          </cell>
          <cell r="AW9">
            <v>5265</v>
          </cell>
          <cell r="AX9">
            <v>4155.84</v>
          </cell>
          <cell r="AY9">
            <v>5265</v>
          </cell>
          <cell r="AZ9">
            <v>4155.84</v>
          </cell>
          <cell r="BA9">
            <v>5265</v>
          </cell>
          <cell r="BB9">
            <v>5541.12</v>
          </cell>
          <cell r="BC9">
            <v>5541.12</v>
          </cell>
          <cell r="BD9">
            <v>4993.5599999999995</v>
          </cell>
          <cell r="BE9">
            <v>63180</v>
          </cell>
          <cell r="BF9">
            <v>0</v>
          </cell>
          <cell r="BH9">
            <v>0</v>
          </cell>
          <cell r="BI9">
            <v>0</v>
          </cell>
          <cell r="BJ9">
            <v>0</v>
          </cell>
          <cell r="BK9">
            <v>0</v>
          </cell>
          <cell r="BL9">
            <v>0</v>
          </cell>
          <cell r="BM9">
            <v>0</v>
          </cell>
          <cell r="BN9">
            <v>0</v>
          </cell>
          <cell r="BO9">
            <v>0</v>
          </cell>
          <cell r="BP9">
            <v>0</v>
          </cell>
          <cell r="BQ9">
            <v>0</v>
          </cell>
          <cell r="BR9">
            <v>0</v>
          </cell>
          <cell r="BS9">
            <v>0</v>
          </cell>
          <cell r="BT9">
            <v>0</v>
          </cell>
          <cell r="BU9">
            <v>0</v>
          </cell>
          <cell r="BW9">
            <v>5541.12</v>
          </cell>
          <cell r="BX9">
            <v>5541.12</v>
          </cell>
          <cell r="BY9">
            <v>5541.12</v>
          </cell>
          <cell r="BZ9">
            <v>6374.16</v>
          </cell>
          <cell r="CA9">
            <v>5265</v>
          </cell>
          <cell r="CB9">
            <v>4155.84</v>
          </cell>
          <cell r="CC9">
            <v>5265</v>
          </cell>
          <cell r="CD9">
            <v>4155.84</v>
          </cell>
          <cell r="CE9">
            <v>5265</v>
          </cell>
          <cell r="CF9">
            <v>5541.12</v>
          </cell>
          <cell r="CG9">
            <v>5541.12</v>
          </cell>
          <cell r="CH9">
            <v>4993.5599999999995</v>
          </cell>
          <cell r="CI9">
            <v>63180</v>
          </cell>
          <cell r="CJ9">
            <v>0</v>
          </cell>
          <cell r="CL9">
            <v>14184.32</v>
          </cell>
          <cell r="CM9">
            <v>14184.32</v>
          </cell>
          <cell r="CN9">
            <v>14184.32</v>
          </cell>
          <cell r="CO9">
            <v>16316.76</v>
          </cell>
          <cell r="CP9">
            <v>13477.5</v>
          </cell>
          <cell r="CQ9">
            <v>10638.24</v>
          </cell>
          <cell r="CR9">
            <v>13477.5</v>
          </cell>
          <cell r="CS9">
            <v>10638.24</v>
          </cell>
          <cell r="CT9">
            <v>13477.5</v>
          </cell>
          <cell r="CU9">
            <v>14184.32</v>
          </cell>
          <cell r="CV9">
            <v>14184.32</v>
          </cell>
          <cell r="CW9">
            <v>12782.66</v>
          </cell>
          <cell r="CX9">
            <v>161730.00000000003</v>
          </cell>
          <cell r="CY9">
            <v>0</v>
          </cell>
          <cell r="DA9">
            <v>14184.32</v>
          </cell>
          <cell r="DB9">
            <v>14184.32</v>
          </cell>
          <cell r="DC9">
            <v>14184.32</v>
          </cell>
          <cell r="DD9">
            <v>16316.76</v>
          </cell>
          <cell r="DE9">
            <v>13477.5</v>
          </cell>
          <cell r="DF9">
            <v>10638.24</v>
          </cell>
          <cell r="DG9">
            <v>13477.5</v>
          </cell>
          <cell r="DH9">
            <v>10638.24</v>
          </cell>
          <cell r="DI9">
            <v>13477.5</v>
          </cell>
          <cell r="DJ9">
            <v>14184.32</v>
          </cell>
          <cell r="DK9">
            <v>14184.32</v>
          </cell>
          <cell r="DL9">
            <v>12782.66</v>
          </cell>
          <cell r="DM9">
            <v>161730.00000000003</v>
          </cell>
          <cell r="DN9">
            <v>0</v>
          </cell>
          <cell r="DP9">
            <v>0</v>
          </cell>
          <cell r="DQ9">
            <v>0</v>
          </cell>
          <cell r="DR9">
            <v>0</v>
          </cell>
          <cell r="DS9">
            <v>0</v>
          </cell>
          <cell r="DT9">
            <v>0</v>
          </cell>
          <cell r="DU9">
            <v>0</v>
          </cell>
          <cell r="DV9">
            <v>0</v>
          </cell>
          <cell r="DW9">
            <v>0</v>
          </cell>
          <cell r="DX9">
            <v>0</v>
          </cell>
          <cell r="DY9">
            <v>0</v>
          </cell>
          <cell r="DZ9">
            <v>0</v>
          </cell>
          <cell r="EA9">
            <v>0</v>
          </cell>
          <cell r="EB9">
            <v>0</v>
          </cell>
          <cell r="EC9">
            <v>0</v>
          </cell>
          <cell r="EE9">
            <v>0</v>
          </cell>
          <cell r="EF9">
            <v>0</v>
          </cell>
          <cell r="EG9">
            <v>0</v>
          </cell>
          <cell r="EH9">
            <v>0</v>
          </cell>
          <cell r="EI9">
            <v>0</v>
          </cell>
          <cell r="EJ9">
            <v>0</v>
          </cell>
          <cell r="EK9">
            <v>0</v>
          </cell>
          <cell r="EL9">
            <v>0</v>
          </cell>
          <cell r="EM9">
            <v>0</v>
          </cell>
          <cell r="EN9">
            <v>0</v>
          </cell>
          <cell r="EO9">
            <v>0</v>
          </cell>
          <cell r="EP9">
            <v>0</v>
          </cell>
          <cell r="EQ9">
            <v>0</v>
          </cell>
          <cell r="ER9">
            <v>0</v>
          </cell>
          <cell r="ET9">
            <v>0</v>
          </cell>
          <cell r="EU9">
            <v>0</v>
          </cell>
          <cell r="EV9">
            <v>0</v>
          </cell>
          <cell r="EW9">
            <v>0</v>
          </cell>
          <cell r="EX9">
            <v>0</v>
          </cell>
          <cell r="EY9">
            <v>0</v>
          </cell>
          <cell r="EZ9">
            <v>0</v>
          </cell>
          <cell r="FA9">
            <v>0</v>
          </cell>
          <cell r="FB9">
            <v>0</v>
          </cell>
          <cell r="FC9">
            <v>0</v>
          </cell>
          <cell r="FD9">
            <v>0</v>
          </cell>
          <cell r="FE9">
            <v>0</v>
          </cell>
          <cell r="FF9">
            <v>0</v>
          </cell>
          <cell r="FG9">
            <v>0</v>
          </cell>
          <cell r="FI9">
            <v>-8643.2000000000007</v>
          </cell>
          <cell r="FJ9">
            <v>-8643.2000000000007</v>
          </cell>
          <cell r="FK9">
            <v>-8643.2000000000007</v>
          </cell>
          <cell r="FL9">
            <v>-9942.6</v>
          </cell>
          <cell r="FM9">
            <v>-8212.5</v>
          </cell>
          <cell r="FN9">
            <v>-6482.4</v>
          </cell>
          <cell r="FO9">
            <v>-8212.5</v>
          </cell>
          <cell r="FP9">
            <v>-6482.4</v>
          </cell>
          <cell r="FQ9">
            <v>-8212.5</v>
          </cell>
          <cell r="FR9">
            <v>-8643.2000000000007</v>
          </cell>
          <cell r="FS9">
            <v>-8643.2000000000007</v>
          </cell>
          <cell r="FT9">
            <v>-7789.1</v>
          </cell>
          <cell r="FU9">
            <v>-98550</v>
          </cell>
          <cell r="FV9">
            <v>0</v>
          </cell>
        </row>
        <row r="10">
          <cell r="G10" t="str">
            <v>7H22-9N497-KA</v>
          </cell>
          <cell r="H10">
            <v>48.362510412445687</v>
          </cell>
          <cell r="I10">
            <v>48.362510412445687</v>
          </cell>
          <cell r="J10">
            <v>13.814</v>
          </cell>
          <cell r="K10">
            <v>0</v>
          </cell>
          <cell r="L10">
            <v>3.8642764200000004</v>
          </cell>
          <cell r="M10">
            <v>0</v>
          </cell>
          <cell r="N10">
            <v>1.8540000000000001</v>
          </cell>
          <cell r="O10">
            <v>1.5</v>
          </cell>
          <cell r="Q10">
            <v>1.71</v>
          </cell>
          <cell r="R10">
            <v>0.41656899807600001</v>
          </cell>
          <cell r="S10">
            <v>4000</v>
          </cell>
          <cell r="T10">
            <v>193450.04164978274</v>
          </cell>
          <cell r="U10">
            <v>193450.04164978274</v>
          </cell>
          <cell r="V10">
            <v>55256</v>
          </cell>
          <cell r="W10">
            <v>0</v>
          </cell>
          <cell r="X10">
            <v>15457.105680000002</v>
          </cell>
          <cell r="Y10">
            <v>0</v>
          </cell>
          <cell r="Z10">
            <v>7416</v>
          </cell>
          <cell r="AA10">
            <v>6000</v>
          </cell>
          <cell r="AB10">
            <v>0</v>
          </cell>
          <cell r="AC10">
            <v>6840</v>
          </cell>
          <cell r="AD10">
            <v>1666.2759923040001</v>
          </cell>
          <cell r="AE10">
            <v>351</v>
          </cell>
          <cell r="AF10">
            <v>351</v>
          </cell>
          <cell r="AG10">
            <v>351</v>
          </cell>
          <cell r="AH10">
            <v>404</v>
          </cell>
          <cell r="AI10">
            <v>333</v>
          </cell>
          <cell r="AJ10">
            <v>263</v>
          </cell>
          <cell r="AK10">
            <v>333</v>
          </cell>
          <cell r="AL10">
            <v>263</v>
          </cell>
          <cell r="AM10">
            <v>333</v>
          </cell>
          <cell r="AN10">
            <v>351</v>
          </cell>
          <cell r="AO10">
            <v>351</v>
          </cell>
          <cell r="AP10">
            <v>316</v>
          </cell>
          <cell r="AQ10">
            <v>4000</v>
          </cell>
          <cell r="AR10">
            <v>0</v>
          </cell>
          <cell r="AS10">
            <v>16975.241154768435</v>
          </cell>
          <cell r="AT10">
            <v>16975.241154768435</v>
          </cell>
          <cell r="AU10">
            <v>16975.241154768435</v>
          </cell>
          <cell r="AV10">
            <v>19538.454206628059</v>
          </cell>
          <cell r="AW10">
            <v>16104.715967344413</v>
          </cell>
          <cell r="AX10">
            <v>12719.340238473216</v>
          </cell>
          <cell r="AY10">
            <v>16104.715967344413</v>
          </cell>
          <cell r="AZ10">
            <v>12719.340238473216</v>
          </cell>
          <cell r="BA10">
            <v>16104.715967344413</v>
          </cell>
          <cell r="BB10">
            <v>16975.241154768435</v>
          </cell>
          <cell r="BC10">
            <v>16975.241154768435</v>
          </cell>
          <cell r="BD10">
            <v>15282.553290332837</v>
          </cell>
          <cell r="BE10">
            <v>193450.04164978277</v>
          </cell>
          <cell r="BF10">
            <v>0</v>
          </cell>
          <cell r="BH10">
            <v>0</v>
          </cell>
          <cell r="BI10">
            <v>0</v>
          </cell>
          <cell r="BJ10">
            <v>0</v>
          </cell>
          <cell r="BK10">
            <v>0</v>
          </cell>
          <cell r="BL10">
            <v>0</v>
          </cell>
          <cell r="BM10">
            <v>0</v>
          </cell>
          <cell r="BN10">
            <v>0</v>
          </cell>
          <cell r="BO10">
            <v>0</v>
          </cell>
          <cell r="BP10">
            <v>0</v>
          </cell>
          <cell r="BQ10">
            <v>0</v>
          </cell>
          <cell r="BR10">
            <v>0</v>
          </cell>
          <cell r="BS10">
            <v>0</v>
          </cell>
          <cell r="BT10">
            <v>0</v>
          </cell>
          <cell r="BU10">
            <v>0</v>
          </cell>
          <cell r="BW10">
            <v>16975.241154768435</v>
          </cell>
          <cell r="BX10">
            <v>16975.241154768435</v>
          </cell>
          <cell r="BY10">
            <v>16975.241154768435</v>
          </cell>
          <cell r="BZ10">
            <v>19538.454206628059</v>
          </cell>
          <cell r="CA10">
            <v>16104.715967344413</v>
          </cell>
          <cell r="CB10">
            <v>12719.340238473216</v>
          </cell>
          <cell r="CC10">
            <v>16104.715967344413</v>
          </cell>
          <cell r="CD10">
            <v>12719.340238473216</v>
          </cell>
          <cell r="CE10">
            <v>16104.715967344413</v>
          </cell>
          <cell r="CF10">
            <v>16975.241154768435</v>
          </cell>
          <cell r="CG10">
            <v>16975.241154768435</v>
          </cell>
          <cell r="CH10">
            <v>15282.553290332837</v>
          </cell>
          <cell r="CI10">
            <v>193450.04164978277</v>
          </cell>
          <cell r="CJ10">
            <v>0</v>
          </cell>
          <cell r="CL10">
            <v>4848.7139999999999</v>
          </cell>
          <cell r="CM10">
            <v>4848.7139999999999</v>
          </cell>
          <cell r="CN10">
            <v>4848.7139999999999</v>
          </cell>
          <cell r="CO10">
            <v>5580.8559999999998</v>
          </cell>
          <cell r="CP10">
            <v>4600.0619999999999</v>
          </cell>
          <cell r="CQ10">
            <v>3633.0819999999999</v>
          </cell>
          <cell r="CR10">
            <v>4600.0619999999999</v>
          </cell>
          <cell r="CS10">
            <v>3633.0819999999999</v>
          </cell>
          <cell r="CT10">
            <v>4600.0619999999999</v>
          </cell>
          <cell r="CU10">
            <v>4848.7139999999999</v>
          </cell>
          <cell r="CV10">
            <v>4848.7139999999999</v>
          </cell>
          <cell r="CW10">
            <v>4365.2240000000002</v>
          </cell>
          <cell r="CX10">
            <v>55256</v>
          </cell>
          <cell r="CY10">
            <v>0</v>
          </cell>
          <cell r="DA10">
            <v>4848.7139999999999</v>
          </cell>
          <cell r="DB10">
            <v>4848.7139999999999</v>
          </cell>
          <cell r="DC10">
            <v>4848.7139999999999</v>
          </cell>
          <cell r="DD10">
            <v>5580.8559999999998</v>
          </cell>
          <cell r="DE10">
            <v>4600.0619999999999</v>
          </cell>
          <cell r="DF10">
            <v>3633.0819999999999</v>
          </cell>
          <cell r="DG10">
            <v>4600.0619999999999</v>
          </cell>
          <cell r="DH10">
            <v>3633.0819999999999</v>
          </cell>
          <cell r="DI10">
            <v>4600.0619999999999</v>
          </cell>
          <cell r="DJ10">
            <v>4848.7139999999999</v>
          </cell>
          <cell r="DK10">
            <v>4848.7139999999999</v>
          </cell>
          <cell r="DL10">
            <v>4365.2240000000002</v>
          </cell>
          <cell r="DM10">
            <v>55256</v>
          </cell>
          <cell r="DN10">
            <v>0</v>
          </cell>
          <cell r="DP10">
            <v>1356.36102342</v>
          </cell>
          <cell r="DQ10">
            <v>1356.36102342</v>
          </cell>
          <cell r="DR10">
            <v>1356.36102342</v>
          </cell>
          <cell r="DS10">
            <v>1561.1676736800002</v>
          </cell>
          <cell r="DT10">
            <v>1286.8040478600001</v>
          </cell>
          <cell r="DU10">
            <v>1016.3046984600001</v>
          </cell>
          <cell r="DV10">
            <v>1286.8040478600001</v>
          </cell>
          <cell r="DW10">
            <v>1016.3046984600001</v>
          </cell>
          <cell r="DX10">
            <v>1286.8040478600001</v>
          </cell>
          <cell r="DY10">
            <v>1356.36102342</v>
          </cell>
          <cell r="DZ10">
            <v>1356.36102342</v>
          </cell>
          <cell r="EA10">
            <v>1221.11134872</v>
          </cell>
          <cell r="EB10">
            <v>15457.105680000002</v>
          </cell>
          <cell r="EC10">
            <v>0</v>
          </cell>
          <cell r="EE10">
            <v>600.21</v>
          </cell>
          <cell r="EF10">
            <v>600.21</v>
          </cell>
          <cell r="EG10">
            <v>600.21</v>
          </cell>
          <cell r="EH10">
            <v>690.84</v>
          </cell>
          <cell r="EI10">
            <v>569.42999999999995</v>
          </cell>
          <cell r="EJ10">
            <v>449.73</v>
          </cell>
          <cell r="EK10">
            <v>569.42999999999995</v>
          </cell>
          <cell r="EL10">
            <v>449.73</v>
          </cell>
          <cell r="EM10">
            <v>569.42999999999995</v>
          </cell>
          <cell r="EN10">
            <v>600.21</v>
          </cell>
          <cell r="EO10">
            <v>600.21</v>
          </cell>
          <cell r="EP10">
            <v>540.36</v>
          </cell>
          <cell r="EQ10">
            <v>6840</v>
          </cell>
          <cell r="ER10">
            <v>5173.7240076959997</v>
          </cell>
          <cell r="ET10">
            <v>146.215718324676</v>
          </cell>
          <cell r="EU10">
            <v>146.215718324676</v>
          </cell>
          <cell r="EV10">
            <v>146.215718324676</v>
          </cell>
          <cell r="EW10">
            <v>168.293875222704</v>
          </cell>
          <cell r="EX10">
            <v>138.71747635930799</v>
          </cell>
          <cell r="EY10">
            <v>109.557646493988</v>
          </cell>
          <cell r="EZ10">
            <v>138.71747635930799</v>
          </cell>
          <cell r="FA10">
            <v>109.557646493988</v>
          </cell>
          <cell r="FB10">
            <v>138.71747635930799</v>
          </cell>
          <cell r="FC10">
            <v>146.215718324676</v>
          </cell>
          <cell r="FD10">
            <v>146.215718324676</v>
          </cell>
          <cell r="FE10">
            <v>131.63580339201602</v>
          </cell>
          <cell r="FF10">
            <v>1666.2759923039998</v>
          </cell>
          <cell r="FG10">
            <v>0</v>
          </cell>
          <cell r="FI10">
            <v>10770.166131348435</v>
          </cell>
          <cell r="FJ10">
            <v>10770.166131348435</v>
          </cell>
          <cell r="FK10">
            <v>10770.166131348435</v>
          </cell>
          <cell r="FL10">
            <v>12396.430532948059</v>
          </cell>
          <cell r="FM10">
            <v>10217.849919484413</v>
          </cell>
          <cell r="FN10">
            <v>8069.9535400132154</v>
          </cell>
          <cell r="FO10">
            <v>10217.849919484413</v>
          </cell>
          <cell r="FP10">
            <v>8069.9535400132154</v>
          </cell>
          <cell r="FQ10">
            <v>10217.849919484413</v>
          </cell>
          <cell r="FR10">
            <v>10770.166131348435</v>
          </cell>
          <cell r="FS10">
            <v>10770.166131348435</v>
          </cell>
          <cell r="FT10">
            <v>9696.2179416128365</v>
          </cell>
          <cell r="FU10">
            <v>122736.93596978275</v>
          </cell>
          <cell r="FV10">
            <v>0</v>
          </cell>
        </row>
        <row r="11">
          <cell r="G11" t="str">
            <v>5H22-5G240-BA</v>
          </cell>
          <cell r="H11">
            <v>85.205866456541244</v>
          </cell>
          <cell r="I11">
            <v>85.205866456541244</v>
          </cell>
          <cell r="J11">
            <v>44.201999999999998</v>
          </cell>
          <cell r="K11">
            <v>0</v>
          </cell>
          <cell r="L11">
            <v>8.4441351600000019</v>
          </cell>
          <cell r="M11">
            <v>0</v>
          </cell>
          <cell r="N11">
            <v>1.8540000000000001</v>
          </cell>
          <cell r="O11">
            <v>2.5</v>
          </cell>
          <cell r="Q11">
            <v>1.71</v>
          </cell>
          <cell r="R11">
            <v>0.91027777024800027</v>
          </cell>
          <cell r="S11">
            <v>2600</v>
          </cell>
          <cell r="T11">
            <v>221535.25278700722</v>
          </cell>
          <cell r="U11">
            <v>221535.25278700722</v>
          </cell>
          <cell r="V11">
            <v>114925.2</v>
          </cell>
          <cell r="W11">
            <v>0</v>
          </cell>
          <cell r="X11">
            <v>21954.751416000006</v>
          </cell>
          <cell r="Y11">
            <v>0</v>
          </cell>
          <cell r="Z11">
            <v>4820.4000000000005</v>
          </cell>
          <cell r="AA11">
            <v>6500</v>
          </cell>
          <cell r="AB11">
            <v>0</v>
          </cell>
          <cell r="AC11">
            <v>4446</v>
          </cell>
          <cell r="AD11">
            <v>2366.7222026448007</v>
          </cell>
          <cell r="AE11">
            <v>228</v>
          </cell>
          <cell r="AF11">
            <v>228</v>
          </cell>
          <cell r="AG11">
            <v>228</v>
          </cell>
          <cell r="AH11">
            <v>262</v>
          </cell>
          <cell r="AI11">
            <v>217</v>
          </cell>
          <cell r="AJ11">
            <v>171</v>
          </cell>
          <cell r="AK11">
            <v>217</v>
          </cell>
          <cell r="AL11">
            <v>171</v>
          </cell>
          <cell r="AM11">
            <v>217</v>
          </cell>
          <cell r="AN11">
            <v>228</v>
          </cell>
          <cell r="AO11">
            <v>228</v>
          </cell>
          <cell r="AP11">
            <v>205</v>
          </cell>
          <cell r="AQ11">
            <v>2600</v>
          </cell>
          <cell r="AR11">
            <v>0</v>
          </cell>
          <cell r="AS11">
            <v>19426.937552091404</v>
          </cell>
          <cell r="AT11">
            <v>19426.937552091404</v>
          </cell>
          <cell r="AU11">
            <v>19426.937552091404</v>
          </cell>
          <cell r="AV11">
            <v>22323.937011613805</v>
          </cell>
          <cell r="AW11">
            <v>18489.673021069451</v>
          </cell>
          <cell r="AX11">
            <v>14570.203164068553</v>
          </cell>
          <cell r="AY11">
            <v>18489.673021069451</v>
          </cell>
          <cell r="AZ11">
            <v>14570.203164068553</v>
          </cell>
          <cell r="BA11">
            <v>18489.673021069451</v>
          </cell>
          <cell r="BB11">
            <v>19426.937552091404</v>
          </cell>
          <cell r="BC11">
            <v>19426.937552091404</v>
          </cell>
          <cell r="BD11">
            <v>17467.202623590954</v>
          </cell>
          <cell r="BE11">
            <v>221535.25278700725</v>
          </cell>
          <cell r="BF11">
            <v>0</v>
          </cell>
          <cell r="BH11">
            <v>0</v>
          </cell>
          <cell r="BI11">
            <v>0</v>
          </cell>
          <cell r="BJ11">
            <v>0</v>
          </cell>
          <cell r="BK11">
            <v>0</v>
          </cell>
          <cell r="BL11">
            <v>0</v>
          </cell>
          <cell r="BM11">
            <v>0</v>
          </cell>
          <cell r="BN11">
            <v>0</v>
          </cell>
          <cell r="BO11">
            <v>0</v>
          </cell>
          <cell r="BP11">
            <v>0</v>
          </cell>
          <cell r="BQ11">
            <v>0</v>
          </cell>
          <cell r="BR11">
            <v>0</v>
          </cell>
          <cell r="BS11">
            <v>0</v>
          </cell>
          <cell r="BT11">
            <v>0</v>
          </cell>
          <cell r="BU11">
            <v>0</v>
          </cell>
          <cell r="BW11">
            <v>19426.937552091404</v>
          </cell>
          <cell r="BX11">
            <v>19426.937552091404</v>
          </cell>
          <cell r="BY11">
            <v>19426.937552091404</v>
          </cell>
          <cell r="BZ11">
            <v>22323.937011613805</v>
          </cell>
          <cell r="CA11">
            <v>18489.673021069451</v>
          </cell>
          <cell r="CB11">
            <v>14570.203164068553</v>
          </cell>
          <cell r="CC11">
            <v>18489.673021069451</v>
          </cell>
          <cell r="CD11">
            <v>14570.203164068553</v>
          </cell>
          <cell r="CE11">
            <v>18489.673021069451</v>
          </cell>
          <cell r="CF11">
            <v>19426.937552091404</v>
          </cell>
          <cell r="CG11">
            <v>19426.937552091404</v>
          </cell>
          <cell r="CH11">
            <v>17467.202623590954</v>
          </cell>
          <cell r="CI11">
            <v>221535.25278700725</v>
          </cell>
          <cell r="CJ11">
            <v>0</v>
          </cell>
          <cell r="CL11">
            <v>10078.056</v>
          </cell>
          <cell r="CM11">
            <v>10078.056</v>
          </cell>
          <cell r="CN11">
            <v>10078.056</v>
          </cell>
          <cell r="CO11">
            <v>11580.923999999999</v>
          </cell>
          <cell r="CP11">
            <v>9591.8339999999989</v>
          </cell>
          <cell r="CQ11">
            <v>7558.5419999999995</v>
          </cell>
          <cell r="CR11">
            <v>9591.8339999999989</v>
          </cell>
          <cell r="CS11">
            <v>7558.5419999999995</v>
          </cell>
          <cell r="CT11">
            <v>9591.8339999999989</v>
          </cell>
          <cell r="CU11">
            <v>10078.056</v>
          </cell>
          <cell r="CV11">
            <v>10078.056</v>
          </cell>
          <cell r="CW11">
            <v>9061.41</v>
          </cell>
          <cell r="CX11">
            <v>114925.20000000001</v>
          </cell>
          <cell r="CY11">
            <v>0</v>
          </cell>
          <cell r="DA11">
            <v>10078.056</v>
          </cell>
          <cell r="DB11">
            <v>10078.056</v>
          </cell>
          <cell r="DC11">
            <v>10078.056</v>
          </cell>
          <cell r="DD11">
            <v>11580.923999999999</v>
          </cell>
          <cell r="DE11">
            <v>9591.8339999999989</v>
          </cell>
          <cell r="DF11">
            <v>7558.5419999999995</v>
          </cell>
          <cell r="DG11">
            <v>9591.8339999999989</v>
          </cell>
          <cell r="DH11">
            <v>7558.5419999999995</v>
          </cell>
          <cell r="DI11">
            <v>9591.8339999999989</v>
          </cell>
          <cell r="DJ11">
            <v>10078.056</v>
          </cell>
          <cell r="DK11">
            <v>10078.056</v>
          </cell>
          <cell r="DL11">
            <v>9061.41</v>
          </cell>
          <cell r="DM11">
            <v>114925.20000000001</v>
          </cell>
          <cell r="DN11">
            <v>0</v>
          </cell>
          <cell r="DP11">
            <v>1925.2628164800003</v>
          </cell>
          <cell r="DQ11">
            <v>1925.2628164800003</v>
          </cell>
          <cell r="DR11">
            <v>1925.2628164800003</v>
          </cell>
          <cell r="DS11">
            <v>2212.3634119200005</v>
          </cell>
          <cell r="DT11">
            <v>1832.3773297200005</v>
          </cell>
          <cell r="DU11">
            <v>1443.9471123600003</v>
          </cell>
          <cell r="DV11">
            <v>1832.3773297200005</v>
          </cell>
          <cell r="DW11">
            <v>1443.9471123600003</v>
          </cell>
          <cell r="DX11">
            <v>1832.3773297200005</v>
          </cell>
          <cell r="DY11">
            <v>1925.2628164800003</v>
          </cell>
          <cell r="DZ11">
            <v>1925.2628164800003</v>
          </cell>
          <cell r="EA11">
            <v>1731.0477078000004</v>
          </cell>
          <cell r="EB11">
            <v>21954.751416000003</v>
          </cell>
          <cell r="EC11">
            <v>0</v>
          </cell>
          <cell r="EE11">
            <v>389.88</v>
          </cell>
          <cell r="EF11">
            <v>389.88</v>
          </cell>
          <cell r="EG11">
            <v>389.88</v>
          </cell>
          <cell r="EH11">
            <v>448.02</v>
          </cell>
          <cell r="EI11">
            <v>371.07</v>
          </cell>
          <cell r="EJ11">
            <v>292.40999999999997</v>
          </cell>
          <cell r="EK11">
            <v>371.07</v>
          </cell>
          <cell r="EL11">
            <v>292.40999999999997</v>
          </cell>
          <cell r="EM11">
            <v>371.07</v>
          </cell>
          <cell r="EN11">
            <v>389.88</v>
          </cell>
          <cell r="EO11">
            <v>389.88</v>
          </cell>
          <cell r="EP11">
            <v>350.55</v>
          </cell>
          <cell r="EQ11">
            <v>4446</v>
          </cell>
          <cell r="ER11">
            <v>2079.2777973551993</v>
          </cell>
          <cell r="ET11">
            <v>207.54333161654407</v>
          </cell>
          <cell r="EU11">
            <v>207.54333161654407</v>
          </cell>
          <cell r="EV11">
            <v>207.54333161654407</v>
          </cell>
          <cell r="EW11">
            <v>238.49277580497608</v>
          </cell>
          <cell r="EX11">
            <v>197.53027614381605</v>
          </cell>
          <cell r="EY11">
            <v>155.65749871240806</v>
          </cell>
          <cell r="EZ11">
            <v>197.53027614381605</v>
          </cell>
          <cell r="FA11">
            <v>155.65749871240806</v>
          </cell>
          <cell r="FB11">
            <v>197.53027614381605</v>
          </cell>
          <cell r="FC11">
            <v>207.54333161654407</v>
          </cell>
          <cell r="FD11">
            <v>207.54333161654407</v>
          </cell>
          <cell r="FE11">
            <v>186.60694290084007</v>
          </cell>
          <cell r="FF11">
            <v>2366.7222026448007</v>
          </cell>
          <cell r="FG11">
            <v>0</v>
          </cell>
          <cell r="FI11">
            <v>7423.6187356114024</v>
          </cell>
          <cell r="FJ11">
            <v>7423.6187356114024</v>
          </cell>
          <cell r="FK11">
            <v>7423.6187356114024</v>
          </cell>
          <cell r="FL11">
            <v>8530.6495996938065</v>
          </cell>
          <cell r="FM11">
            <v>7065.4616913494519</v>
          </cell>
          <cell r="FN11">
            <v>5567.7140517085527</v>
          </cell>
          <cell r="FO11">
            <v>7065.4616913494519</v>
          </cell>
          <cell r="FP11">
            <v>5567.7140517085527</v>
          </cell>
          <cell r="FQ11">
            <v>7065.4616913494519</v>
          </cell>
          <cell r="FR11">
            <v>7423.6187356114024</v>
          </cell>
          <cell r="FS11">
            <v>7423.6187356114024</v>
          </cell>
          <cell r="FT11">
            <v>6674.7449157909541</v>
          </cell>
          <cell r="FU11">
            <v>84655.301371007241</v>
          </cell>
          <cell r="FV11">
            <v>0</v>
          </cell>
        </row>
        <row r="12">
          <cell r="G12" t="str">
            <v>5H32-5G240-DA</v>
          </cell>
          <cell r="H12">
            <v>86.779619472391076</v>
          </cell>
          <cell r="I12">
            <v>86.779619472391076</v>
          </cell>
          <cell r="J12">
            <v>43.915999999999997</v>
          </cell>
          <cell r="K12">
            <v>0</v>
          </cell>
          <cell r="L12">
            <v>8.4440896799999994</v>
          </cell>
          <cell r="M12">
            <v>0</v>
          </cell>
          <cell r="N12">
            <v>1.8540000000000001</v>
          </cell>
          <cell r="O12">
            <v>2.5</v>
          </cell>
          <cell r="Q12">
            <v>1.71</v>
          </cell>
          <cell r="R12">
            <v>0.91027286750399994</v>
          </cell>
          <cell r="S12">
            <v>1400</v>
          </cell>
          <cell r="T12">
            <v>121491.46726134751</v>
          </cell>
          <cell r="U12">
            <v>121491.46726134751</v>
          </cell>
          <cell r="V12">
            <v>61482.399999999994</v>
          </cell>
          <cell r="W12">
            <v>0</v>
          </cell>
          <cell r="X12">
            <v>11821.725552</v>
          </cell>
          <cell r="Y12">
            <v>0</v>
          </cell>
          <cell r="Z12">
            <v>2595.6</v>
          </cell>
          <cell r="AA12">
            <v>3500</v>
          </cell>
          <cell r="AB12">
            <v>0</v>
          </cell>
          <cell r="AC12">
            <v>2394</v>
          </cell>
          <cell r="AD12">
            <v>1274.3820145056</v>
          </cell>
          <cell r="AE12">
            <v>123</v>
          </cell>
          <cell r="AF12">
            <v>123</v>
          </cell>
          <cell r="AG12">
            <v>123</v>
          </cell>
          <cell r="AH12">
            <v>141</v>
          </cell>
          <cell r="AI12">
            <v>117</v>
          </cell>
          <cell r="AJ12">
            <v>92</v>
          </cell>
          <cell r="AK12">
            <v>117</v>
          </cell>
          <cell r="AL12">
            <v>92</v>
          </cell>
          <cell r="AM12">
            <v>117</v>
          </cell>
          <cell r="AN12">
            <v>123</v>
          </cell>
          <cell r="AO12">
            <v>123</v>
          </cell>
          <cell r="AP12">
            <v>109</v>
          </cell>
          <cell r="AQ12">
            <v>1400</v>
          </cell>
          <cell r="AR12">
            <v>0</v>
          </cell>
          <cell r="AS12">
            <v>10673.893195104103</v>
          </cell>
          <cell r="AT12">
            <v>10673.893195104103</v>
          </cell>
          <cell r="AU12">
            <v>10673.893195104103</v>
          </cell>
          <cell r="AV12">
            <v>12235.926345607142</v>
          </cell>
          <cell r="AW12">
            <v>10153.215478269756</v>
          </cell>
          <cell r="AX12">
            <v>7983.7249914599788</v>
          </cell>
          <cell r="AY12">
            <v>10153.215478269756</v>
          </cell>
          <cell r="AZ12">
            <v>7983.7249914599788</v>
          </cell>
          <cell r="BA12">
            <v>10153.215478269756</v>
          </cell>
          <cell r="BB12">
            <v>10673.893195104103</v>
          </cell>
          <cell r="BC12">
            <v>10673.893195104103</v>
          </cell>
          <cell r="BD12">
            <v>9458.9785224906282</v>
          </cell>
          <cell r="BE12">
            <v>121491.46726134751</v>
          </cell>
          <cell r="BF12">
            <v>0</v>
          </cell>
          <cell r="BH12">
            <v>0</v>
          </cell>
          <cell r="BI12">
            <v>0</v>
          </cell>
          <cell r="BJ12">
            <v>0</v>
          </cell>
          <cell r="BK12">
            <v>0</v>
          </cell>
          <cell r="BL12">
            <v>0</v>
          </cell>
          <cell r="BM12">
            <v>0</v>
          </cell>
          <cell r="BN12">
            <v>0</v>
          </cell>
          <cell r="BO12">
            <v>0</v>
          </cell>
          <cell r="BP12">
            <v>0</v>
          </cell>
          <cell r="BQ12">
            <v>0</v>
          </cell>
          <cell r="BR12">
            <v>0</v>
          </cell>
          <cell r="BS12">
            <v>0</v>
          </cell>
          <cell r="BT12">
            <v>0</v>
          </cell>
          <cell r="BU12">
            <v>0</v>
          </cell>
          <cell r="BW12">
            <v>10673.893195104103</v>
          </cell>
          <cell r="BX12">
            <v>10673.893195104103</v>
          </cell>
          <cell r="BY12">
            <v>10673.893195104103</v>
          </cell>
          <cell r="BZ12">
            <v>12235.926345607142</v>
          </cell>
          <cell r="CA12">
            <v>10153.215478269756</v>
          </cell>
          <cell r="CB12">
            <v>7983.7249914599788</v>
          </cell>
          <cell r="CC12">
            <v>10153.215478269756</v>
          </cell>
          <cell r="CD12">
            <v>7983.7249914599788</v>
          </cell>
          <cell r="CE12">
            <v>10153.215478269756</v>
          </cell>
          <cell r="CF12">
            <v>10673.893195104103</v>
          </cell>
          <cell r="CG12">
            <v>10673.893195104103</v>
          </cell>
          <cell r="CH12">
            <v>9458.9785224906282</v>
          </cell>
          <cell r="CI12">
            <v>121491.46726134751</v>
          </cell>
          <cell r="CJ12">
            <v>0</v>
          </cell>
          <cell r="CL12">
            <v>5401.6679999999997</v>
          </cell>
          <cell r="CM12">
            <v>5401.6679999999997</v>
          </cell>
          <cell r="CN12">
            <v>5401.6679999999997</v>
          </cell>
          <cell r="CO12">
            <v>6192.1559999999999</v>
          </cell>
          <cell r="CP12">
            <v>5138.1719999999996</v>
          </cell>
          <cell r="CQ12">
            <v>4040.2719999999999</v>
          </cell>
          <cell r="CR12">
            <v>5138.1719999999996</v>
          </cell>
          <cell r="CS12">
            <v>4040.2719999999999</v>
          </cell>
          <cell r="CT12">
            <v>5138.1719999999996</v>
          </cell>
          <cell r="CU12">
            <v>5401.6679999999997</v>
          </cell>
          <cell r="CV12">
            <v>5401.6679999999997</v>
          </cell>
          <cell r="CW12">
            <v>4786.8440000000001</v>
          </cell>
          <cell r="CX12">
            <v>61482.399999999987</v>
          </cell>
          <cell r="CY12">
            <v>0</v>
          </cell>
          <cell r="DA12">
            <v>5401.6679999999997</v>
          </cell>
          <cell r="DB12">
            <v>5401.6679999999997</v>
          </cell>
          <cell r="DC12">
            <v>5401.6679999999997</v>
          </cell>
          <cell r="DD12">
            <v>6192.1559999999999</v>
          </cell>
          <cell r="DE12">
            <v>5138.1719999999996</v>
          </cell>
          <cell r="DF12">
            <v>4040.2719999999999</v>
          </cell>
          <cell r="DG12">
            <v>5138.1719999999996</v>
          </cell>
          <cell r="DH12">
            <v>4040.2719999999999</v>
          </cell>
          <cell r="DI12">
            <v>5138.1719999999996</v>
          </cell>
          <cell r="DJ12">
            <v>5401.6679999999997</v>
          </cell>
          <cell r="DK12">
            <v>5401.6679999999997</v>
          </cell>
          <cell r="DL12">
            <v>4786.8440000000001</v>
          </cell>
          <cell r="DM12">
            <v>61482.399999999987</v>
          </cell>
          <cell r="DN12">
            <v>0</v>
          </cell>
          <cell r="DP12">
            <v>1038.62303064</v>
          </cell>
          <cell r="DQ12">
            <v>1038.62303064</v>
          </cell>
          <cell r="DR12">
            <v>1038.62303064</v>
          </cell>
          <cell r="DS12">
            <v>1190.61664488</v>
          </cell>
          <cell r="DT12">
            <v>987.95849255999997</v>
          </cell>
          <cell r="DU12">
            <v>776.85625055999992</v>
          </cell>
          <cell r="DV12">
            <v>987.95849255999997</v>
          </cell>
          <cell r="DW12">
            <v>776.85625055999992</v>
          </cell>
          <cell r="DX12">
            <v>987.95849255999997</v>
          </cell>
          <cell r="DY12">
            <v>1038.62303064</v>
          </cell>
          <cell r="DZ12">
            <v>1038.62303064</v>
          </cell>
          <cell r="EA12">
            <v>920.40577511999993</v>
          </cell>
          <cell r="EB12">
            <v>11821.725551999998</v>
          </cell>
          <cell r="EC12">
            <v>0</v>
          </cell>
          <cell r="EE12">
            <v>210.32999999999998</v>
          </cell>
          <cell r="EF12">
            <v>210.32999999999998</v>
          </cell>
          <cell r="EG12">
            <v>210.32999999999998</v>
          </cell>
          <cell r="EH12">
            <v>241.10999999999999</v>
          </cell>
          <cell r="EI12">
            <v>200.07</v>
          </cell>
          <cell r="EJ12">
            <v>157.32</v>
          </cell>
          <cell r="EK12">
            <v>200.07</v>
          </cell>
          <cell r="EL12">
            <v>157.32</v>
          </cell>
          <cell r="EM12">
            <v>200.07</v>
          </cell>
          <cell r="EN12">
            <v>210.32999999999998</v>
          </cell>
          <cell r="EO12">
            <v>210.32999999999998</v>
          </cell>
          <cell r="EP12">
            <v>186.39</v>
          </cell>
          <cell r="EQ12">
            <v>2393.9999999999995</v>
          </cell>
          <cell r="ER12">
            <v>1119.6179854943996</v>
          </cell>
          <cell r="ET12">
            <v>111.96356270299199</v>
          </cell>
          <cell r="EU12">
            <v>111.96356270299199</v>
          </cell>
          <cell r="EV12">
            <v>111.96356270299199</v>
          </cell>
          <cell r="EW12">
            <v>128.34847431806398</v>
          </cell>
          <cell r="EX12">
            <v>106.50192549796799</v>
          </cell>
          <cell r="EY12">
            <v>83.745103810367993</v>
          </cell>
          <cell r="EZ12">
            <v>106.50192549796799</v>
          </cell>
          <cell r="FA12">
            <v>83.745103810367993</v>
          </cell>
          <cell r="FB12">
            <v>106.50192549796799</v>
          </cell>
          <cell r="FC12">
            <v>111.96356270299199</v>
          </cell>
          <cell r="FD12">
            <v>111.96356270299199</v>
          </cell>
          <cell r="FE12">
            <v>99.219742557935987</v>
          </cell>
          <cell r="FF12">
            <v>1274.3820145055995</v>
          </cell>
          <cell r="FG12">
            <v>0</v>
          </cell>
          <cell r="FI12">
            <v>4233.6021644641032</v>
          </cell>
          <cell r="FJ12">
            <v>4233.6021644641032</v>
          </cell>
          <cell r="FK12">
            <v>4233.6021644641032</v>
          </cell>
          <cell r="FL12">
            <v>4853.1537007271418</v>
          </cell>
          <cell r="FM12">
            <v>4027.0849857097564</v>
          </cell>
          <cell r="FN12">
            <v>3166.5967408999791</v>
          </cell>
          <cell r="FO12">
            <v>4027.0849857097564</v>
          </cell>
          <cell r="FP12">
            <v>3166.5967408999791</v>
          </cell>
          <cell r="FQ12">
            <v>4027.0849857097564</v>
          </cell>
          <cell r="FR12">
            <v>4233.6021644641032</v>
          </cell>
          <cell r="FS12">
            <v>4233.6021644641032</v>
          </cell>
          <cell r="FT12">
            <v>3751.7287473706283</v>
          </cell>
          <cell r="FU12">
            <v>48187.341709347507</v>
          </cell>
          <cell r="FV12">
            <v>0</v>
          </cell>
        </row>
        <row r="13">
          <cell r="G13" t="str">
            <v>8H22-9N497-AA</v>
          </cell>
          <cell r="H13">
            <v>52.004744654935443</v>
          </cell>
          <cell r="I13">
            <v>52.004744654935443</v>
          </cell>
          <cell r="J13">
            <v>14.079000000000001</v>
          </cell>
          <cell r="K13">
            <v>0</v>
          </cell>
          <cell r="L13">
            <v>4.8739399242000001</v>
          </cell>
          <cell r="M13">
            <v>0</v>
          </cell>
          <cell r="N13">
            <v>1.8540000000000001</v>
          </cell>
          <cell r="O13">
            <v>1.5</v>
          </cell>
          <cell r="Q13">
            <v>1.71</v>
          </cell>
          <cell r="R13">
            <v>0.52541072382875997</v>
          </cell>
          <cell r="S13">
            <v>2000</v>
          </cell>
          <cell r="T13">
            <v>104009.48930987089</v>
          </cell>
          <cell r="U13">
            <v>104009.48930987089</v>
          </cell>
          <cell r="V13">
            <v>28158</v>
          </cell>
          <cell r="W13">
            <v>0</v>
          </cell>
          <cell r="X13">
            <v>9747.8798483999999</v>
          </cell>
          <cell r="Y13">
            <v>0</v>
          </cell>
          <cell r="Z13">
            <v>3708</v>
          </cell>
          <cell r="AA13">
            <v>3000</v>
          </cell>
          <cell r="AB13">
            <v>0</v>
          </cell>
          <cell r="AC13">
            <v>3420</v>
          </cell>
          <cell r="AD13">
            <v>1050.8214476575199</v>
          </cell>
          <cell r="AE13">
            <v>175</v>
          </cell>
          <cell r="AF13">
            <v>175</v>
          </cell>
          <cell r="AG13">
            <v>175</v>
          </cell>
          <cell r="AH13">
            <v>202</v>
          </cell>
          <cell r="AI13">
            <v>167</v>
          </cell>
          <cell r="AJ13">
            <v>132</v>
          </cell>
          <cell r="AK13">
            <v>167</v>
          </cell>
          <cell r="AL13">
            <v>132</v>
          </cell>
          <cell r="AM13">
            <v>167</v>
          </cell>
          <cell r="AN13">
            <v>175</v>
          </cell>
          <cell r="AO13">
            <v>175</v>
          </cell>
          <cell r="AP13">
            <v>158</v>
          </cell>
          <cell r="AQ13">
            <v>2000</v>
          </cell>
          <cell r="AR13">
            <v>0</v>
          </cell>
          <cell r="AS13">
            <v>9100.8303146137023</v>
          </cell>
          <cell r="AT13">
            <v>9100.8303146137023</v>
          </cell>
          <cell r="AU13">
            <v>9100.8303146137023</v>
          </cell>
          <cell r="AV13">
            <v>10504.95842029696</v>
          </cell>
          <cell r="AW13">
            <v>8684.7923573742191</v>
          </cell>
          <cell r="AX13">
            <v>6864.6262944514783</v>
          </cell>
          <cell r="AY13">
            <v>8684.7923573742191</v>
          </cell>
          <cell r="AZ13">
            <v>6864.6262944514783</v>
          </cell>
          <cell r="BA13">
            <v>8684.7923573742191</v>
          </cell>
          <cell r="BB13">
            <v>9100.8303146137023</v>
          </cell>
          <cell r="BC13">
            <v>9100.8303146137023</v>
          </cell>
          <cell r="BD13">
            <v>8216.7496554797999</v>
          </cell>
          <cell r="BE13">
            <v>104009.48930987087</v>
          </cell>
          <cell r="BF13">
            <v>0</v>
          </cell>
          <cell r="BH13">
            <v>0</v>
          </cell>
          <cell r="BI13">
            <v>0</v>
          </cell>
          <cell r="BJ13">
            <v>0</v>
          </cell>
          <cell r="BK13">
            <v>0</v>
          </cell>
          <cell r="BL13">
            <v>0</v>
          </cell>
          <cell r="BM13">
            <v>0</v>
          </cell>
          <cell r="BN13">
            <v>0</v>
          </cell>
          <cell r="BO13">
            <v>0</v>
          </cell>
          <cell r="BP13">
            <v>0</v>
          </cell>
          <cell r="BQ13">
            <v>0</v>
          </cell>
          <cell r="BR13">
            <v>0</v>
          </cell>
          <cell r="BS13">
            <v>0</v>
          </cell>
          <cell r="BT13">
            <v>0</v>
          </cell>
          <cell r="BU13">
            <v>0</v>
          </cell>
          <cell r="BW13">
            <v>9100.8303146137023</v>
          </cell>
          <cell r="BX13">
            <v>9100.8303146137023</v>
          </cell>
          <cell r="BY13">
            <v>9100.8303146137023</v>
          </cell>
          <cell r="BZ13">
            <v>10504.95842029696</v>
          </cell>
          <cell r="CA13">
            <v>8684.7923573742191</v>
          </cell>
          <cell r="CB13">
            <v>6864.6262944514783</v>
          </cell>
          <cell r="CC13">
            <v>8684.7923573742191</v>
          </cell>
          <cell r="CD13">
            <v>6864.6262944514783</v>
          </cell>
          <cell r="CE13">
            <v>8684.7923573742191</v>
          </cell>
          <cell r="CF13">
            <v>9100.8303146137023</v>
          </cell>
          <cell r="CG13">
            <v>9100.8303146137023</v>
          </cell>
          <cell r="CH13">
            <v>8216.7496554797999</v>
          </cell>
          <cell r="CI13">
            <v>104009.48930987087</v>
          </cell>
          <cell r="CJ13">
            <v>0</v>
          </cell>
          <cell r="CL13">
            <v>2463.8250000000003</v>
          </cell>
          <cell r="CM13">
            <v>2463.8250000000003</v>
          </cell>
          <cell r="CN13">
            <v>2463.8250000000003</v>
          </cell>
          <cell r="CO13">
            <v>2843.9580000000001</v>
          </cell>
          <cell r="CP13">
            <v>2351.1930000000002</v>
          </cell>
          <cell r="CQ13">
            <v>1858.4280000000001</v>
          </cell>
          <cell r="CR13">
            <v>2351.1930000000002</v>
          </cell>
          <cell r="CS13">
            <v>1858.4280000000001</v>
          </cell>
          <cell r="CT13">
            <v>2351.1930000000002</v>
          </cell>
          <cell r="CU13">
            <v>2463.8250000000003</v>
          </cell>
          <cell r="CV13">
            <v>2463.8250000000003</v>
          </cell>
          <cell r="CW13">
            <v>2224.482</v>
          </cell>
          <cell r="CX13">
            <v>28158</v>
          </cell>
          <cell r="CY13">
            <v>0</v>
          </cell>
          <cell r="DA13">
            <v>2463.8250000000003</v>
          </cell>
          <cell r="DB13">
            <v>2463.8250000000003</v>
          </cell>
          <cell r="DC13">
            <v>2463.8250000000003</v>
          </cell>
          <cell r="DD13">
            <v>2843.9580000000001</v>
          </cell>
          <cell r="DE13">
            <v>2351.1930000000002</v>
          </cell>
          <cell r="DF13">
            <v>1858.4280000000001</v>
          </cell>
          <cell r="DG13">
            <v>2351.1930000000002</v>
          </cell>
          <cell r="DH13">
            <v>1858.4280000000001</v>
          </cell>
          <cell r="DI13">
            <v>2351.1930000000002</v>
          </cell>
          <cell r="DJ13">
            <v>2463.8250000000003</v>
          </cell>
          <cell r="DK13">
            <v>2463.8250000000003</v>
          </cell>
          <cell r="DL13">
            <v>2224.482</v>
          </cell>
          <cell r="DM13">
            <v>28158</v>
          </cell>
          <cell r="DN13">
            <v>0</v>
          </cell>
          <cell r="DP13">
            <v>852.93948673500006</v>
          </cell>
          <cell r="DQ13">
            <v>852.93948673500006</v>
          </cell>
          <cell r="DR13">
            <v>852.93948673500006</v>
          </cell>
          <cell r="DS13">
            <v>984.53586468840001</v>
          </cell>
          <cell r="DT13">
            <v>813.94796734140004</v>
          </cell>
          <cell r="DU13">
            <v>643.36006999439996</v>
          </cell>
          <cell r="DV13">
            <v>813.94796734140004</v>
          </cell>
          <cell r="DW13">
            <v>643.36006999439996</v>
          </cell>
          <cell r="DX13">
            <v>813.94796734140004</v>
          </cell>
          <cell r="DY13">
            <v>852.93948673500006</v>
          </cell>
          <cell r="DZ13">
            <v>852.93948673500006</v>
          </cell>
          <cell r="EA13">
            <v>770.08250802359998</v>
          </cell>
          <cell r="EB13">
            <v>9747.8798483999999</v>
          </cell>
          <cell r="EC13">
            <v>0</v>
          </cell>
          <cell r="EE13">
            <v>299.25</v>
          </cell>
          <cell r="EF13">
            <v>299.25</v>
          </cell>
          <cell r="EG13">
            <v>299.25</v>
          </cell>
          <cell r="EH13">
            <v>345.42</v>
          </cell>
          <cell r="EI13">
            <v>285.57</v>
          </cell>
          <cell r="EJ13">
            <v>225.72</v>
          </cell>
          <cell r="EK13">
            <v>285.57</v>
          </cell>
          <cell r="EL13">
            <v>225.72</v>
          </cell>
          <cell r="EM13">
            <v>285.57</v>
          </cell>
          <cell r="EN13">
            <v>299.25</v>
          </cell>
          <cell r="EO13">
            <v>299.25</v>
          </cell>
          <cell r="EP13">
            <v>270.18</v>
          </cell>
          <cell r="EQ13">
            <v>3420</v>
          </cell>
          <cell r="ER13">
            <v>2369.1785523424801</v>
          </cell>
          <cell r="ET13">
            <v>91.946876670032992</v>
          </cell>
          <cell r="EU13">
            <v>91.946876670032992</v>
          </cell>
          <cell r="EV13">
            <v>91.946876670032992</v>
          </cell>
          <cell r="EW13">
            <v>106.13296621340952</v>
          </cell>
          <cell r="EX13">
            <v>87.743590879402916</v>
          </cell>
          <cell r="EY13">
            <v>69.354215545396315</v>
          </cell>
          <cell r="EZ13">
            <v>87.743590879402916</v>
          </cell>
          <cell r="FA13">
            <v>69.354215545396315</v>
          </cell>
          <cell r="FB13">
            <v>87.743590879402916</v>
          </cell>
          <cell r="FC13">
            <v>91.946876670032992</v>
          </cell>
          <cell r="FD13">
            <v>91.946876670032992</v>
          </cell>
          <cell r="FE13">
            <v>83.01489436494407</v>
          </cell>
          <cell r="FF13">
            <v>1050.8214476575199</v>
          </cell>
          <cell r="FG13">
            <v>0</v>
          </cell>
          <cell r="FI13">
            <v>5784.0658278787014</v>
          </cell>
          <cell r="FJ13">
            <v>5784.0658278787014</v>
          </cell>
          <cell r="FK13">
            <v>5784.0658278787014</v>
          </cell>
          <cell r="FL13">
            <v>6676.4645556085597</v>
          </cell>
          <cell r="FM13">
            <v>5519.6513900328191</v>
          </cell>
          <cell r="FN13">
            <v>4362.8382244570785</v>
          </cell>
          <cell r="FO13">
            <v>5519.6513900328191</v>
          </cell>
          <cell r="FP13">
            <v>4362.8382244570785</v>
          </cell>
          <cell r="FQ13">
            <v>5519.6513900328191</v>
          </cell>
          <cell r="FR13">
            <v>5784.0658278787014</v>
          </cell>
          <cell r="FS13">
            <v>5784.0658278787014</v>
          </cell>
          <cell r="FT13">
            <v>5222.1851474562</v>
          </cell>
          <cell r="FU13">
            <v>66103.609461470885</v>
          </cell>
          <cell r="FV13">
            <v>0</v>
          </cell>
        </row>
        <row r="14">
          <cell r="G14" t="str">
            <v>8H32-5K244-BC</v>
          </cell>
          <cell r="H14">
            <v>501.24026194613924</v>
          </cell>
          <cell r="I14">
            <v>119.82897162355863</v>
          </cell>
          <cell r="J14">
            <v>52.704709677419373</v>
          </cell>
          <cell r="K14">
            <v>381.41129032258061</v>
          </cell>
          <cell r="L14">
            <v>10.076821679999998</v>
          </cell>
          <cell r="M14">
            <v>0</v>
          </cell>
          <cell r="N14">
            <v>1.8540000000000001</v>
          </cell>
          <cell r="O14">
            <v>2.5</v>
          </cell>
          <cell r="Q14">
            <v>1.71</v>
          </cell>
          <cell r="R14">
            <v>1.0862813771039999</v>
          </cell>
          <cell r="S14">
            <v>1300</v>
          </cell>
          <cell r="T14">
            <v>651612.34052998107</v>
          </cell>
          <cell r="U14">
            <v>155777.66311062628</v>
          </cell>
          <cell r="V14">
            <v>68516.122580645184</v>
          </cell>
          <cell r="W14">
            <v>495834.67741935479</v>
          </cell>
          <cell r="X14">
            <v>13099.868183999997</v>
          </cell>
          <cell r="Y14">
            <v>0</v>
          </cell>
          <cell r="Z14">
            <v>2410.2000000000003</v>
          </cell>
          <cell r="AA14">
            <v>3250</v>
          </cell>
          <cell r="AB14">
            <v>0</v>
          </cell>
          <cell r="AC14">
            <v>2223</v>
          </cell>
          <cell r="AD14">
            <v>1412.1657902351999</v>
          </cell>
          <cell r="AE14">
            <v>114</v>
          </cell>
          <cell r="AF14">
            <v>114</v>
          </cell>
          <cell r="AG14">
            <v>114</v>
          </cell>
          <cell r="AH14">
            <v>131</v>
          </cell>
          <cell r="AI14">
            <v>108</v>
          </cell>
          <cell r="AJ14">
            <v>86</v>
          </cell>
          <cell r="AK14">
            <v>108</v>
          </cell>
          <cell r="AL14">
            <v>86</v>
          </cell>
          <cell r="AM14">
            <v>108</v>
          </cell>
          <cell r="AN14">
            <v>114</v>
          </cell>
          <cell r="AO14">
            <v>114</v>
          </cell>
          <cell r="AP14">
            <v>103</v>
          </cell>
          <cell r="AQ14">
            <v>1300</v>
          </cell>
          <cell r="AR14">
            <v>0</v>
          </cell>
          <cell r="AS14">
            <v>57141.389861859876</v>
          </cell>
          <cell r="AT14">
            <v>57141.389861859876</v>
          </cell>
          <cell r="AU14">
            <v>57141.389861859876</v>
          </cell>
          <cell r="AV14">
            <v>65662.474314944237</v>
          </cell>
          <cell r="AW14">
            <v>54133.948290183042</v>
          </cell>
          <cell r="AX14">
            <v>43106.662527367975</v>
          </cell>
          <cell r="AY14">
            <v>54133.948290183042</v>
          </cell>
          <cell r="AZ14">
            <v>43106.662527367975</v>
          </cell>
          <cell r="BA14">
            <v>54133.948290183042</v>
          </cell>
          <cell r="BB14">
            <v>57141.389861859876</v>
          </cell>
          <cell r="BC14">
            <v>57141.389861859876</v>
          </cell>
          <cell r="BD14">
            <v>51627.746980452343</v>
          </cell>
          <cell r="BE14">
            <v>651612.34052998107</v>
          </cell>
          <cell r="BF14">
            <v>0</v>
          </cell>
          <cell r="BH14">
            <v>43480.88709677419</v>
          </cell>
          <cell r="BI14">
            <v>43480.88709677419</v>
          </cell>
          <cell r="BJ14">
            <v>43480.88709677419</v>
          </cell>
          <cell r="BK14">
            <v>49964.879032258061</v>
          </cell>
          <cell r="BL14">
            <v>41192.419354838705</v>
          </cell>
          <cell r="BM14">
            <v>32801.370967741932</v>
          </cell>
          <cell r="BN14">
            <v>41192.419354838705</v>
          </cell>
          <cell r="BO14">
            <v>32801.370967741932</v>
          </cell>
          <cell r="BP14">
            <v>41192.419354838705</v>
          </cell>
          <cell r="BQ14">
            <v>43480.88709677419</v>
          </cell>
          <cell r="BR14">
            <v>43480.88709677419</v>
          </cell>
          <cell r="BS14">
            <v>39285.362903225803</v>
          </cell>
          <cell r="BT14">
            <v>495834.67741935485</v>
          </cell>
          <cell r="BU14">
            <v>0</v>
          </cell>
          <cell r="BW14">
            <v>13660.502765085686</v>
          </cell>
          <cell r="BX14">
            <v>13660.502765085686</v>
          </cell>
          <cell r="BY14">
            <v>13660.502765085686</v>
          </cell>
          <cell r="BZ14">
            <v>15697.595282686176</v>
          </cell>
          <cell r="CA14">
            <v>12941.528935344337</v>
          </cell>
          <cell r="CB14">
            <v>10305.291559626043</v>
          </cell>
          <cell r="CC14">
            <v>12941.528935344337</v>
          </cell>
          <cell r="CD14">
            <v>10305.291559626043</v>
          </cell>
          <cell r="CE14">
            <v>12941.528935344337</v>
          </cell>
          <cell r="CF14">
            <v>13660.502765085686</v>
          </cell>
          <cell r="CG14">
            <v>13660.502765085686</v>
          </cell>
          <cell r="CH14">
            <v>12342.384077226539</v>
          </cell>
          <cell r="CI14">
            <v>155777.66311062625</v>
          </cell>
          <cell r="CJ14">
            <v>0</v>
          </cell>
          <cell r="CL14">
            <v>49489.224000000002</v>
          </cell>
          <cell r="CM14">
            <v>49489.224000000002</v>
          </cell>
          <cell r="CN14">
            <v>49489.224000000002</v>
          </cell>
          <cell r="CO14">
            <v>56869.195999999996</v>
          </cell>
          <cell r="CP14">
            <v>46884.527999999998</v>
          </cell>
          <cell r="CQ14">
            <v>37333.975999999995</v>
          </cell>
          <cell r="CR14">
            <v>46884.527999999998</v>
          </cell>
          <cell r="CS14">
            <v>37333.975999999995</v>
          </cell>
          <cell r="CT14">
            <v>46884.527999999998</v>
          </cell>
          <cell r="CU14">
            <v>49489.224000000002</v>
          </cell>
          <cell r="CV14">
            <v>49489.224000000002</v>
          </cell>
          <cell r="CW14">
            <v>44713.947999999997</v>
          </cell>
          <cell r="CX14">
            <v>564350.79999999993</v>
          </cell>
          <cell r="CY14">
            <v>495834.67741935473</v>
          </cell>
          <cell r="DA14">
            <v>6008.3369032258088</v>
          </cell>
          <cell r="DB14">
            <v>6008.3369032258088</v>
          </cell>
          <cell r="DC14">
            <v>6008.3369032258088</v>
          </cell>
          <cell r="DD14">
            <v>6904.3169677419382</v>
          </cell>
          <cell r="DE14">
            <v>5692.1086451612919</v>
          </cell>
          <cell r="DF14">
            <v>4532.6050322580659</v>
          </cell>
          <cell r="DG14">
            <v>5692.1086451612919</v>
          </cell>
          <cell r="DH14">
            <v>4532.6050322580659</v>
          </cell>
          <cell r="DI14">
            <v>5692.1086451612919</v>
          </cell>
          <cell r="DJ14">
            <v>6008.3369032258088</v>
          </cell>
          <cell r="DK14">
            <v>6008.3369032258088</v>
          </cell>
          <cell r="DL14">
            <v>5428.5850967741953</v>
          </cell>
          <cell r="DM14">
            <v>68516.122580645184</v>
          </cell>
          <cell r="DN14">
            <v>0</v>
          </cell>
          <cell r="DP14">
            <v>1148.7576715199998</v>
          </cell>
          <cell r="DQ14">
            <v>1148.7576715199998</v>
          </cell>
          <cell r="DR14">
            <v>1148.7576715199998</v>
          </cell>
          <cell r="DS14">
            <v>1320.0636400799997</v>
          </cell>
          <cell r="DT14">
            <v>1088.2967414399998</v>
          </cell>
          <cell r="DU14">
            <v>866.60666447999984</v>
          </cell>
          <cell r="DV14">
            <v>1088.2967414399998</v>
          </cell>
          <cell r="DW14">
            <v>866.60666447999984</v>
          </cell>
          <cell r="DX14">
            <v>1088.2967414399998</v>
          </cell>
          <cell r="DY14">
            <v>1148.7576715199998</v>
          </cell>
          <cell r="DZ14">
            <v>1148.7576715199998</v>
          </cell>
          <cell r="EA14">
            <v>1037.9126330399997</v>
          </cell>
          <cell r="EB14">
            <v>13099.868183999997</v>
          </cell>
          <cell r="EC14">
            <v>0</v>
          </cell>
          <cell r="EE14">
            <v>194.94</v>
          </cell>
          <cell r="EF14">
            <v>194.94</v>
          </cell>
          <cell r="EG14">
            <v>194.94</v>
          </cell>
          <cell r="EH14">
            <v>224.01</v>
          </cell>
          <cell r="EI14">
            <v>184.68</v>
          </cell>
          <cell r="EJ14">
            <v>147.06</v>
          </cell>
          <cell r="EK14">
            <v>184.68</v>
          </cell>
          <cell r="EL14">
            <v>147.06</v>
          </cell>
          <cell r="EM14">
            <v>184.68</v>
          </cell>
          <cell r="EN14">
            <v>194.94</v>
          </cell>
          <cell r="EO14">
            <v>194.94</v>
          </cell>
          <cell r="EP14">
            <v>176.13</v>
          </cell>
          <cell r="EQ14">
            <v>2223</v>
          </cell>
          <cell r="ER14">
            <v>810.83420976480011</v>
          </cell>
          <cell r="ET14">
            <v>123.83607698985598</v>
          </cell>
          <cell r="EU14">
            <v>123.83607698985598</v>
          </cell>
          <cell r="EV14">
            <v>123.83607698985598</v>
          </cell>
          <cell r="EW14">
            <v>142.30286040062398</v>
          </cell>
          <cell r="EX14">
            <v>117.31838872723199</v>
          </cell>
          <cell r="EY14">
            <v>93.420198430943984</v>
          </cell>
          <cell r="EZ14">
            <v>117.31838872723199</v>
          </cell>
          <cell r="FA14">
            <v>93.420198430943984</v>
          </cell>
          <cell r="FB14">
            <v>117.31838872723199</v>
          </cell>
          <cell r="FC14">
            <v>123.83607698985598</v>
          </cell>
          <cell r="FD14">
            <v>123.83607698985598</v>
          </cell>
          <cell r="FE14">
            <v>111.88698184171199</v>
          </cell>
          <cell r="FF14">
            <v>1412.1657902351994</v>
          </cell>
          <cell r="FG14">
            <v>0</v>
          </cell>
          <cell r="FI14">
            <v>6503.4081903398746</v>
          </cell>
          <cell r="FJ14">
            <v>6503.4081903398746</v>
          </cell>
          <cell r="FK14">
            <v>6503.4081903398746</v>
          </cell>
          <cell r="FL14">
            <v>7473.2146748642408</v>
          </cell>
          <cell r="FM14">
            <v>6161.1235487430431</v>
          </cell>
          <cell r="FN14">
            <v>4906.0798628879802</v>
          </cell>
          <cell r="FO14">
            <v>6161.1235487430431</v>
          </cell>
          <cell r="FP14">
            <v>4906.0798628879802</v>
          </cell>
          <cell r="FQ14">
            <v>6161.1235487430431</v>
          </cell>
          <cell r="FR14">
            <v>6503.4081903398746</v>
          </cell>
          <cell r="FS14">
            <v>6503.4081903398746</v>
          </cell>
          <cell r="FT14">
            <v>5875.8863474123464</v>
          </cell>
          <cell r="FU14">
            <v>74161.67234598106</v>
          </cell>
          <cell r="FV14">
            <v>0</v>
          </cell>
        </row>
        <row r="15">
          <cell r="G15" t="str">
            <v>8H22-5K244-AC</v>
          </cell>
          <cell r="H15">
            <v>501.29073719967045</v>
          </cell>
          <cell r="I15">
            <v>119.87944687708983</v>
          </cell>
          <cell r="J15">
            <v>52.990709677419375</v>
          </cell>
          <cell r="K15">
            <v>381.41129032258061</v>
          </cell>
          <cell r="L15">
            <v>10.076867159999999</v>
          </cell>
          <cell r="M15">
            <v>0</v>
          </cell>
          <cell r="N15">
            <v>1.8540000000000001</v>
          </cell>
          <cell r="O15">
            <v>2.5</v>
          </cell>
          <cell r="Q15">
            <v>1.71</v>
          </cell>
          <cell r="R15">
            <v>1.0862862798479997</v>
          </cell>
          <cell r="S15">
            <v>700</v>
          </cell>
          <cell r="T15">
            <v>350903.51603976934</v>
          </cell>
          <cell r="U15">
            <v>83915.612813962915</v>
          </cell>
          <cell r="V15">
            <v>37093.496774193562</v>
          </cell>
          <cell r="W15">
            <v>266987.90322580643</v>
          </cell>
          <cell r="X15">
            <v>7053.8070119999993</v>
          </cell>
          <cell r="Y15">
            <v>0</v>
          </cell>
          <cell r="Z15">
            <v>1297.8</v>
          </cell>
          <cell r="AA15">
            <v>1750</v>
          </cell>
          <cell r="AB15">
            <v>0</v>
          </cell>
          <cell r="AC15">
            <v>1197</v>
          </cell>
          <cell r="AD15">
            <v>760.40039589359981</v>
          </cell>
          <cell r="AE15">
            <v>61</v>
          </cell>
          <cell r="AF15">
            <v>61</v>
          </cell>
          <cell r="AG15">
            <v>61</v>
          </cell>
          <cell r="AH15">
            <v>71</v>
          </cell>
          <cell r="AI15">
            <v>58</v>
          </cell>
          <cell r="AJ15">
            <v>46</v>
          </cell>
          <cell r="AK15">
            <v>58</v>
          </cell>
          <cell r="AL15">
            <v>46</v>
          </cell>
          <cell r="AM15">
            <v>58</v>
          </cell>
          <cell r="AN15">
            <v>61</v>
          </cell>
          <cell r="AO15">
            <v>61</v>
          </cell>
          <cell r="AP15">
            <v>58</v>
          </cell>
          <cell r="AQ15">
            <v>700</v>
          </cell>
          <cell r="AR15">
            <v>0</v>
          </cell>
          <cell r="AS15">
            <v>30578.734969179895</v>
          </cell>
          <cell r="AT15">
            <v>30578.734969179895</v>
          </cell>
          <cell r="AU15">
            <v>30578.734969179895</v>
          </cell>
          <cell r="AV15">
            <v>35591.642341176601</v>
          </cell>
          <cell r="AW15">
            <v>29074.862757580886</v>
          </cell>
          <cell r="AX15">
            <v>23059.373911184841</v>
          </cell>
          <cell r="AY15">
            <v>29074.862757580886</v>
          </cell>
          <cell r="AZ15">
            <v>23059.373911184841</v>
          </cell>
          <cell r="BA15">
            <v>29074.862757580886</v>
          </cell>
          <cell r="BB15">
            <v>30578.734969179895</v>
          </cell>
          <cell r="BC15">
            <v>30578.734969179895</v>
          </cell>
          <cell r="BD15">
            <v>29074.862757580886</v>
          </cell>
          <cell r="BE15">
            <v>350903.51603976928</v>
          </cell>
          <cell r="BF15">
            <v>0</v>
          </cell>
          <cell r="BH15">
            <v>23266.088709677417</v>
          </cell>
          <cell r="BI15">
            <v>23266.088709677417</v>
          </cell>
          <cell r="BJ15">
            <v>23266.088709677417</v>
          </cell>
          <cell r="BK15">
            <v>27080.201612903224</v>
          </cell>
          <cell r="BL15">
            <v>22121.854838709674</v>
          </cell>
          <cell r="BM15">
            <v>17544.919354838708</v>
          </cell>
          <cell r="BN15">
            <v>22121.854838709674</v>
          </cell>
          <cell r="BO15">
            <v>17544.919354838708</v>
          </cell>
          <cell r="BP15">
            <v>22121.854838709674</v>
          </cell>
          <cell r="BQ15">
            <v>23266.088709677417</v>
          </cell>
          <cell r="BR15">
            <v>23266.088709677417</v>
          </cell>
          <cell r="BS15">
            <v>22121.854838709674</v>
          </cell>
          <cell r="BT15">
            <v>266987.90322580643</v>
          </cell>
          <cell r="BU15">
            <v>0</v>
          </cell>
          <cell r="BW15">
            <v>7312.6462595024786</v>
          </cell>
          <cell r="BX15">
            <v>7312.6462595024786</v>
          </cell>
          <cell r="BY15">
            <v>7312.6462595024786</v>
          </cell>
          <cell r="BZ15">
            <v>8511.4407282733773</v>
          </cell>
          <cell r="CA15">
            <v>6953.0079188712116</v>
          </cell>
          <cell r="CB15">
            <v>5514.4545563461324</v>
          </cell>
          <cell r="CC15">
            <v>6953.0079188712116</v>
          </cell>
          <cell r="CD15">
            <v>5514.4545563461324</v>
          </cell>
          <cell r="CE15">
            <v>6953.0079188712116</v>
          </cell>
          <cell r="CF15">
            <v>7312.6462595024786</v>
          </cell>
          <cell r="CG15">
            <v>7312.6462595024786</v>
          </cell>
          <cell r="CH15">
            <v>6953.0079188712116</v>
          </cell>
          <cell r="CI15">
            <v>83915.612813962871</v>
          </cell>
          <cell r="CJ15">
            <v>0</v>
          </cell>
          <cell r="CL15">
            <v>26498.521999999997</v>
          </cell>
          <cell r="CM15">
            <v>26498.521999999997</v>
          </cell>
          <cell r="CN15">
            <v>26498.521999999997</v>
          </cell>
          <cell r="CO15">
            <v>30842.541999999998</v>
          </cell>
          <cell r="CP15">
            <v>25195.315999999999</v>
          </cell>
          <cell r="CQ15">
            <v>19982.491999999998</v>
          </cell>
          <cell r="CR15">
            <v>25195.315999999999</v>
          </cell>
          <cell r="CS15">
            <v>19982.491999999998</v>
          </cell>
          <cell r="CT15">
            <v>25195.315999999999</v>
          </cell>
          <cell r="CU15">
            <v>26498.521999999997</v>
          </cell>
          <cell r="CV15">
            <v>26498.521999999997</v>
          </cell>
          <cell r="CW15">
            <v>25195.315999999999</v>
          </cell>
          <cell r="CX15">
            <v>304081.39999999997</v>
          </cell>
          <cell r="CY15">
            <v>266987.90322580643</v>
          </cell>
          <cell r="DA15">
            <v>3232.4332903225818</v>
          </cell>
          <cell r="DB15">
            <v>3232.4332903225818</v>
          </cell>
          <cell r="DC15">
            <v>3232.4332903225818</v>
          </cell>
          <cell r="DD15">
            <v>3762.3403870967754</v>
          </cell>
          <cell r="DE15">
            <v>3073.4611612903236</v>
          </cell>
          <cell r="DF15">
            <v>2437.5726451612913</v>
          </cell>
          <cell r="DG15">
            <v>3073.4611612903236</v>
          </cell>
          <cell r="DH15">
            <v>2437.5726451612913</v>
          </cell>
          <cell r="DI15">
            <v>3073.4611612903236</v>
          </cell>
          <cell r="DJ15">
            <v>3232.4332903225818</v>
          </cell>
          <cell r="DK15">
            <v>3232.4332903225818</v>
          </cell>
          <cell r="DL15">
            <v>3073.4611612903236</v>
          </cell>
          <cell r="DM15">
            <v>37093.496774193562</v>
          </cell>
          <cell r="DN15">
            <v>0</v>
          </cell>
          <cell r="DP15">
            <v>614.68889675999992</v>
          </cell>
          <cell r="DQ15">
            <v>614.68889675999992</v>
          </cell>
          <cell r="DR15">
            <v>614.68889675999992</v>
          </cell>
          <cell r="DS15">
            <v>715.45756835999998</v>
          </cell>
          <cell r="DT15">
            <v>584.4582952799999</v>
          </cell>
          <cell r="DU15">
            <v>463.53588935999994</v>
          </cell>
          <cell r="DV15">
            <v>584.4582952799999</v>
          </cell>
          <cell r="DW15">
            <v>463.53588935999994</v>
          </cell>
          <cell r="DX15">
            <v>584.4582952799999</v>
          </cell>
          <cell r="DY15">
            <v>614.68889675999992</v>
          </cell>
          <cell r="DZ15">
            <v>614.68889675999992</v>
          </cell>
          <cell r="EA15">
            <v>584.4582952799999</v>
          </cell>
          <cell r="EB15">
            <v>7053.8070119999993</v>
          </cell>
          <cell r="EC15">
            <v>0</v>
          </cell>
          <cell r="EE15">
            <v>104.31</v>
          </cell>
          <cell r="EF15">
            <v>104.31</v>
          </cell>
          <cell r="EG15">
            <v>104.31</v>
          </cell>
          <cell r="EH15">
            <v>121.41</v>
          </cell>
          <cell r="EI15">
            <v>99.179999999999993</v>
          </cell>
          <cell r="EJ15">
            <v>78.66</v>
          </cell>
          <cell r="EK15">
            <v>99.179999999999993</v>
          </cell>
          <cell r="EL15">
            <v>78.66</v>
          </cell>
          <cell r="EM15">
            <v>99.179999999999993</v>
          </cell>
          <cell r="EN15">
            <v>104.31</v>
          </cell>
          <cell r="EO15">
            <v>104.31</v>
          </cell>
          <cell r="EP15">
            <v>99.179999999999993</v>
          </cell>
          <cell r="EQ15">
            <v>1196.9999999999998</v>
          </cell>
          <cell r="ER15">
            <v>436.59960410639997</v>
          </cell>
          <cell r="ET15">
            <v>66.26346307072798</v>
          </cell>
          <cell r="EU15">
            <v>66.26346307072798</v>
          </cell>
          <cell r="EV15">
            <v>66.26346307072798</v>
          </cell>
          <cell r="EW15">
            <v>77.126325869207989</v>
          </cell>
          <cell r="EX15">
            <v>63.004604231183983</v>
          </cell>
          <cell r="EY15">
            <v>49.969168873007987</v>
          </cell>
          <cell r="EZ15">
            <v>63.004604231183983</v>
          </cell>
          <cell r="FA15">
            <v>49.969168873007987</v>
          </cell>
          <cell r="FB15">
            <v>63.004604231183983</v>
          </cell>
          <cell r="FC15">
            <v>66.26346307072798</v>
          </cell>
          <cell r="FD15">
            <v>66.26346307072798</v>
          </cell>
          <cell r="FE15">
            <v>63.004604231183983</v>
          </cell>
          <cell r="FF15">
            <v>760.40039589359981</v>
          </cell>
          <cell r="FG15">
            <v>0</v>
          </cell>
          <cell r="FI15">
            <v>3465.5240724198984</v>
          </cell>
          <cell r="FJ15">
            <v>3465.5240724198984</v>
          </cell>
          <cell r="FK15">
            <v>3465.5240724198984</v>
          </cell>
          <cell r="FL15">
            <v>4033.6427728166032</v>
          </cell>
          <cell r="FM15">
            <v>3295.0884623008869</v>
          </cell>
          <cell r="FN15">
            <v>2613.3460218248424</v>
          </cell>
          <cell r="FO15">
            <v>3295.0884623008869</v>
          </cell>
          <cell r="FP15">
            <v>2613.3460218248424</v>
          </cell>
          <cell r="FQ15">
            <v>3295.0884623008869</v>
          </cell>
          <cell r="FR15">
            <v>3465.5240724198984</v>
          </cell>
          <cell r="FS15">
            <v>3465.5240724198984</v>
          </cell>
          <cell r="FT15">
            <v>3295.0884623008869</v>
          </cell>
          <cell r="FU15">
            <v>39768.309027769326</v>
          </cell>
          <cell r="FV15">
            <v>0</v>
          </cell>
        </row>
        <row r="16">
          <cell r="G16" t="str">
            <v>5H22-9N497-FA</v>
          </cell>
          <cell r="H16">
            <v>36.290864044266783</v>
          </cell>
          <cell r="I16">
            <v>36.290864044266783</v>
          </cell>
          <cell r="J16">
            <v>6.3239999999999998</v>
          </cell>
          <cell r="K16">
            <v>0</v>
          </cell>
          <cell r="L16">
            <v>3.365520000000001</v>
          </cell>
          <cell r="M16">
            <v>0</v>
          </cell>
          <cell r="N16">
            <v>1.8540000000000001</v>
          </cell>
          <cell r="O16">
            <v>1.5</v>
          </cell>
          <cell r="Q16">
            <v>1.71</v>
          </cell>
          <cell r="R16">
            <v>0.36280305600000012</v>
          </cell>
          <cell r="S16">
            <v>1000</v>
          </cell>
          <cell r="T16">
            <v>36290.864044266782</v>
          </cell>
          <cell r="U16">
            <v>36290.864044266782</v>
          </cell>
          <cell r="V16">
            <v>6324</v>
          </cell>
          <cell r="W16">
            <v>0</v>
          </cell>
          <cell r="X16">
            <v>3365.5200000000009</v>
          </cell>
          <cell r="Y16">
            <v>0</v>
          </cell>
          <cell r="Z16">
            <v>1854</v>
          </cell>
          <cell r="AA16">
            <v>1500</v>
          </cell>
          <cell r="AB16">
            <v>0</v>
          </cell>
          <cell r="AC16">
            <v>1710</v>
          </cell>
          <cell r="AD16">
            <v>362.80305600000014</v>
          </cell>
          <cell r="AE16">
            <v>88</v>
          </cell>
          <cell r="AF16">
            <v>88</v>
          </cell>
          <cell r="AG16">
            <v>88</v>
          </cell>
          <cell r="AH16">
            <v>101</v>
          </cell>
          <cell r="AI16">
            <v>83</v>
          </cell>
          <cell r="AJ16">
            <v>66</v>
          </cell>
          <cell r="AK16">
            <v>83</v>
          </cell>
          <cell r="AL16">
            <v>66</v>
          </cell>
          <cell r="AM16">
            <v>83</v>
          </cell>
          <cell r="AN16">
            <v>88</v>
          </cell>
          <cell r="AO16">
            <v>88</v>
          </cell>
          <cell r="AP16">
            <v>78</v>
          </cell>
          <cell r="AQ16">
            <v>1000</v>
          </cell>
          <cell r="AR16">
            <v>0</v>
          </cell>
          <cell r="AS16">
            <v>3193.5960358954771</v>
          </cell>
          <cell r="AT16">
            <v>3193.5960358954771</v>
          </cell>
          <cell r="AU16">
            <v>3193.5960358954771</v>
          </cell>
          <cell r="AV16">
            <v>3665.3772684709452</v>
          </cell>
          <cell r="AW16">
            <v>3012.1417156741431</v>
          </cell>
          <cell r="AX16">
            <v>2395.1970269216076</v>
          </cell>
          <cell r="AY16">
            <v>3012.1417156741431</v>
          </cell>
          <cell r="AZ16">
            <v>2395.1970269216076</v>
          </cell>
          <cell r="BA16">
            <v>3012.1417156741431</v>
          </cell>
          <cell r="BB16">
            <v>3193.5960358954771</v>
          </cell>
          <cell r="BC16">
            <v>3193.5960358954771</v>
          </cell>
          <cell r="BD16">
            <v>2830.6873954528091</v>
          </cell>
          <cell r="BE16">
            <v>36290.864044266782</v>
          </cell>
          <cell r="BF16">
            <v>0</v>
          </cell>
          <cell r="BH16">
            <v>0</v>
          </cell>
          <cell r="BI16">
            <v>0</v>
          </cell>
          <cell r="BJ16">
            <v>0</v>
          </cell>
          <cell r="BK16">
            <v>0</v>
          </cell>
          <cell r="BL16">
            <v>0</v>
          </cell>
          <cell r="BM16">
            <v>0</v>
          </cell>
          <cell r="BN16">
            <v>0</v>
          </cell>
          <cell r="BO16">
            <v>0</v>
          </cell>
          <cell r="BP16">
            <v>0</v>
          </cell>
          <cell r="BQ16">
            <v>0</v>
          </cell>
          <cell r="BR16">
            <v>0</v>
          </cell>
          <cell r="BS16">
            <v>0</v>
          </cell>
          <cell r="BT16">
            <v>0</v>
          </cell>
          <cell r="BU16">
            <v>0</v>
          </cell>
          <cell r="BW16">
            <v>3193.5960358954771</v>
          </cell>
          <cell r="BX16">
            <v>3193.5960358954771</v>
          </cell>
          <cell r="BY16">
            <v>3193.5960358954771</v>
          </cell>
          <cell r="BZ16">
            <v>3665.3772684709452</v>
          </cell>
          <cell r="CA16">
            <v>3012.1417156741431</v>
          </cell>
          <cell r="CB16">
            <v>2395.1970269216076</v>
          </cell>
          <cell r="CC16">
            <v>3012.1417156741431</v>
          </cell>
          <cell r="CD16">
            <v>2395.1970269216076</v>
          </cell>
          <cell r="CE16">
            <v>3012.1417156741431</v>
          </cell>
          <cell r="CF16">
            <v>3193.5960358954771</v>
          </cell>
          <cell r="CG16">
            <v>3193.5960358954771</v>
          </cell>
          <cell r="CH16">
            <v>2830.6873954528091</v>
          </cell>
          <cell r="CI16">
            <v>36290.864044266782</v>
          </cell>
          <cell r="CJ16">
            <v>0</v>
          </cell>
          <cell r="CL16">
            <v>556.51199999999994</v>
          </cell>
          <cell r="CM16">
            <v>556.51199999999994</v>
          </cell>
          <cell r="CN16">
            <v>556.51199999999994</v>
          </cell>
          <cell r="CO16">
            <v>638.72399999999993</v>
          </cell>
          <cell r="CP16">
            <v>524.89199999999994</v>
          </cell>
          <cell r="CQ16">
            <v>417.38400000000001</v>
          </cell>
          <cell r="CR16">
            <v>524.89199999999994</v>
          </cell>
          <cell r="CS16">
            <v>417.38400000000001</v>
          </cell>
          <cell r="CT16">
            <v>524.89199999999994</v>
          </cell>
          <cell r="CU16">
            <v>556.51199999999994</v>
          </cell>
          <cell r="CV16">
            <v>556.51199999999994</v>
          </cell>
          <cell r="CW16">
            <v>493.27199999999999</v>
          </cell>
          <cell r="CX16">
            <v>6323.9999999999991</v>
          </cell>
          <cell r="CY16">
            <v>0</v>
          </cell>
          <cell r="DA16">
            <v>556.51199999999994</v>
          </cell>
          <cell r="DB16">
            <v>556.51199999999994</v>
          </cell>
          <cell r="DC16">
            <v>556.51199999999994</v>
          </cell>
          <cell r="DD16">
            <v>638.72399999999993</v>
          </cell>
          <cell r="DE16">
            <v>524.89199999999994</v>
          </cell>
          <cell r="DF16">
            <v>417.38400000000001</v>
          </cell>
          <cell r="DG16">
            <v>524.89199999999994</v>
          </cell>
          <cell r="DH16">
            <v>417.38400000000001</v>
          </cell>
          <cell r="DI16">
            <v>524.89199999999994</v>
          </cell>
          <cell r="DJ16">
            <v>556.51199999999994</v>
          </cell>
          <cell r="DK16">
            <v>556.51199999999994</v>
          </cell>
          <cell r="DL16">
            <v>493.27199999999999</v>
          </cell>
          <cell r="DM16">
            <v>6323.9999999999991</v>
          </cell>
          <cell r="DN16">
            <v>0</v>
          </cell>
          <cell r="DP16">
            <v>296.16576000000009</v>
          </cell>
          <cell r="DQ16">
            <v>296.16576000000009</v>
          </cell>
          <cell r="DR16">
            <v>296.16576000000009</v>
          </cell>
          <cell r="DS16">
            <v>339.91752000000008</v>
          </cell>
          <cell r="DT16">
            <v>279.33816000000007</v>
          </cell>
          <cell r="DU16">
            <v>222.12432000000007</v>
          </cell>
          <cell r="DV16">
            <v>279.33816000000007</v>
          </cell>
          <cell r="DW16">
            <v>222.12432000000007</v>
          </cell>
          <cell r="DX16">
            <v>279.33816000000007</v>
          </cell>
          <cell r="DY16">
            <v>296.16576000000009</v>
          </cell>
          <cell r="DZ16">
            <v>296.16576000000009</v>
          </cell>
          <cell r="EA16">
            <v>262.51056000000005</v>
          </cell>
          <cell r="EB16">
            <v>3365.5200000000009</v>
          </cell>
          <cell r="EC16">
            <v>0</v>
          </cell>
          <cell r="EE16">
            <v>150.47999999999999</v>
          </cell>
          <cell r="EF16">
            <v>150.47999999999999</v>
          </cell>
          <cell r="EG16">
            <v>150.47999999999999</v>
          </cell>
          <cell r="EH16">
            <v>172.71</v>
          </cell>
          <cell r="EI16">
            <v>141.93</v>
          </cell>
          <cell r="EJ16">
            <v>112.86</v>
          </cell>
          <cell r="EK16">
            <v>141.93</v>
          </cell>
          <cell r="EL16">
            <v>112.86</v>
          </cell>
          <cell r="EM16">
            <v>141.93</v>
          </cell>
          <cell r="EN16">
            <v>150.47999999999999</v>
          </cell>
          <cell r="EO16">
            <v>150.47999999999999</v>
          </cell>
          <cell r="EP16">
            <v>133.38</v>
          </cell>
          <cell r="EQ16">
            <v>1710</v>
          </cell>
          <cell r="ER16">
            <v>1347.1969439999998</v>
          </cell>
          <cell r="ET16">
            <v>31.926668928000012</v>
          </cell>
          <cell r="EU16">
            <v>31.926668928000012</v>
          </cell>
          <cell r="EV16">
            <v>31.926668928000012</v>
          </cell>
          <cell r="EW16">
            <v>36.64310865600001</v>
          </cell>
          <cell r="EX16">
            <v>30.112653648000009</v>
          </cell>
          <cell r="EY16">
            <v>23.945001696000009</v>
          </cell>
          <cell r="EZ16">
            <v>30.112653648000009</v>
          </cell>
          <cell r="FA16">
            <v>23.945001696000009</v>
          </cell>
          <cell r="FB16">
            <v>30.112653648000009</v>
          </cell>
          <cell r="FC16">
            <v>31.926668928000012</v>
          </cell>
          <cell r="FD16">
            <v>31.926668928000012</v>
          </cell>
          <cell r="FE16">
            <v>28.29863836800001</v>
          </cell>
          <cell r="FF16">
            <v>362.8030560000002</v>
          </cell>
          <cell r="FG16">
            <v>0</v>
          </cell>
          <cell r="FI16">
            <v>2340.9182758954776</v>
          </cell>
          <cell r="FJ16">
            <v>2340.9182758954776</v>
          </cell>
          <cell r="FK16">
            <v>2340.9182758954776</v>
          </cell>
          <cell r="FL16">
            <v>2686.7357484709455</v>
          </cell>
          <cell r="FM16">
            <v>2207.9115556741431</v>
          </cell>
          <cell r="FN16">
            <v>1755.6887069216075</v>
          </cell>
          <cell r="FO16">
            <v>2207.9115556741431</v>
          </cell>
          <cell r="FP16">
            <v>1755.6887069216075</v>
          </cell>
          <cell r="FQ16">
            <v>2207.9115556741431</v>
          </cell>
          <cell r="FR16">
            <v>2340.9182758954776</v>
          </cell>
          <cell r="FS16">
            <v>2340.9182758954776</v>
          </cell>
          <cell r="FT16">
            <v>2074.904835452809</v>
          </cell>
          <cell r="FU16">
            <v>26601.344044266789</v>
          </cell>
          <cell r="FV16">
            <v>0</v>
          </cell>
        </row>
        <row r="17">
          <cell r="G17" t="str">
            <v>5H22-9N497-GA</v>
          </cell>
          <cell r="H17">
            <v>31.559414319502554</v>
          </cell>
          <cell r="I17">
            <v>31.559414319502554</v>
          </cell>
          <cell r="J17">
            <v>4.2640000000000002</v>
          </cell>
          <cell r="K17">
            <v>0</v>
          </cell>
          <cell r="L17">
            <v>2.0650944419999999</v>
          </cell>
          <cell r="M17">
            <v>0</v>
          </cell>
          <cell r="N17">
            <v>1.8540000000000001</v>
          </cell>
          <cell r="O17">
            <v>1.5</v>
          </cell>
          <cell r="Q17">
            <v>1.71</v>
          </cell>
          <cell r="R17">
            <v>0.22261718084759999</v>
          </cell>
          <cell r="S17">
            <v>1000</v>
          </cell>
          <cell r="T17">
            <v>31559.414319502554</v>
          </cell>
          <cell r="U17">
            <v>31559.414319502554</v>
          </cell>
          <cell r="V17">
            <v>4264</v>
          </cell>
          <cell r="W17">
            <v>0</v>
          </cell>
          <cell r="X17">
            <v>2065.0944420000001</v>
          </cell>
          <cell r="Y17">
            <v>0</v>
          </cell>
          <cell r="Z17">
            <v>1854</v>
          </cell>
          <cell r="AA17">
            <v>1500</v>
          </cell>
          <cell r="AB17">
            <v>0</v>
          </cell>
          <cell r="AC17">
            <v>1710</v>
          </cell>
          <cell r="AD17">
            <v>222.6171808476</v>
          </cell>
          <cell r="AE17">
            <v>88</v>
          </cell>
          <cell r="AF17">
            <v>88</v>
          </cell>
          <cell r="AG17">
            <v>88</v>
          </cell>
          <cell r="AH17">
            <v>101</v>
          </cell>
          <cell r="AI17">
            <v>83</v>
          </cell>
          <cell r="AJ17">
            <v>66</v>
          </cell>
          <cell r="AK17">
            <v>83</v>
          </cell>
          <cell r="AL17">
            <v>66</v>
          </cell>
          <cell r="AM17">
            <v>83</v>
          </cell>
          <cell r="AN17">
            <v>88</v>
          </cell>
          <cell r="AO17">
            <v>88</v>
          </cell>
          <cell r="AP17">
            <v>78</v>
          </cell>
          <cell r="AQ17">
            <v>1000</v>
          </cell>
          <cell r="AR17">
            <v>0</v>
          </cell>
          <cell r="AS17">
            <v>2777.2284601162246</v>
          </cell>
          <cell r="AT17">
            <v>2777.2284601162246</v>
          </cell>
          <cell r="AU17">
            <v>2777.2284601162246</v>
          </cell>
          <cell r="AV17">
            <v>3187.5008462697579</v>
          </cell>
          <cell r="AW17">
            <v>2619.4313885187121</v>
          </cell>
          <cell r="AX17">
            <v>2082.9213450871684</v>
          </cell>
          <cell r="AY17">
            <v>2619.4313885187121</v>
          </cell>
          <cell r="AZ17">
            <v>2082.9213450871684</v>
          </cell>
          <cell r="BA17">
            <v>2619.4313885187121</v>
          </cell>
          <cell r="BB17">
            <v>2777.2284601162246</v>
          </cell>
          <cell r="BC17">
            <v>2777.2284601162246</v>
          </cell>
          <cell r="BD17">
            <v>2461.6343169211991</v>
          </cell>
          <cell r="BE17">
            <v>31559.41431950255</v>
          </cell>
          <cell r="BF17">
            <v>0</v>
          </cell>
          <cell r="BH17">
            <v>0</v>
          </cell>
          <cell r="BI17">
            <v>0</v>
          </cell>
          <cell r="BJ17">
            <v>0</v>
          </cell>
          <cell r="BK17">
            <v>0</v>
          </cell>
          <cell r="BL17">
            <v>0</v>
          </cell>
          <cell r="BM17">
            <v>0</v>
          </cell>
          <cell r="BN17">
            <v>0</v>
          </cell>
          <cell r="BO17">
            <v>0</v>
          </cell>
          <cell r="BP17">
            <v>0</v>
          </cell>
          <cell r="BQ17">
            <v>0</v>
          </cell>
          <cell r="BR17">
            <v>0</v>
          </cell>
          <cell r="BS17">
            <v>0</v>
          </cell>
          <cell r="BT17">
            <v>0</v>
          </cell>
          <cell r="BU17">
            <v>0</v>
          </cell>
          <cell r="BW17">
            <v>2777.2284601162246</v>
          </cell>
          <cell r="BX17">
            <v>2777.2284601162246</v>
          </cell>
          <cell r="BY17">
            <v>2777.2284601162246</v>
          </cell>
          <cell r="BZ17">
            <v>3187.5008462697579</v>
          </cell>
          <cell r="CA17">
            <v>2619.4313885187121</v>
          </cell>
          <cell r="CB17">
            <v>2082.9213450871684</v>
          </cell>
          <cell r="CC17">
            <v>2619.4313885187121</v>
          </cell>
          <cell r="CD17">
            <v>2082.9213450871684</v>
          </cell>
          <cell r="CE17">
            <v>2619.4313885187121</v>
          </cell>
          <cell r="CF17">
            <v>2777.2284601162246</v>
          </cell>
          <cell r="CG17">
            <v>2777.2284601162246</v>
          </cell>
          <cell r="CH17">
            <v>2461.6343169211991</v>
          </cell>
          <cell r="CI17">
            <v>31559.41431950255</v>
          </cell>
          <cell r="CJ17">
            <v>0</v>
          </cell>
          <cell r="CL17">
            <v>375.23200000000003</v>
          </cell>
          <cell r="CM17">
            <v>375.23200000000003</v>
          </cell>
          <cell r="CN17">
            <v>375.23200000000003</v>
          </cell>
          <cell r="CO17">
            <v>430.66400000000004</v>
          </cell>
          <cell r="CP17">
            <v>353.91200000000003</v>
          </cell>
          <cell r="CQ17">
            <v>281.42400000000004</v>
          </cell>
          <cell r="CR17">
            <v>353.91200000000003</v>
          </cell>
          <cell r="CS17">
            <v>281.42400000000004</v>
          </cell>
          <cell r="CT17">
            <v>353.91200000000003</v>
          </cell>
          <cell r="CU17">
            <v>375.23200000000003</v>
          </cell>
          <cell r="CV17">
            <v>375.23200000000003</v>
          </cell>
          <cell r="CW17">
            <v>332.59200000000004</v>
          </cell>
          <cell r="CX17">
            <v>4264</v>
          </cell>
          <cell r="CY17">
            <v>0</v>
          </cell>
          <cell r="DA17">
            <v>375.23200000000003</v>
          </cell>
          <cell r="DB17">
            <v>375.23200000000003</v>
          </cell>
          <cell r="DC17">
            <v>375.23200000000003</v>
          </cell>
          <cell r="DD17">
            <v>430.66400000000004</v>
          </cell>
          <cell r="DE17">
            <v>353.91200000000003</v>
          </cell>
          <cell r="DF17">
            <v>281.42400000000004</v>
          </cell>
          <cell r="DG17">
            <v>353.91200000000003</v>
          </cell>
          <cell r="DH17">
            <v>281.42400000000004</v>
          </cell>
          <cell r="DI17">
            <v>353.91200000000003</v>
          </cell>
          <cell r="DJ17">
            <v>375.23200000000003</v>
          </cell>
          <cell r="DK17">
            <v>375.23200000000003</v>
          </cell>
          <cell r="DL17">
            <v>332.59200000000004</v>
          </cell>
          <cell r="DM17">
            <v>4264</v>
          </cell>
          <cell r="DN17">
            <v>0</v>
          </cell>
          <cell r="DP17">
            <v>181.72831089599998</v>
          </cell>
          <cell r="DQ17">
            <v>181.72831089599998</v>
          </cell>
          <cell r="DR17">
            <v>181.72831089599998</v>
          </cell>
          <cell r="DS17">
            <v>208.57453864199999</v>
          </cell>
          <cell r="DT17">
            <v>171.402838686</v>
          </cell>
          <cell r="DU17">
            <v>136.296233172</v>
          </cell>
          <cell r="DV17">
            <v>171.402838686</v>
          </cell>
          <cell r="DW17">
            <v>136.296233172</v>
          </cell>
          <cell r="DX17">
            <v>171.402838686</v>
          </cell>
          <cell r="DY17">
            <v>181.72831089599998</v>
          </cell>
          <cell r="DZ17">
            <v>181.72831089599998</v>
          </cell>
          <cell r="EA17">
            <v>161.07736647599998</v>
          </cell>
          <cell r="EB17">
            <v>2065.0944420000001</v>
          </cell>
          <cell r="EC17">
            <v>0</v>
          </cell>
          <cell r="EE17">
            <v>150.47999999999999</v>
          </cell>
          <cell r="EF17">
            <v>150.47999999999999</v>
          </cell>
          <cell r="EG17">
            <v>150.47999999999999</v>
          </cell>
          <cell r="EH17">
            <v>172.71</v>
          </cell>
          <cell r="EI17">
            <v>141.93</v>
          </cell>
          <cell r="EJ17">
            <v>112.86</v>
          </cell>
          <cell r="EK17">
            <v>141.93</v>
          </cell>
          <cell r="EL17">
            <v>112.86</v>
          </cell>
          <cell r="EM17">
            <v>141.93</v>
          </cell>
          <cell r="EN17">
            <v>150.47999999999999</v>
          </cell>
          <cell r="EO17">
            <v>150.47999999999999</v>
          </cell>
          <cell r="EP17">
            <v>133.38</v>
          </cell>
          <cell r="EQ17">
            <v>1710</v>
          </cell>
          <cell r="ER17">
            <v>1487.3828191524001</v>
          </cell>
          <cell r="ET17">
            <v>19.590311914588799</v>
          </cell>
          <cell r="EU17">
            <v>19.590311914588799</v>
          </cell>
          <cell r="EV17">
            <v>19.590311914588799</v>
          </cell>
          <cell r="EW17">
            <v>22.484335265607598</v>
          </cell>
          <cell r="EX17">
            <v>18.477226010350797</v>
          </cell>
          <cell r="EY17">
            <v>14.692733935941598</v>
          </cell>
          <cell r="EZ17">
            <v>18.477226010350797</v>
          </cell>
          <cell r="FA17">
            <v>14.692733935941598</v>
          </cell>
          <cell r="FB17">
            <v>18.477226010350797</v>
          </cell>
          <cell r="FC17">
            <v>19.590311914588799</v>
          </cell>
          <cell r="FD17">
            <v>19.590311914588799</v>
          </cell>
          <cell r="FE17">
            <v>17.364140106112799</v>
          </cell>
          <cell r="FF17">
            <v>222.61718084759997</v>
          </cell>
          <cell r="FG17">
            <v>0</v>
          </cell>
          <cell r="FI17">
            <v>2220.2681492202246</v>
          </cell>
          <cell r="FJ17">
            <v>2220.2681492202246</v>
          </cell>
          <cell r="FK17">
            <v>2220.2681492202246</v>
          </cell>
          <cell r="FL17">
            <v>2548.2623076277578</v>
          </cell>
          <cell r="FM17">
            <v>2094.1165498327118</v>
          </cell>
          <cell r="FN17">
            <v>1665.2011119151684</v>
          </cell>
          <cell r="FO17">
            <v>2094.1165498327118</v>
          </cell>
          <cell r="FP17">
            <v>1665.2011119151684</v>
          </cell>
          <cell r="FQ17">
            <v>2094.1165498327118</v>
          </cell>
          <cell r="FR17">
            <v>2220.2681492202246</v>
          </cell>
          <cell r="FS17">
            <v>2220.2681492202246</v>
          </cell>
          <cell r="FT17">
            <v>1967.9649504451991</v>
          </cell>
          <cell r="FU17">
            <v>25230.319877502548</v>
          </cell>
          <cell r="FV17">
            <v>0</v>
          </cell>
        </row>
        <row r="18">
          <cell r="G18" t="str">
            <v>5H22-5G240-CA</v>
          </cell>
          <cell r="H18">
            <v>94.873011844816105</v>
          </cell>
          <cell r="I18">
            <v>94.873011844816105</v>
          </cell>
          <cell r="J18">
            <v>59.061100000000003</v>
          </cell>
          <cell r="K18">
            <v>0</v>
          </cell>
          <cell r="L18">
            <v>11.07156024</v>
          </cell>
          <cell r="M18">
            <v>0</v>
          </cell>
          <cell r="N18">
            <v>1.8540000000000001</v>
          </cell>
          <cell r="O18">
            <v>2.5</v>
          </cell>
          <cell r="Q18">
            <v>1.71</v>
          </cell>
          <cell r="R18">
            <v>1.193514193872</v>
          </cell>
          <cell r="S18">
            <v>1000</v>
          </cell>
          <cell r="T18">
            <v>94873.011844816108</v>
          </cell>
          <cell r="U18">
            <v>94873.011844816108</v>
          </cell>
          <cell r="V18">
            <v>59061.100000000006</v>
          </cell>
          <cell r="W18">
            <v>0</v>
          </cell>
          <cell r="X18">
            <v>11071.560240000001</v>
          </cell>
          <cell r="Y18">
            <v>0</v>
          </cell>
          <cell r="Z18">
            <v>1854</v>
          </cell>
          <cell r="AA18">
            <v>2500</v>
          </cell>
          <cell r="AB18">
            <v>0</v>
          </cell>
          <cell r="AC18">
            <v>1710</v>
          </cell>
          <cell r="AD18">
            <v>1193.5141938720001</v>
          </cell>
          <cell r="AE18">
            <v>88</v>
          </cell>
          <cell r="AF18">
            <v>88</v>
          </cell>
          <cell r="AG18">
            <v>88</v>
          </cell>
          <cell r="AH18">
            <v>101</v>
          </cell>
          <cell r="AI18">
            <v>83</v>
          </cell>
          <cell r="AJ18">
            <v>66</v>
          </cell>
          <cell r="AK18">
            <v>83</v>
          </cell>
          <cell r="AL18">
            <v>66</v>
          </cell>
          <cell r="AM18">
            <v>83</v>
          </cell>
          <cell r="AN18">
            <v>88</v>
          </cell>
          <cell r="AO18">
            <v>88</v>
          </cell>
          <cell r="AP18">
            <v>78</v>
          </cell>
          <cell r="AQ18">
            <v>1000</v>
          </cell>
          <cell r="AR18">
            <v>0</v>
          </cell>
          <cell r="AS18">
            <v>8348.8250423438167</v>
          </cell>
          <cell r="AT18">
            <v>8348.8250423438167</v>
          </cell>
          <cell r="AU18">
            <v>8348.8250423438167</v>
          </cell>
          <cell r="AV18">
            <v>9582.1741963264267</v>
          </cell>
          <cell r="AW18">
            <v>7874.4599831197365</v>
          </cell>
          <cell r="AX18">
            <v>6261.618781757863</v>
          </cell>
          <cell r="AY18">
            <v>7874.4599831197365</v>
          </cell>
          <cell r="AZ18">
            <v>6261.618781757863</v>
          </cell>
          <cell r="BA18">
            <v>7874.4599831197365</v>
          </cell>
          <cell r="BB18">
            <v>8348.8250423438167</v>
          </cell>
          <cell r="BC18">
            <v>8348.8250423438167</v>
          </cell>
          <cell r="BD18">
            <v>7400.0949238956564</v>
          </cell>
          <cell r="BE18">
            <v>94873.011844816094</v>
          </cell>
          <cell r="BF18">
            <v>0</v>
          </cell>
          <cell r="BH18">
            <v>0</v>
          </cell>
          <cell r="BI18">
            <v>0</v>
          </cell>
          <cell r="BJ18">
            <v>0</v>
          </cell>
          <cell r="BK18">
            <v>0</v>
          </cell>
          <cell r="BL18">
            <v>0</v>
          </cell>
          <cell r="BM18">
            <v>0</v>
          </cell>
          <cell r="BN18">
            <v>0</v>
          </cell>
          <cell r="BO18">
            <v>0</v>
          </cell>
          <cell r="BP18">
            <v>0</v>
          </cell>
          <cell r="BQ18">
            <v>0</v>
          </cell>
          <cell r="BR18">
            <v>0</v>
          </cell>
          <cell r="BS18">
            <v>0</v>
          </cell>
          <cell r="BT18">
            <v>0</v>
          </cell>
          <cell r="BU18">
            <v>0</v>
          </cell>
          <cell r="BW18">
            <v>8348.8250423438167</v>
          </cell>
          <cell r="BX18">
            <v>8348.8250423438167</v>
          </cell>
          <cell r="BY18">
            <v>8348.8250423438167</v>
          </cell>
          <cell r="BZ18">
            <v>9582.1741963264267</v>
          </cell>
          <cell r="CA18">
            <v>7874.4599831197365</v>
          </cell>
          <cell r="CB18">
            <v>6261.618781757863</v>
          </cell>
          <cell r="CC18">
            <v>7874.4599831197365</v>
          </cell>
          <cell r="CD18">
            <v>6261.618781757863</v>
          </cell>
          <cell r="CE18">
            <v>7874.4599831197365</v>
          </cell>
          <cell r="CF18">
            <v>8348.8250423438167</v>
          </cell>
          <cell r="CG18">
            <v>8348.8250423438167</v>
          </cell>
          <cell r="CH18">
            <v>7400.0949238956564</v>
          </cell>
          <cell r="CI18">
            <v>94873.011844816094</v>
          </cell>
          <cell r="CJ18">
            <v>0</v>
          </cell>
          <cell r="CL18">
            <v>5197.3768</v>
          </cell>
          <cell r="CM18">
            <v>5197.3768</v>
          </cell>
          <cell r="CN18">
            <v>5197.3768</v>
          </cell>
          <cell r="CO18">
            <v>5965.1711000000005</v>
          </cell>
          <cell r="CP18">
            <v>4902.0713000000005</v>
          </cell>
          <cell r="CQ18">
            <v>3898.0326</v>
          </cell>
          <cell r="CR18">
            <v>4902.0713000000005</v>
          </cell>
          <cell r="CS18">
            <v>3898.0326</v>
          </cell>
          <cell r="CT18">
            <v>4902.0713000000005</v>
          </cell>
          <cell r="CU18">
            <v>5197.3768</v>
          </cell>
          <cell r="CV18">
            <v>5197.3768</v>
          </cell>
          <cell r="CW18">
            <v>4606.7658000000001</v>
          </cell>
          <cell r="CX18">
            <v>59061.1</v>
          </cell>
          <cell r="CY18">
            <v>0</v>
          </cell>
          <cell r="DA18">
            <v>5197.3768</v>
          </cell>
          <cell r="DB18">
            <v>5197.3768</v>
          </cell>
          <cell r="DC18">
            <v>5197.3768</v>
          </cell>
          <cell r="DD18">
            <v>5965.1711000000005</v>
          </cell>
          <cell r="DE18">
            <v>4902.0713000000005</v>
          </cell>
          <cell r="DF18">
            <v>3898.0326</v>
          </cell>
          <cell r="DG18">
            <v>4902.0713000000005</v>
          </cell>
          <cell r="DH18">
            <v>3898.0326</v>
          </cell>
          <cell r="DI18">
            <v>4902.0713000000005</v>
          </cell>
          <cell r="DJ18">
            <v>5197.3768</v>
          </cell>
          <cell r="DK18">
            <v>5197.3768</v>
          </cell>
          <cell r="DL18">
            <v>4606.7658000000001</v>
          </cell>
          <cell r="DM18">
            <v>59061.1</v>
          </cell>
          <cell r="DN18">
            <v>0</v>
          </cell>
          <cell r="DP18">
            <v>974.29730112000004</v>
          </cell>
          <cell r="DQ18">
            <v>974.29730112000004</v>
          </cell>
          <cell r="DR18">
            <v>974.29730112000004</v>
          </cell>
          <cell r="DS18">
            <v>1118.2275842399999</v>
          </cell>
          <cell r="DT18">
            <v>918.93949992</v>
          </cell>
          <cell r="DU18">
            <v>730.72297584</v>
          </cell>
          <cell r="DV18">
            <v>918.93949992</v>
          </cell>
          <cell r="DW18">
            <v>730.72297584</v>
          </cell>
          <cell r="DX18">
            <v>918.93949992</v>
          </cell>
          <cell r="DY18">
            <v>974.29730112000004</v>
          </cell>
          <cell r="DZ18">
            <v>974.29730112000004</v>
          </cell>
          <cell r="EA18">
            <v>863.58169871999996</v>
          </cell>
          <cell r="EB18">
            <v>11071.560239999999</v>
          </cell>
          <cell r="EC18">
            <v>0</v>
          </cell>
          <cell r="EE18">
            <v>150.47999999999999</v>
          </cell>
          <cell r="EF18">
            <v>150.47999999999999</v>
          </cell>
          <cell r="EG18">
            <v>150.47999999999999</v>
          </cell>
          <cell r="EH18">
            <v>172.71</v>
          </cell>
          <cell r="EI18">
            <v>141.93</v>
          </cell>
          <cell r="EJ18">
            <v>112.86</v>
          </cell>
          <cell r="EK18">
            <v>141.93</v>
          </cell>
          <cell r="EL18">
            <v>112.86</v>
          </cell>
          <cell r="EM18">
            <v>141.93</v>
          </cell>
          <cell r="EN18">
            <v>150.47999999999999</v>
          </cell>
          <cell r="EO18">
            <v>150.47999999999999</v>
          </cell>
          <cell r="EP18">
            <v>133.38</v>
          </cell>
          <cell r="EQ18">
            <v>1710</v>
          </cell>
          <cell r="ER18">
            <v>516.48580612799992</v>
          </cell>
          <cell r="ET18">
            <v>105.02924906073599</v>
          </cell>
          <cell r="EU18">
            <v>105.02924906073599</v>
          </cell>
          <cell r="EV18">
            <v>105.02924906073599</v>
          </cell>
          <cell r="EW18">
            <v>120.544933581072</v>
          </cell>
          <cell r="EX18">
            <v>99.061678091375995</v>
          </cell>
          <cell r="EY18">
            <v>78.771936795551994</v>
          </cell>
          <cell r="EZ18">
            <v>99.061678091375995</v>
          </cell>
          <cell r="FA18">
            <v>78.771936795551994</v>
          </cell>
          <cell r="FB18">
            <v>99.061678091375995</v>
          </cell>
          <cell r="FC18">
            <v>105.02924906073599</v>
          </cell>
          <cell r="FD18">
            <v>105.02924906073599</v>
          </cell>
          <cell r="FE18">
            <v>93.094107122015998</v>
          </cell>
          <cell r="FF18">
            <v>1193.5141938719999</v>
          </cell>
          <cell r="FG18">
            <v>0</v>
          </cell>
          <cell r="FI18">
            <v>2177.1509412238165</v>
          </cell>
          <cell r="FJ18">
            <v>2177.1509412238165</v>
          </cell>
          <cell r="FK18">
            <v>2177.1509412238165</v>
          </cell>
          <cell r="FL18">
            <v>2498.7755120864263</v>
          </cell>
          <cell r="FM18">
            <v>2053.4491831997361</v>
          </cell>
          <cell r="FN18">
            <v>1632.8632059178631</v>
          </cell>
          <cell r="FO18">
            <v>2053.4491831997361</v>
          </cell>
          <cell r="FP18">
            <v>1632.8632059178631</v>
          </cell>
          <cell r="FQ18">
            <v>2053.4491831997361</v>
          </cell>
          <cell r="FR18">
            <v>2177.1509412238165</v>
          </cell>
          <cell r="FS18">
            <v>2177.1509412238165</v>
          </cell>
          <cell r="FT18">
            <v>1929.7474251756562</v>
          </cell>
          <cell r="FU18">
            <v>24740.3516048161</v>
          </cell>
          <cell r="FV18">
            <v>0</v>
          </cell>
        </row>
        <row r="19">
          <cell r="G19" t="str">
            <v>AH22-5K244-BE</v>
          </cell>
          <cell r="H19">
            <v>525.44930310651148</v>
          </cell>
          <cell r="I19">
            <v>136.16230310651147</v>
          </cell>
          <cell r="J19">
            <v>66.119362068965515</v>
          </cell>
          <cell r="K19">
            <v>387.95699999999999</v>
          </cell>
          <cell r="L19">
            <v>11.35538603667</v>
          </cell>
          <cell r="M19">
            <v>0</v>
          </cell>
          <cell r="N19">
            <v>1.8540000000000001</v>
          </cell>
          <cell r="O19">
            <v>2.5</v>
          </cell>
          <cell r="P19">
            <v>1.33</v>
          </cell>
          <cell r="Q19">
            <v>1.71</v>
          </cell>
          <cell r="R19">
            <v>1.2241106147530261</v>
          </cell>
          <cell r="S19">
            <v>3900</v>
          </cell>
          <cell r="T19">
            <v>2049252.2821153947</v>
          </cell>
          <cell r="U19">
            <v>536219.98211539467</v>
          </cell>
          <cell r="V19">
            <v>257865.5120689655</v>
          </cell>
          <cell r="W19">
            <v>1513032.3</v>
          </cell>
          <cell r="X19">
            <v>44286.005543013001</v>
          </cell>
          <cell r="Y19">
            <v>0</v>
          </cell>
          <cell r="Z19">
            <v>7230.6</v>
          </cell>
          <cell r="AA19">
            <v>9750</v>
          </cell>
          <cell r="AB19">
            <v>5187</v>
          </cell>
          <cell r="AC19">
            <v>6669</v>
          </cell>
          <cell r="AD19">
            <v>4774.0313975368017</v>
          </cell>
          <cell r="AE19">
            <v>342</v>
          </cell>
          <cell r="AF19">
            <v>342</v>
          </cell>
          <cell r="AG19">
            <v>342</v>
          </cell>
          <cell r="AH19">
            <v>393</v>
          </cell>
          <cell r="AI19">
            <v>325</v>
          </cell>
          <cell r="AJ19">
            <v>257</v>
          </cell>
          <cell r="AK19">
            <v>325</v>
          </cell>
          <cell r="AL19">
            <v>257</v>
          </cell>
          <cell r="AM19">
            <v>325</v>
          </cell>
          <cell r="AN19">
            <v>342</v>
          </cell>
          <cell r="AO19">
            <v>342</v>
          </cell>
          <cell r="AP19">
            <v>308</v>
          </cell>
          <cell r="AQ19">
            <v>3900</v>
          </cell>
          <cell r="AR19">
            <v>0</v>
          </cell>
          <cell r="AS19">
            <v>179703.66166242692</v>
          </cell>
          <cell r="AT19">
            <v>179703.66166242692</v>
          </cell>
          <cell r="AU19">
            <v>179703.66166242692</v>
          </cell>
          <cell r="AV19">
            <v>206501.57612085901</v>
          </cell>
          <cell r="AW19">
            <v>170771.02350961624</v>
          </cell>
          <cell r="AX19">
            <v>135040.47089837346</v>
          </cell>
          <cell r="AY19">
            <v>170771.02350961624</v>
          </cell>
          <cell r="AZ19">
            <v>135040.47089837346</v>
          </cell>
          <cell r="BA19">
            <v>170771.02350961624</v>
          </cell>
          <cell r="BB19">
            <v>179703.66166242692</v>
          </cell>
          <cell r="BC19">
            <v>179703.66166242692</v>
          </cell>
          <cell r="BD19">
            <v>161838.38535680555</v>
          </cell>
          <cell r="BE19">
            <v>2049252.2821153952</v>
          </cell>
          <cell r="BF19">
            <v>0</v>
          </cell>
          <cell r="BH19">
            <v>132681.29399999999</v>
          </cell>
          <cell r="BI19">
            <v>132681.29399999999</v>
          </cell>
          <cell r="BJ19">
            <v>132681.29399999999</v>
          </cell>
          <cell r="BK19">
            <v>152467.101</v>
          </cell>
          <cell r="BL19">
            <v>126086.02499999999</v>
          </cell>
          <cell r="BM19">
            <v>99704.948999999993</v>
          </cell>
          <cell r="BN19">
            <v>126086.02499999999</v>
          </cell>
          <cell r="BO19">
            <v>99704.948999999993</v>
          </cell>
          <cell r="BP19">
            <v>126086.02499999999</v>
          </cell>
          <cell r="BQ19">
            <v>132681.29399999999</v>
          </cell>
          <cell r="BR19">
            <v>132681.29399999999</v>
          </cell>
          <cell r="BS19">
            <v>119490.75599999999</v>
          </cell>
          <cell r="BT19">
            <v>1513032.3</v>
          </cell>
          <cell r="BU19">
            <v>0</v>
          </cell>
          <cell r="BW19">
            <v>47022.367662426928</v>
          </cell>
          <cell r="BX19">
            <v>47022.367662426928</v>
          </cell>
          <cell r="BY19">
            <v>47022.367662426928</v>
          </cell>
          <cell r="BZ19">
            <v>54034.475120859017</v>
          </cell>
          <cell r="CA19">
            <v>44684.998509616242</v>
          </cell>
          <cell r="CB19">
            <v>35335.521898373467</v>
          </cell>
          <cell r="CC19">
            <v>44684.998509616242</v>
          </cell>
          <cell r="CD19">
            <v>35335.521898373467</v>
          </cell>
          <cell r="CE19">
            <v>44684.998509616242</v>
          </cell>
          <cell r="CF19">
            <v>47022.367662426928</v>
          </cell>
          <cell r="CG19">
            <v>47022.367662426928</v>
          </cell>
          <cell r="CH19">
            <v>42347.629356805555</v>
          </cell>
          <cell r="CI19">
            <v>536219.9821153949</v>
          </cell>
          <cell r="CJ19">
            <v>0</v>
          </cell>
          <cell r="CL19">
            <v>155294.11582758621</v>
          </cell>
          <cell r="CM19">
            <v>155294.11582758621</v>
          </cell>
          <cell r="CN19">
            <v>155294.11582758621</v>
          </cell>
          <cell r="CO19">
            <v>178452.01029310343</v>
          </cell>
          <cell r="CP19">
            <v>147574.81767241377</v>
          </cell>
          <cell r="CQ19">
            <v>116697.62505172413</v>
          </cell>
          <cell r="CR19">
            <v>147574.81767241377</v>
          </cell>
          <cell r="CS19">
            <v>116697.62505172413</v>
          </cell>
          <cell r="CT19">
            <v>147574.81767241377</v>
          </cell>
          <cell r="CU19">
            <v>155294.11582758621</v>
          </cell>
          <cell r="CV19">
            <v>155294.11582758621</v>
          </cell>
          <cell r="CW19">
            <v>139855.51951724137</v>
          </cell>
          <cell r="CX19">
            <v>1770897.8120689653</v>
          </cell>
          <cell r="CY19">
            <v>1513032.2999999998</v>
          </cell>
          <cell r="DA19">
            <v>22612.821827586205</v>
          </cell>
          <cell r="DB19">
            <v>22612.821827586205</v>
          </cell>
          <cell r="DC19">
            <v>22612.821827586205</v>
          </cell>
          <cell r="DD19">
            <v>25984.909293103447</v>
          </cell>
          <cell r="DE19">
            <v>21488.792672413791</v>
          </cell>
          <cell r="DF19">
            <v>16992.676051724138</v>
          </cell>
          <cell r="DG19">
            <v>21488.792672413791</v>
          </cell>
          <cell r="DH19">
            <v>16992.676051724138</v>
          </cell>
          <cell r="DI19">
            <v>21488.792672413791</v>
          </cell>
          <cell r="DJ19">
            <v>22612.821827586205</v>
          </cell>
          <cell r="DK19">
            <v>22612.821827586205</v>
          </cell>
          <cell r="DL19">
            <v>20364.763517241379</v>
          </cell>
          <cell r="DM19">
            <v>257865.5120689655</v>
          </cell>
          <cell r="DN19">
            <v>0</v>
          </cell>
          <cell r="DP19">
            <v>3883.5420245411401</v>
          </cell>
          <cell r="DQ19">
            <v>3883.5420245411401</v>
          </cell>
          <cell r="DR19">
            <v>3883.5420245411401</v>
          </cell>
          <cell r="DS19">
            <v>4462.6667124113101</v>
          </cell>
          <cell r="DT19">
            <v>3690.5004619177498</v>
          </cell>
          <cell r="DU19">
            <v>2918.33421142419</v>
          </cell>
          <cell r="DV19">
            <v>3690.5004619177498</v>
          </cell>
          <cell r="DW19">
            <v>2918.33421142419</v>
          </cell>
          <cell r="DX19">
            <v>3690.5004619177498</v>
          </cell>
          <cell r="DY19">
            <v>3883.5420245411401</v>
          </cell>
          <cell r="DZ19">
            <v>3883.5420245411401</v>
          </cell>
          <cell r="EA19">
            <v>3497.45889929436</v>
          </cell>
          <cell r="EB19">
            <v>44286.005543012994</v>
          </cell>
          <cell r="EC19">
            <v>0</v>
          </cell>
          <cell r="EE19">
            <v>584.81999999999994</v>
          </cell>
          <cell r="EF19">
            <v>584.81999999999994</v>
          </cell>
          <cell r="EG19">
            <v>584.81999999999994</v>
          </cell>
          <cell r="EH19">
            <v>672.03</v>
          </cell>
          <cell r="EI19">
            <v>555.75</v>
          </cell>
          <cell r="EJ19">
            <v>439.46999999999997</v>
          </cell>
          <cell r="EK19">
            <v>555.75</v>
          </cell>
          <cell r="EL19">
            <v>439.46999999999997</v>
          </cell>
          <cell r="EM19">
            <v>555.75</v>
          </cell>
          <cell r="EN19">
            <v>584.81999999999994</v>
          </cell>
          <cell r="EO19">
            <v>584.81999999999994</v>
          </cell>
          <cell r="EP19">
            <v>526.67999999999995</v>
          </cell>
          <cell r="EQ19">
            <v>6668.9999999999991</v>
          </cell>
          <cell r="ER19">
            <v>1894.9686024631974</v>
          </cell>
          <cell r="ET19">
            <v>418.64583024553491</v>
          </cell>
          <cell r="EU19">
            <v>418.64583024553491</v>
          </cell>
          <cell r="EV19">
            <v>418.64583024553491</v>
          </cell>
          <cell r="EW19">
            <v>481.07547159793927</v>
          </cell>
          <cell r="EX19">
            <v>397.83594979473349</v>
          </cell>
          <cell r="EY19">
            <v>314.59642799152772</v>
          </cell>
          <cell r="EZ19">
            <v>397.83594979473349</v>
          </cell>
          <cell r="FA19">
            <v>314.59642799152772</v>
          </cell>
          <cell r="FB19">
            <v>397.83594979473349</v>
          </cell>
          <cell r="FC19">
            <v>418.64583024553491</v>
          </cell>
          <cell r="FD19">
            <v>418.64583024553491</v>
          </cell>
          <cell r="FE19">
            <v>377.02606934393202</v>
          </cell>
          <cell r="FF19">
            <v>4774.0313975368026</v>
          </cell>
          <cell r="FG19">
            <v>0</v>
          </cell>
          <cell r="FI19">
            <v>20526.003810299571</v>
          </cell>
          <cell r="FJ19">
            <v>20526.003810299571</v>
          </cell>
          <cell r="FK19">
            <v>20526.003810299571</v>
          </cell>
          <cell r="FL19">
            <v>23586.899115344269</v>
          </cell>
          <cell r="FM19">
            <v>19505.705375284713</v>
          </cell>
          <cell r="FN19">
            <v>15424.511635225143</v>
          </cell>
          <cell r="FO19">
            <v>19505.705375284713</v>
          </cell>
          <cell r="FP19">
            <v>15424.511635225143</v>
          </cell>
          <cell r="FQ19">
            <v>19505.705375284713</v>
          </cell>
          <cell r="FR19">
            <v>20526.003810299571</v>
          </cell>
          <cell r="FS19">
            <v>20526.003810299571</v>
          </cell>
          <cell r="FT19">
            <v>18485.406940269822</v>
          </cell>
          <cell r="FU19">
            <v>234068.46450341638</v>
          </cell>
          <cell r="FV19">
            <v>0</v>
          </cell>
        </row>
        <row r="20">
          <cell r="G20" t="str">
            <v>AH22-5K244-CB</v>
          </cell>
          <cell r="H20">
            <v>197.58765534157516</v>
          </cell>
          <cell r="I20">
            <v>124.35765534157515</v>
          </cell>
          <cell r="J20">
            <v>61.404499999999985</v>
          </cell>
          <cell r="K20">
            <v>71.900000000000006</v>
          </cell>
          <cell r="L20">
            <v>13.359732490200001</v>
          </cell>
          <cell r="M20">
            <v>0</v>
          </cell>
          <cell r="N20">
            <v>1.8540000000000001</v>
          </cell>
          <cell r="O20">
            <v>2.5</v>
          </cell>
          <cell r="P20">
            <v>1.33</v>
          </cell>
          <cell r="Q20">
            <v>1.71</v>
          </cell>
          <cell r="R20">
            <v>1.4401791624435603</v>
          </cell>
          <cell r="S20">
            <v>9100</v>
          </cell>
          <cell r="T20">
            <v>1798047.663608334</v>
          </cell>
          <cell r="U20">
            <v>1143757.663608334</v>
          </cell>
          <cell r="V20">
            <v>558780.94999999984</v>
          </cell>
          <cell r="W20">
            <v>654290</v>
          </cell>
          <cell r="X20">
            <v>121573.56566082001</v>
          </cell>
          <cell r="Y20">
            <v>0</v>
          </cell>
          <cell r="Z20">
            <v>16871.400000000001</v>
          </cell>
          <cell r="AA20">
            <v>22750</v>
          </cell>
          <cell r="AB20">
            <v>12103</v>
          </cell>
          <cell r="AC20">
            <v>15561</v>
          </cell>
          <cell r="AD20">
            <v>13105.630378236398</v>
          </cell>
          <cell r="AE20">
            <v>798</v>
          </cell>
          <cell r="AF20">
            <v>798</v>
          </cell>
          <cell r="AG20">
            <v>798</v>
          </cell>
          <cell r="AH20">
            <v>918</v>
          </cell>
          <cell r="AI20">
            <v>758</v>
          </cell>
          <cell r="AJ20">
            <v>599</v>
          </cell>
          <cell r="AK20">
            <v>758</v>
          </cell>
          <cell r="AL20">
            <v>599</v>
          </cell>
          <cell r="AM20">
            <v>758</v>
          </cell>
          <cell r="AN20">
            <v>798</v>
          </cell>
          <cell r="AO20">
            <v>798</v>
          </cell>
          <cell r="AP20">
            <v>720</v>
          </cell>
          <cell r="AQ20">
            <v>9100</v>
          </cell>
          <cell r="AR20">
            <v>0</v>
          </cell>
          <cell r="AS20">
            <v>157674.94896257698</v>
          </cell>
          <cell r="AT20">
            <v>157674.94896257698</v>
          </cell>
          <cell r="AU20">
            <v>157674.94896257698</v>
          </cell>
          <cell r="AV20">
            <v>181385.46760356601</v>
          </cell>
          <cell r="AW20">
            <v>149771.44274891398</v>
          </cell>
          <cell r="AX20">
            <v>118355.00554960352</v>
          </cell>
          <cell r="AY20">
            <v>149771.44274891398</v>
          </cell>
          <cell r="AZ20">
            <v>118355.00554960352</v>
          </cell>
          <cell r="BA20">
            <v>149771.44274891398</v>
          </cell>
          <cell r="BB20">
            <v>157674.94896257698</v>
          </cell>
          <cell r="BC20">
            <v>157674.94896257698</v>
          </cell>
          <cell r="BD20">
            <v>142263.11184593412</v>
          </cell>
          <cell r="BE20">
            <v>1798047.6636083338</v>
          </cell>
          <cell r="BF20">
            <v>0</v>
          </cell>
          <cell r="BH20">
            <v>57376.200000000004</v>
          </cell>
          <cell r="BI20">
            <v>57376.200000000004</v>
          </cell>
          <cell r="BJ20">
            <v>57376.200000000004</v>
          </cell>
          <cell r="BK20">
            <v>66004.200000000012</v>
          </cell>
          <cell r="BL20">
            <v>54500.200000000004</v>
          </cell>
          <cell r="BM20">
            <v>43068.100000000006</v>
          </cell>
          <cell r="BN20">
            <v>54500.200000000004</v>
          </cell>
          <cell r="BO20">
            <v>43068.100000000006</v>
          </cell>
          <cell r="BP20">
            <v>54500.200000000004</v>
          </cell>
          <cell r="BQ20">
            <v>57376.200000000004</v>
          </cell>
          <cell r="BR20">
            <v>57376.200000000004</v>
          </cell>
          <cell r="BS20">
            <v>51768.000000000007</v>
          </cell>
          <cell r="BT20">
            <v>654290</v>
          </cell>
          <cell r="BU20">
            <v>0</v>
          </cell>
          <cell r="BW20">
            <v>100298.74896257697</v>
          </cell>
          <cell r="BX20">
            <v>100298.74896257697</v>
          </cell>
          <cell r="BY20">
            <v>100298.74896257697</v>
          </cell>
          <cell r="BZ20">
            <v>115381.267603566</v>
          </cell>
          <cell r="CA20">
            <v>95271.242748913966</v>
          </cell>
          <cell r="CB20">
            <v>75286.905549603514</v>
          </cell>
          <cell r="CC20">
            <v>95271.242748913966</v>
          </cell>
          <cell r="CD20">
            <v>75286.905549603514</v>
          </cell>
          <cell r="CE20">
            <v>95271.242748913966</v>
          </cell>
          <cell r="CF20">
            <v>100298.74896257697</v>
          </cell>
          <cell r="CG20">
            <v>100298.74896257697</v>
          </cell>
          <cell r="CH20">
            <v>90495.111845934123</v>
          </cell>
          <cell r="CI20">
            <v>1143757.6636083338</v>
          </cell>
          <cell r="CJ20">
            <v>0</v>
          </cell>
          <cell r="CL20">
            <v>106376.99099999999</v>
          </cell>
          <cell r="CM20">
            <v>106376.99099999999</v>
          </cell>
          <cell r="CN20">
            <v>106376.99099999999</v>
          </cell>
          <cell r="CO20">
            <v>122373.53099999999</v>
          </cell>
          <cell r="CP20">
            <v>101044.81099999999</v>
          </cell>
          <cell r="CQ20">
            <v>79849.395499999999</v>
          </cell>
          <cell r="CR20">
            <v>101044.81099999999</v>
          </cell>
          <cell r="CS20">
            <v>79849.395499999999</v>
          </cell>
          <cell r="CT20">
            <v>101044.81099999999</v>
          </cell>
          <cell r="CU20">
            <v>106376.99099999999</v>
          </cell>
          <cell r="CV20">
            <v>106376.99099999999</v>
          </cell>
          <cell r="CW20">
            <v>95979.239999999991</v>
          </cell>
          <cell r="CX20">
            <v>1213070.95</v>
          </cell>
          <cell r="CY20">
            <v>654290.00000000012</v>
          </cell>
          <cell r="DA20">
            <v>49000.79099999999</v>
          </cell>
          <cell r="DB20">
            <v>49000.79099999999</v>
          </cell>
          <cell r="DC20">
            <v>49000.79099999999</v>
          </cell>
          <cell r="DD20">
            <v>56369.330999999984</v>
          </cell>
          <cell r="DE20">
            <v>46544.61099999999</v>
          </cell>
          <cell r="DF20">
            <v>36781.295499999993</v>
          </cell>
          <cell r="DG20">
            <v>46544.61099999999</v>
          </cell>
          <cell r="DH20">
            <v>36781.295499999993</v>
          </cell>
          <cell r="DI20">
            <v>46544.61099999999</v>
          </cell>
          <cell r="DJ20">
            <v>49000.79099999999</v>
          </cell>
          <cell r="DK20">
            <v>49000.79099999999</v>
          </cell>
          <cell r="DL20">
            <v>44211.239999999991</v>
          </cell>
          <cell r="DM20">
            <v>558780.94999999984</v>
          </cell>
          <cell r="DN20">
            <v>0</v>
          </cell>
          <cell r="DP20">
            <v>10661.066527179601</v>
          </cell>
          <cell r="DQ20">
            <v>10661.066527179601</v>
          </cell>
          <cell r="DR20">
            <v>10661.066527179601</v>
          </cell>
          <cell r="DS20">
            <v>12264.234426003601</v>
          </cell>
          <cell r="DT20">
            <v>10126.677227571601</v>
          </cell>
          <cell r="DU20">
            <v>8002.4797616298001</v>
          </cell>
          <cell r="DV20">
            <v>10126.677227571601</v>
          </cell>
          <cell r="DW20">
            <v>8002.4797616298001</v>
          </cell>
          <cell r="DX20">
            <v>10126.677227571601</v>
          </cell>
          <cell r="DY20">
            <v>10661.066527179601</v>
          </cell>
          <cell r="DZ20">
            <v>10661.066527179601</v>
          </cell>
          <cell r="EA20">
            <v>9619.0073929440005</v>
          </cell>
          <cell r="EB20">
            <v>121573.56566082001</v>
          </cell>
          <cell r="EC20">
            <v>0</v>
          </cell>
          <cell r="EE20">
            <v>1364.58</v>
          </cell>
          <cell r="EF20">
            <v>1364.58</v>
          </cell>
          <cell r="EG20">
            <v>1364.58</v>
          </cell>
          <cell r="EH20">
            <v>1569.78</v>
          </cell>
          <cell r="EI20">
            <v>1296.18</v>
          </cell>
          <cell r="EJ20">
            <v>1024.29</v>
          </cell>
          <cell r="EK20">
            <v>1296.18</v>
          </cell>
          <cell r="EL20">
            <v>1024.29</v>
          </cell>
          <cell r="EM20">
            <v>1296.18</v>
          </cell>
          <cell r="EN20">
            <v>1364.58</v>
          </cell>
          <cell r="EO20">
            <v>1364.58</v>
          </cell>
          <cell r="EP20">
            <v>1231.2</v>
          </cell>
          <cell r="EQ20">
            <v>15561</v>
          </cell>
          <cell r="ER20">
            <v>2455.3696217636025</v>
          </cell>
          <cell r="ET20">
            <v>1149.2629716299612</v>
          </cell>
          <cell r="EU20">
            <v>1149.2629716299612</v>
          </cell>
          <cell r="EV20">
            <v>1149.2629716299612</v>
          </cell>
          <cell r="EW20">
            <v>1322.0844711231882</v>
          </cell>
          <cell r="EX20">
            <v>1091.6558051322186</v>
          </cell>
          <cell r="EY20">
            <v>862.66731830369258</v>
          </cell>
          <cell r="EZ20">
            <v>1091.6558051322186</v>
          </cell>
          <cell r="FA20">
            <v>862.66731830369258</v>
          </cell>
          <cell r="FB20">
            <v>1091.6558051322186</v>
          </cell>
          <cell r="FC20">
            <v>1149.2629716299612</v>
          </cell>
          <cell r="FD20">
            <v>1149.2629716299612</v>
          </cell>
          <cell r="FE20">
            <v>1036.9289969593633</v>
          </cell>
          <cell r="FF20">
            <v>13105.630378236399</v>
          </cell>
          <cell r="FG20">
            <v>0</v>
          </cell>
          <cell r="FI20">
            <v>40636.891435397381</v>
          </cell>
          <cell r="FJ20">
            <v>40636.891435397381</v>
          </cell>
          <cell r="FK20">
            <v>40636.891435397381</v>
          </cell>
          <cell r="FL20">
            <v>46747.702177562416</v>
          </cell>
          <cell r="FM20">
            <v>38599.954521342392</v>
          </cell>
          <cell r="FN20">
            <v>30503.13028797372</v>
          </cell>
          <cell r="FO20">
            <v>38599.954521342392</v>
          </cell>
          <cell r="FP20">
            <v>30503.13028797372</v>
          </cell>
          <cell r="FQ20">
            <v>38599.954521342392</v>
          </cell>
          <cell r="FR20">
            <v>40636.891435397381</v>
          </cell>
          <cell r="FS20">
            <v>40636.891435397381</v>
          </cell>
          <cell r="FT20">
            <v>36664.864452990136</v>
          </cell>
          <cell r="FU20">
            <v>463403.14794751408</v>
          </cell>
          <cell r="FV20">
            <v>0</v>
          </cell>
        </row>
        <row r="21">
          <cell r="G21" t="str">
            <v>AH32-5K244-CE</v>
          </cell>
          <cell r="H21">
            <v>532.44593558877284</v>
          </cell>
          <cell r="I21">
            <v>143.15893558877283</v>
          </cell>
          <cell r="J21">
            <v>68.753362068965501</v>
          </cell>
          <cell r="K21">
            <v>387.95699999999999</v>
          </cell>
          <cell r="L21">
            <v>12.82881648</v>
          </cell>
          <cell r="M21">
            <v>0</v>
          </cell>
          <cell r="N21">
            <v>1.8540000000000001</v>
          </cell>
          <cell r="O21">
            <v>2.5</v>
          </cell>
          <cell r="P21">
            <v>1.33</v>
          </cell>
          <cell r="Q21">
            <v>1.71</v>
          </cell>
          <cell r="R21">
            <v>1.382946416544</v>
          </cell>
          <cell r="S21">
            <v>4200</v>
          </cell>
          <cell r="T21">
            <v>2236272.929472846</v>
          </cell>
          <cell r="U21">
            <v>606853.52947284607</v>
          </cell>
          <cell r="V21">
            <v>288764.12068965513</v>
          </cell>
          <cell r="W21">
            <v>1629419.4</v>
          </cell>
          <cell r="X21">
            <v>53881.029216000003</v>
          </cell>
          <cell r="Y21">
            <v>0</v>
          </cell>
          <cell r="Z21">
            <v>7786.8</v>
          </cell>
          <cell r="AA21">
            <v>10500</v>
          </cell>
          <cell r="AB21">
            <v>5586</v>
          </cell>
          <cell r="AC21">
            <v>7182</v>
          </cell>
          <cell r="AD21">
            <v>5808.3749494847998</v>
          </cell>
          <cell r="AE21">
            <v>368</v>
          </cell>
          <cell r="AF21">
            <v>368</v>
          </cell>
          <cell r="AG21">
            <v>368</v>
          </cell>
          <cell r="AH21">
            <v>424</v>
          </cell>
          <cell r="AI21">
            <v>350</v>
          </cell>
          <cell r="AJ21">
            <v>276</v>
          </cell>
          <cell r="AK21">
            <v>350</v>
          </cell>
          <cell r="AL21">
            <v>276</v>
          </cell>
          <cell r="AM21">
            <v>350</v>
          </cell>
          <cell r="AN21">
            <v>368</v>
          </cell>
          <cell r="AO21">
            <v>368</v>
          </cell>
          <cell r="AP21">
            <v>334</v>
          </cell>
          <cell r="AQ21">
            <v>4200</v>
          </cell>
          <cell r="AR21">
            <v>0</v>
          </cell>
          <cell r="AS21">
            <v>195940.1042966684</v>
          </cell>
          <cell r="AT21">
            <v>195940.1042966684</v>
          </cell>
          <cell r="AU21">
            <v>195940.1042966684</v>
          </cell>
          <cell r="AV21">
            <v>225757.07668963968</v>
          </cell>
          <cell r="AW21">
            <v>186356.07745607049</v>
          </cell>
          <cell r="AX21">
            <v>146955.0782225013</v>
          </cell>
          <cell r="AY21">
            <v>186356.07745607049</v>
          </cell>
          <cell r="AZ21">
            <v>146955.0782225013</v>
          </cell>
          <cell r="BA21">
            <v>186356.07745607049</v>
          </cell>
          <cell r="BB21">
            <v>195940.1042966684</v>
          </cell>
          <cell r="BC21">
            <v>195940.1042966684</v>
          </cell>
          <cell r="BD21">
            <v>177836.94248665014</v>
          </cell>
          <cell r="BE21">
            <v>2236272.929472846</v>
          </cell>
          <cell r="BF21">
            <v>0</v>
          </cell>
          <cell r="BH21">
            <v>142768.17600000001</v>
          </cell>
          <cell r="BI21">
            <v>142768.17600000001</v>
          </cell>
          <cell r="BJ21">
            <v>142768.17600000001</v>
          </cell>
          <cell r="BK21">
            <v>164493.76800000001</v>
          </cell>
          <cell r="BL21">
            <v>135784.95000000001</v>
          </cell>
          <cell r="BM21">
            <v>107076.132</v>
          </cell>
          <cell r="BN21">
            <v>135784.95000000001</v>
          </cell>
          <cell r="BO21">
            <v>107076.132</v>
          </cell>
          <cell r="BP21">
            <v>135784.95000000001</v>
          </cell>
          <cell r="BQ21">
            <v>142768.17600000001</v>
          </cell>
          <cell r="BR21">
            <v>142768.17600000001</v>
          </cell>
          <cell r="BS21">
            <v>129577.63799999999</v>
          </cell>
          <cell r="BT21">
            <v>1629419.4</v>
          </cell>
          <cell r="BU21">
            <v>0</v>
          </cell>
          <cell r="BW21">
            <v>53171.928296668397</v>
          </cell>
          <cell r="BX21">
            <v>53171.928296668397</v>
          </cell>
          <cell r="BY21">
            <v>53171.928296668397</v>
          </cell>
          <cell r="BZ21">
            <v>61263.308689639671</v>
          </cell>
          <cell r="CA21">
            <v>50571.127456070477</v>
          </cell>
          <cell r="CB21">
            <v>39878.946222501298</v>
          </cell>
          <cell r="CC21">
            <v>50571.127456070477</v>
          </cell>
          <cell r="CD21">
            <v>39878.946222501298</v>
          </cell>
          <cell r="CE21">
            <v>50571.127456070477</v>
          </cell>
          <cell r="CF21">
            <v>53171.928296668397</v>
          </cell>
          <cell r="CG21">
            <v>53171.928296668397</v>
          </cell>
          <cell r="CH21">
            <v>48259.304486650144</v>
          </cell>
          <cell r="CI21">
            <v>606853.52947284572</v>
          </cell>
          <cell r="CJ21">
            <v>0</v>
          </cell>
          <cell r="CL21">
            <v>168069.41324137931</v>
          </cell>
          <cell r="CM21">
            <v>168069.41324137931</v>
          </cell>
          <cell r="CN21">
            <v>168069.41324137931</v>
          </cell>
          <cell r="CO21">
            <v>193645.19351724139</v>
          </cell>
          <cell r="CP21">
            <v>159848.62672413792</v>
          </cell>
          <cell r="CQ21">
            <v>126052.05993103448</v>
          </cell>
          <cell r="CR21">
            <v>159848.62672413792</v>
          </cell>
          <cell r="CS21">
            <v>126052.05993103448</v>
          </cell>
          <cell r="CT21">
            <v>159848.62672413792</v>
          </cell>
          <cell r="CU21">
            <v>168069.41324137931</v>
          </cell>
          <cell r="CV21">
            <v>168069.41324137931</v>
          </cell>
          <cell r="CW21">
            <v>152541.26093103446</v>
          </cell>
          <cell r="CX21">
            <v>1918183.5206896551</v>
          </cell>
          <cell r="CY21">
            <v>1629419.4</v>
          </cell>
          <cell r="DA21">
            <v>25301.237241379305</v>
          </cell>
          <cell r="DB21">
            <v>25301.237241379305</v>
          </cell>
          <cell r="DC21">
            <v>25301.237241379305</v>
          </cell>
          <cell r="DD21">
            <v>29151.425517241372</v>
          </cell>
          <cell r="DE21">
            <v>24063.676724137924</v>
          </cell>
          <cell r="DF21">
            <v>18975.927931034479</v>
          </cell>
          <cell r="DG21">
            <v>24063.676724137924</v>
          </cell>
          <cell r="DH21">
            <v>18975.927931034479</v>
          </cell>
          <cell r="DI21">
            <v>24063.676724137924</v>
          </cell>
          <cell r="DJ21">
            <v>25301.237241379305</v>
          </cell>
          <cell r="DK21">
            <v>25301.237241379305</v>
          </cell>
          <cell r="DL21">
            <v>22963.622931034479</v>
          </cell>
          <cell r="DM21">
            <v>288764.12068965507</v>
          </cell>
          <cell r="DN21">
            <v>0</v>
          </cell>
          <cell r="DP21">
            <v>4721.0044646400002</v>
          </cell>
          <cell r="DQ21">
            <v>4721.0044646400002</v>
          </cell>
          <cell r="DR21">
            <v>4721.0044646400002</v>
          </cell>
          <cell r="DS21">
            <v>5439.4181875200002</v>
          </cell>
          <cell r="DT21">
            <v>4490.0857679999999</v>
          </cell>
          <cell r="DU21">
            <v>3540.7533484800001</v>
          </cell>
          <cell r="DV21">
            <v>4490.0857679999999</v>
          </cell>
          <cell r="DW21">
            <v>3540.7533484800001</v>
          </cell>
          <cell r="DX21">
            <v>4490.0857679999999</v>
          </cell>
          <cell r="DY21">
            <v>4721.0044646400002</v>
          </cell>
          <cell r="DZ21">
            <v>4721.0044646400002</v>
          </cell>
          <cell r="EA21">
            <v>4284.8247043199999</v>
          </cell>
          <cell r="EB21">
            <v>53881.029215999995</v>
          </cell>
          <cell r="EC21">
            <v>0</v>
          </cell>
          <cell r="EE21">
            <v>629.28</v>
          </cell>
          <cell r="EF21">
            <v>629.28</v>
          </cell>
          <cell r="EG21">
            <v>629.28</v>
          </cell>
          <cell r="EH21">
            <v>725.04</v>
          </cell>
          <cell r="EI21">
            <v>598.5</v>
          </cell>
          <cell r="EJ21">
            <v>471.96</v>
          </cell>
          <cell r="EK21">
            <v>598.5</v>
          </cell>
          <cell r="EL21">
            <v>471.96</v>
          </cell>
          <cell r="EM21">
            <v>598.5</v>
          </cell>
          <cell r="EN21">
            <v>629.28</v>
          </cell>
          <cell r="EO21">
            <v>629.28</v>
          </cell>
          <cell r="EP21">
            <v>571.14</v>
          </cell>
          <cell r="EQ21">
            <v>7182</v>
          </cell>
          <cell r="ER21">
            <v>1373.6250505152002</v>
          </cell>
          <cell r="ET21">
            <v>508.92428128819199</v>
          </cell>
          <cell r="EU21">
            <v>508.92428128819199</v>
          </cell>
          <cell r="EV21">
            <v>508.92428128819199</v>
          </cell>
          <cell r="EW21">
            <v>586.36928061465596</v>
          </cell>
          <cell r="EX21">
            <v>484.03124579039996</v>
          </cell>
          <cell r="EY21">
            <v>381.69321096614397</v>
          </cell>
          <cell r="EZ21">
            <v>484.03124579039996</v>
          </cell>
          <cell r="FA21">
            <v>381.69321096614397</v>
          </cell>
          <cell r="FB21">
            <v>484.03124579039996</v>
          </cell>
          <cell r="FC21">
            <v>508.92428128819199</v>
          </cell>
          <cell r="FD21">
            <v>508.92428128819199</v>
          </cell>
          <cell r="FE21">
            <v>461.904103125696</v>
          </cell>
          <cell r="FF21">
            <v>5808.3749494847998</v>
          </cell>
          <cell r="FG21">
            <v>0</v>
          </cell>
          <cell r="FI21">
            <v>23149.686590649093</v>
          </cell>
          <cell r="FJ21">
            <v>23149.686590649093</v>
          </cell>
          <cell r="FK21">
            <v>23149.686590649093</v>
          </cell>
          <cell r="FL21">
            <v>26672.464984878286</v>
          </cell>
          <cell r="FM21">
            <v>22017.364963932563</v>
          </cell>
          <cell r="FN21">
            <v>17362.264942986811</v>
          </cell>
          <cell r="FO21">
            <v>22017.364963932563</v>
          </cell>
          <cell r="FP21">
            <v>17362.264942986811</v>
          </cell>
          <cell r="FQ21">
            <v>22017.364963932563</v>
          </cell>
          <cell r="FR21">
            <v>23149.686590649093</v>
          </cell>
          <cell r="FS21">
            <v>23149.686590649093</v>
          </cell>
          <cell r="FT21">
            <v>21010.856851295681</v>
          </cell>
          <cell r="FU21">
            <v>264208.37956719077</v>
          </cell>
          <cell r="FV21">
            <v>0</v>
          </cell>
        </row>
        <row r="22">
          <cell r="G22" t="str">
            <v>AH32-5K244-FB</v>
          </cell>
          <cell r="H22">
            <v>198.59103200612461</v>
          </cell>
          <cell r="I22">
            <v>125.3610320061246</v>
          </cell>
          <cell r="J22">
            <v>61.17949999999999</v>
          </cell>
          <cell r="K22">
            <v>71.900000000000006</v>
          </cell>
          <cell r="L22">
            <v>13.296221262000001</v>
          </cell>
          <cell r="M22">
            <v>0</v>
          </cell>
          <cell r="N22">
            <v>1.8540000000000001</v>
          </cell>
          <cell r="O22">
            <v>2.5</v>
          </cell>
          <cell r="P22">
            <v>1.33</v>
          </cell>
          <cell r="Q22">
            <v>1.71</v>
          </cell>
          <cell r="R22">
            <v>1.4333326520436001</v>
          </cell>
          <cell r="S22">
            <v>7800</v>
          </cell>
          <cell r="T22">
            <v>1549010.049647772</v>
          </cell>
          <cell r="U22">
            <v>988190.04964777199</v>
          </cell>
          <cell r="V22">
            <v>477200.09999999992</v>
          </cell>
          <cell r="W22">
            <v>560820</v>
          </cell>
          <cell r="X22">
            <v>103710.52584360001</v>
          </cell>
          <cell r="Y22">
            <v>0</v>
          </cell>
          <cell r="Z22">
            <v>14461.2</v>
          </cell>
          <cell r="AA22">
            <v>19500</v>
          </cell>
          <cell r="AB22">
            <v>10374</v>
          </cell>
          <cell r="AC22">
            <v>13338</v>
          </cell>
          <cell r="AD22">
            <v>11179.994685940081</v>
          </cell>
          <cell r="AE22">
            <v>684</v>
          </cell>
          <cell r="AF22">
            <v>684</v>
          </cell>
          <cell r="AG22">
            <v>684</v>
          </cell>
          <cell r="AH22">
            <v>787</v>
          </cell>
          <cell r="AI22">
            <v>650</v>
          </cell>
          <cell r="AJ22">
            <v>513</v>
          </cell>
          <cell r="AK22">
            <v>650</v>
          </cell>
          <cell r="AL22">
            <v>513</v>
          </cell>
          <cell r="AM22">
            <v>650</v>
          </cell>
          <cell r="AN22">
            <v>684</v>
          </cell>
          <cell r="AO22">
            <v>684</v>
          </cell>
          <cell r="AP22">
            <v>617</v>
          </cell>
          <cell r="AQ22">
            <v>7800</v>
          </cell>
          <cell r="AR22">
            <v>0</v>
          </cell>
          <cell r="AS22">
            <v>135836.26589218923</v>
          </cell>
          <cell r="AT22">
            <v>135836.26589218923</v>
          </cell>
          <cell r="AU22">
            <v>135836.26589218923</v>
          </cell>
          <cell r="AV22">
            <v>156291.14218882006</v>
          </cell>
          <cell r="AW22">
            <v>129084.17080398099</v>
          </cell>
          <cell r="AX22">
            <v>101877.19941914192</v>
          </cell>
          <cell r="AY22">
            <v>129084.17080398099</v>
          </cell>
          <cell r="AZ22">
            <v>101877.19941914192</v>
          </cell>
          <cell r="BA22">
            <v>129084.17080398099</v>
          </cell>
          <cell r="BB22">
            <v>135836.26589218923</v>
          </cell>
          <cell r="BC22">
            <v>135836.26589218923</v>
          </cell>
          <cell r="BD22">
            <v>122530.66674777889</v>
          </cell>
          <cell r="BE22">
            <v>1549010.0496477718</v>
          </cell>
          <cell r="BF22">
            <v>0</v>
          </cell>
          <cell r="BH22">
            <v>49179.600000000006</v>
          </cell>
          <cell r="BI22">
            <v>49179.600000000006</v>
          </cell>
          <cell r="BJ22">
            <v>49179.600000000006</v>
          </cell>
          <cell r="BK22">
            <v>56585.3</v>
          </cell>
          <cell r="BL22">
            <v>46735.000000000007</v>
          </cell>
          <cell r="BM22">
            <v>36884.700000000004</v>
          </cell>
          <cell r="BN22">
            <v>46735.000000000007</v>
          </cell>
          <cell r="BO22">
            <v>36884.700000000004</v>
          </cell>
          <cell r="BP22">
            <v>46735.000000000007</v>
          </cell>
          <cell r="BQ22">
            <v>49179.600000000006</v>
          </cell>
          <cell r="BR22">
            <v>49179.600000000006</v>
          </cell>
          <cell r="BS22">
            <v>44362.3</v>
          </cell>
          <cell r="BT22">
            <v>560820.00000000012</v>
          </cell>
          <cell r="BU22">
            <v>0</v>
          </cell>
          <cell r="BW22">
            <v>86656.665892189223</v>
          </cell>
          <cell r="BX22">
            <v>86656.665892189223</v>
          </cell>
          <cell r="BY22">
            <v>86656.665892189223</v>
          </cell>
          <cell r="BZ22">
            <v>99705.842188820054</v>
          </cell>
          <cell r="CA22">
            <v>82349.170803980989</v>
          </cell>
          <cell r="CB22">
            <v>64992.499419141917</v>
          </cell>
          <cell r="CC22">
            <v>82349.170803980989</v>
          </cell>
          <cell r="CD22">
            <v>64992.499419141917</v>
          </cell>
          <cell r="CE22">
            <v>82349.170803980989</v>
          </cell>
          <cell r="CF22">
            <v>86656.665892189223</v>
          </cell>
          <cell r="CG22">
            <v>86656.665892189223</v>
          </cell>
          <cell r="CH22">
            <v>78168.366747778884</v>
          </cell>
          <cell r="CI22">
            <v>988190.04964777187</v>
          </cell>
          <cell r="CJ22">
            <v>0</v>
          </cell>
          <cell r="CL22">
            <v>91026.377999999997</v>
          </cell>
          <cell r="CM22">
            <v>91026.377999999997</v>
          </cell>
          <cell r="CN22">
            <v>91026.377999999997</v>
          </cell>
          <cell r="CO22">
            <v>104733.56649999999</v>
          </cell>
          <cell r="CP22">
            <v>86501.675000000003</v>
          </cell>
          <cell r="CQ22">
            <v>68269.78349999999</v>
          </cell>
          <cell r="CR22">
            <v>86501.675000000003</v>
          </cell>
          <cell r="CS22">
            <v>68269.78349999999</v>
          </cell>
          <cell r="CT22">
            <v>86501.675000000003</v>
          </cell>
          <cell r="CU22">
            <v>91026.377999999997</v>
          </cell>
          <cell r="CV22">
            <v>91026.377999999997</v>
          </cell>
          <cell r="CW22">
            <v>82110.051500000001</v>
          </cell>
          <cell r="CX22">
            <v>1038020.1000000001</v>
          </cell>
          <cell r="CY22">
            <v>560820.00000000023</v>
          </cell>
          <cell r="DA22">
            <v>41846.777999999991</v>
          </cell>
          <cell r="DB22">
            <v>41846.777999999991</v>
          </cell>
          <cell r="DC22">
            <v>41846.777999999991</v>
          </cell>
          <cell r="DD22">
            <v>48148.266499999991</v>
          </cell>
          <cell r="DE22">
            <v>39766.674999999996</v>
          </cell>
          <cell r="DF22">
            <v>31385.083499999993</v>
          </cell>
          <cell r="DG22">
            <v>39766.674999999996</v>
          </cell>
          <cell r="DH22">
            <v>31385.083499999993</v>
          </cell>
          <cell r="DI22">
            <v>39766.674999999996</v>
          </cell>
          <cell r="DJ22">
            <v>41846.777999999991</v>
          </cell>
          <cell r="DK22">
            <v>41846.777999999991</v>
          </cell>
          <cell r="DL22">
            <v>37747.751499999991</v>
          </cell>
          <cell r="DM22">
            <v>477200.09999999992</v>
          </cell>
          <cell r="DN22">
            <v>0</v>
          </cell>
          <cell r="DP22">
            <v>9094.6153432080009</v>
          </cell>
          <cell r="DQ22">
            <v>9094.6153432080009</v>
          </cell>
          <cell r="DR22">
            <v>9094.6153432080009</v>
          </cell>
          <cell r="DS22">
            <v>10464.126133194</v>
          </cell>
          <cell r="DT22">
            <v>8642.5438203000012</v>
          </cell>
          <cell r="DU22">
            <v>6820.9615074060002</v>
          </cell>
          <cell r="DV22">
            <v>8642.5438203000012</v>
          </cell>
          <cell r="DW22">
            <v>6820.9615074060002</v>
          </cell>
          <cell r="DX22">
            <v>8642.5438203000012</v>
          </cell>
          <cell r="DY22">
            <v>9094.6153432080009</v>
          </cell>
          <cell r="DZ22">
            <v>9094.6153432080009</v>
          </cell>
          <cell r="EA22">
            <v>8203.7685186540002</v>
          </cell>
          <cell r="EB22">
            <v>103710.5258436</v>
          </cell>
          <cell r="EC22">
            <v>0</v>
          </cell>
          <cell r="EE22">
            <v>1169.6399999999999</v>
          </cell>
          <cell r="EF22">
            <v>1169.6399999999999</v>
          </cell>
          <cell r="EG22">
            <v>1169.6399999999999</v>
          </cell>
          <cell r="EH22">
            <v>1345.77</v>
          </cell>
          <cell r="EI22">
            <v>1111.5</v>
          </cell>
          <cell r="EJ22">
            <v>877.23</v>
          </cell>
          <cell r="EK22">
            <v>1111.5</v>
          </cell>
          <cell r="EL22">
            <v>877.23</v>
          </cell>
          <cell r="EM22">
            <v>1111.5</v>
          </cell>
          <cell r="EN22">
            <v>1169.6399999999999</v>
          </cell>
          <cell r="EO22">
            <v>1169.6399999999999</v>
          </cell>
          <cell r="EP22">
            <v>1055.07</v>
          </cell>
          <cell r="EQ22">
            <v>13337.999999999998</v>
          </cell>
          <cell r="ER22">
            <v>2158.0053140599175</v>
          </cell>
          <cell r="ET22">
            <v>980.39953399782246</v>
          </cell>
          <cell r="EU22">
            <v>980.39953399782246</v>
          </cell>
          <cell r="EV22">
            <v>980.39953399782246</v>
          </cell>
          <cell r="EW22">
            <v>1128.0327971583133</v>
          </cell>
          <cell r="EX22">
            <v>931.66622382833998</v>
          </cell>
          <cell r="EY22">
            <v>735.29965049836687</v>
          </cell>
          <cell r="EZ22">
            <v>931.66622382833998</v>
          </cell>
          <cell r="FA22">
            <v>735.29965049836687</v>
          </cell>
          <cell r="FB22">
            <v>931.66622382833998</v>
          </cell>
          <cell r="FC22">
            <v>980.39953399782246</v>
          </cell>
          <cell r="FD22">
            <v>980.39953399782246</v>
          </cell>
          <cell r="FE22">
            <v>884.36624631090126</v>
          </cell>
          <cell r="FF22">
            <v>11179.994685940081</v>
          </cell>
          <cell r="FG22">
            <v>0</v>
          </cell>
          <cell r="FI22">
            <v>35715.272548981229</v>
          </cell>
          <cell r="FJ22">
            <v>35715.272548981229</v>
          </cell>
          <cell r="FK22">
            <v>35715.272548981229</v>
          </cell>
          <cell r="FL22">
            <v>41093.449555626066</v>
          </cell>
          <cell r="FM22">
            <v>33939.951983680985</v>
          </cell>
          <cell r="FN22">
            <v>26786.454411735933</v>
          </cell>
          <cell r="FO22">
            <v>33939.951983680985</v>
          </cell>
          <cell r="FP22">
            <v>26786.454411735933</v>
          </cell>
          <cell r="FQ22">
            <v>33939.951983680985</v>
          </cell>
          <cell r="FR22">
            <v>35715.272548981229</v>
          </cell>
          <cell r="FS22">
            <v>35715.272548981229</v>
          </cell>
          <cell r="FT22">
            <v>32216.846729124885</v>
          </cell>
          <cell r="FU22">
            <v>407279.42380417197</v>
          </cell>
          <cell r="FV22">
            <v>0</v>
          </cell>
        </row>
        <row r="23">
          <cell r="G23" t="str">
            <v>8H32-9N497-AD</v>
          </cell>
          <cell r="H23">
            <v>40.10290012824693</v>
          </cell>
          <cell r="I23">
            <v>40.10290012824693</v>
          </cell>
          <cell r="J23">
            <v>10.323</v>
          </cell>
          <cell r="K23">
            <v>0</v>
          </cell>
          <cell r="L23">
            <v>2.9068542000000002</v>
          </cell>
          <cell r="M23">
            <v>0</v>
          </cell>
          <cell r="N23">
            <v>1.8540000000000001</v>
          </cell>
          <cell r="O23">
            <v>1.5</v>
          </cell>
          <cell r="Q23">
            <v>1.71</v>
          </cell>
          <cell r="R23">
            <v>0.31335888276000001</v>
          </cell>
          <cell r="S23">
            <v>2000</v>
          </cell>
          <cell r="T23">
            <v>80205.800256493865</v>
          </cell>
          <cell r="U23">
            <v>80205.800256493865</v>
          </cell>
          <cell r="V23">
            <v>20646</v>
          </cell>
          <cell r="W23">
            <v>0</v>
          </cell>
          <cell r="X23">
            <v>5813.7084000000004</v>
          </cell>
          <cell r="Y23">
            <v>0</v>
          </cell>
          <cell r="Z23">
            <v>3708</v>
          </cell>
          <cell r="AA23">
            <v>3000</v>
          </cell>
          <cell r="AB23">
            <v>0</v>
          </cell>
          <cell r="AC23">
            <v>3420</v>
          </cell>
          <cell r="AD23">
            <v>626.71776552000006</v>
          </cell>
          <cell r="AE23">
            <v>175</v>
          </cell>
          <cell r="AF23">
            <v>175</v>
          </cell>
          <cell r="AG23">
            <v>175</v>
          </cell>
          <cell r="AH23">
            <v>202</v>
          </cell>
          <cell r="AI23">
            <v>167</v>
          </cell>
          <cell r="AJ23">
            <v>132</v>
          </cell>
          <cell r="AK23">
            <v>167</v>
          </cell>
          <cell r="AL23">
            <v>132</v>
          </cell>
          <cell r="AM23">
            <v>167</v>
          </cell>
          <cell r="AN23">
            <v>175</v>
          </cell>
          <cell r="AO23">
            <v>175</v>
          </cell>
          <cell r="AP23">
            <v>158</v>
          </cell>
          <cell r="AQ23">
            <v>2000</v>
          </cell>
          <cell r="AR23">
            <v>0</v>
          </cell>
          <cell r="AS23">
            <v>7018.007522443213</v>
          </cell>
          <cell r="AT23">
            <v>7018.007522443213</v>
          </cell>
          <cell r="AU23">
            <v>7018.007522443213</v>
          </cell>
          <cell r="AV23">
            <v>8100.7858259058794</v>
          </cell>
          <cell r="AW23">
            <v>6697.1843214172368</v>
          </cell>
          <cell r="AX23">
            <v>5293.5828169285951</v>
          </cell>
          <cell r="AY23">
            <v>6697.1843214172368</v>
          </cell>
          <cell r="AZ23">
            <v>5293.5828169285951</v>
          </cell>
          <cell r="BA23">
            <v>6697.1843214172368</v>
          </cell>
          <cell r="BB23">
            <v>7018.007522443213</v>
          </cell>
          <cell r="BC23">
            <v>7018.007522443213</v>
          </cell>
          <cell r="BD23">
            <v>6336.2582202630147</v>
          </cell>
          <cell r="BE23">
            <v>80205.800256493851</v>
          </cell>
          <cell r="BF23">
            <v>0</v>
          </cell>
          <cell r="BH23">
            <v>0</v>
          </cell>
          <cell r="BI23">
            <v>0</v>
          </cell>
          <cell r="BJ23">
            <v>0</v>
          </cell>
          <cell r="BK23">
            <v>0</v>
          </cell>
          <cell r="BL23">
            <v>0</v>
          </cell>
          <cell r="BM23">
            <v>0</v>
          </cell>
          <cell r="BN23">
            <v>0</v>
          </cell>
          <cell r="BO23">
            <v>0</v>
          </cell>
          <cell r="BP23">
            <v>0</v>
          </cell>
          <cell r="BQ23">
            <v>0</v>
          </cell>
          <cell r="BR23">
            <v>0</v>
          </cell>
          <cell r="BS23">
            <v>0</v>
          </cell>
          <cell r="BT23">
            <v>0</v>
          </cell>
          <cell r="BU23">
            <v>0</v>
          </cell>
          <cell r="BW23">
            <v>7018.007522443213</v>
          </cell>
          <cell r="BX23">
            <v>7018.007522443213</v>
          </cell>
          <cell r="BY23">
            <v>7018.007522443213</v>
          </cell>
          <cell r="BZ23">
            <v>8100.7858259058794</v>
          </cell>
          <cell r="CA23">
            <v>6697.1843214172368</v>
          </cell>
          <cell r="CB23">
            <v>5293.5828169285951</v>
          </cell>
          <cell r="CC23">
            <v>6697.1843214172368</v>
          </cell>
          <cell r="CD23">
            <v>5293.5828169285951</v>
          </cell>
          <cell r="CE23">
            <v>6697.1843214172368</v>
          </cell>
          <cell r="CF23">
            <v>7018.007522443213</v>
          </cell>
          <cell r="CG23">
            <v>7018.007522443213</v>
          </cell>
          <cell r="CH23">
            <v>6336.2582202630147</v>
          </cell>
          <cell r="CI23">
            <v>80205.800256493851</v>
          </cell>
          <cell r="CJ23">
            <v>0</v>
          </cell>
          <cell r="CL23">
            <v>1806.5250000000001</v>
          </cell>
          <cell r="CM23">
            <v>1806.5250000000001</v>
          </cell>
          <cell r="CN23">
            <v>1806.5250000000001</v>
          </cell>
          <cell r="CO23">
            <v>2085.2460000000001</v>
          </cell>
          <cell r="CP23">
            <v>1723.941</v>
          </cell>
          <cell r="CQ23">
            <v>1362.636</v>
          </cell>
          <cell r="CR23">
            <v>1723.941</v>
          </cell>
          <cell r="CS23">
            <v>1362.636</v>
          </cell>
          <cell r="CT23">
            <v>1723.941</v>
          </cell>
          <cell r="CU23">
            <v>1806.5250000000001</v>
          </cell>
          <cell r="CV23">
            <v>1806.5250000000001</v>
          </cell>
          <cell r="CW23">
            <v>1631.0340000000001</v>
          </cell>
          <cell r="CX23">
            <v>20646.000000000004</v>
          </cell>
          <cell r="CY23">
            <v>0</v>
          </cell>
          <cell r="DA23">
            <v>1806.5250000000001</v>
          </cell>
          <cell r="DB23">
            <v>1806.5250000000001</v>
          </cell>
          <cell r="DC23">
            <v>1806.5250000000001</v>
          </cell>
          <cell r="DD23">
            <v>2085.2460000000001</v>
          </cell>
          <cell r="DE23">
            <v>1723.941</v>
          </cell>
          <cell r="DF23">
            <v>1362.636</v>
          </cell>
          <cell r="DG23">
            <v>1723.941</v>
          </cell>
          <cell r="DH23">
            <v>1362.636</v>
          </cell>
          <cell r="DI23">
            <v>1723.941</v>
          </cell>
          <cell r="DJ23">
            <v>1806.5250000000001</v>
          </cell>
          <cell r="DK23">
            <v>1806.5250000000001</v>
          </cell>
          <cell r="DL23">
            <v>1631.0340000000001</v>
          </cell>
          <cell r="DM23">
            <v>20646.000000000004</v>
          </cell>
          <cell r="DN23">
            <v>0</v>
          </cell>
          <cell r="DP23">
            <v>508.69948500000004</v>
          </cell>
          <cell r="DQ23">
            <v>508.69948500000004</v>
          </cell>
          <cell r="DR23">
            <v>508.69948500000004</v>
          </cell>
          <cell r="DS23">
            <v>587.18454840000004</v>
          </cell>
          <cell r="DT23">
            <v>485.44465140000005</v>
          </cell>
          <cell r="DU23">
            <v>383.70475440000001</v>
          </cell>
          <cell r="DV23">
            <v>485.44465140000005</v>
          </cell>
          <cell r="DW23">
            <v>383.70475440000001</v>
          </cell>
          <cell r="DX23">
            <v>485.44465140000005</v>
          </cell>
          <cell r="DY23">
            <v>508.69948500000004</v>
          </cell>
          <cell r="DZ23">
            <v>508.69948500000004</v>
          </cell>
          <cell r="EA23">
            <v>459.28296360000002</v>
          </cell>
          <cell r="EB23">
            <v>5813.7084000000004</v>
          </cell>
          <cell r="EC23">
            <v>0</v>
          </cell>
          <cell r="EE23">
            <v>299.25</v>
          </cell>
          <cell r="EF23">
            <v>299.25</v>
          </cell>
          <cell r="EG23">
            <v>299.25</v>
          </cell>
          <cell r="EH23">
            <v>345.42</v>
          </cell>
          <cell r="EI23">
            <v>285.57</v>
          </cell>
          <cell r="EJ23">
            <v>225.72</v>
          </cell>
          <cell r="EK23">
            <v>285.57</v>
          </cell>
          <cell r="EL23">
            <v>225.72</v>
          </cell>
          <cell r="EM23">
            <v>285.57</v>
          </cell>
          <cell r="EN23">
            <v>299.25</v>
          </cell>
          <cell r="EO23">
            <v>299.25</v>
          </cell>
          <cell r="EP23">
            <v>270.18</v>
          </cell>
          <cell r="EQ23">
            <v>3420</v>
          </cell>
          <cell r="ER23">
            <v>2793.2822344799997</v>
          </cell>
          <cell r="ET23">
            <v>54.837804482999999</v>
          </cell>
          <cell r="EU23">
            <v>54.837804482999999</v>
          </cell>
          <cell r="EV23">
            <v>54.837804482999999</v>
          </cell>
          <cell r="EW23">
            <v>63.298494317520003</v>
          </cell>
          <cell r="EX23">
            <v>52.330933420920005</v>
          </cell>
          <cell r="EY23">
            <v>41.363372524319999</v>
          </cell>
          <cell r="EZ23">
            <v>52.330933420920005</v>
          </cell>
          <cell r="FA23">
            <v>41.363372524319999</v>
          </cell>
          <cell r="FB23">
            <v>52.330933420920005</v>
          </cell>
          <cell r="FC23">
            <v>54.837804482999999</v>
          </cell>
          <cell r="FD23">
            <v>54.837804482999999</v>
          </cell>
          <cell r="FE23">
            <v>49.510703476080003</v>
          </cell>
          <cell r="FF23">
            <v>626.71776552000006</v>
          </cell>
          <cell r="FG23">
            <v>0</v>
          </cell>
          <cell r="FI23">
            <v>4702.7830374432133</v>
          </cell>
          <cell r="FJ23">
            <v>4702.7830374432133</v>
          </cell>
          <cell r="FK23">
            <v>4702.7830374432133</v>
          </cell>
          <cell r="FL23">
            <v>5428.3552775058797</v>
          </cell>
          <cell r="FM23">
            <v>4487.7986700172369</v>
          </cell>
          <cell r="FN23">
            <v>3547.2420625285949</v>
          </cell>
          <cell r="FO23">
            <v>4487.7986700172369</v>
          </cell>
          <cell r="FP23">
            <v>3547.2420625285949</v>
          </cell>
          <cell r="FQ23">
            <v>4487.7986700172369</v>
          </cell>
          <cell r="FR23">
            <v>4702.7830374432133</v>
          </cell>
          <cell r="FS23">
            <v>4702.7830374432133</v>
          </cell>
          <cell r="FT23">
            <v>4245.9412566630153</v>
          </cell>
          <cell r="FU23">
            <v>53746.091856493869</v>
          </cell>
          <cell r="FV23">
            <v>0</v>
          </cell>
        </row>
        <row r="24">
          <cell r="G24" t="str">
            <v>8H32-9N497-BA</v>
          </cell>
          <cell r="H24">
            <v>35.872342133108674</v>
          </cell>
          <cell r="I24">
            <v>35.872342133108674</v>
          </cell>
          <cell r="J24">
            <v>8.2629999999999999</v>
          </cell>
          <cell r="K24">
            <v>0</v>
          </cell>
          <cell r="L24">
            <v>2.3754272220000003</v>
          </cell>
          <cell r="M24">
            <v>0</v>
          </cell>
          <cell r="N24">
            <v>1.8540000000000001</v>
          </cell>
          <cell r="O24">
            <v>1.5</v>
          </cell>
          <cell r="Q24">
            <v>1.71</v>
          </cell>
          <cell r="R24">
            <v>0.25607105453160001</v>
          </cell>
          <cell r="S24">
            <v>2000</v>
          </cell>
          <cell r="T24">
            <v>71744.684266217344</v>
          </cell>
          <cell r="U24">
            <v>71744.684266217344</v>
          </cell>
          <cell r="V24">
            <v>16526</v>
          </cell>
          <cell r="W24">
            <v>0</v>
          </cell>
          <cell r="X24">
            <v>4750.8544440000005</v>
          </cell>
          <cell r="Y24">
            <v>0</v>
          </cell>
          <cell r="Z24">
            <v>3708</v>
          </cell>
          <cell r="AA24">
            <v>3000</v>
          </cell>
          <cell r="AB24">
            <v>0</v>
          </cell>
          <cell r="AC24">
            <v>3420</v>
          </cell>
          <cell r="AD24">
            <v>512.1421090632</v>
          </cell>
          <cell r="AE24">
            <v>175</v>
          </cell>
          <cell r="AF24">
            <v>175</v>
          </cell>
          <cell r="AG24">
            <v>175</v>
          </cell>
          <cell r="AH24">
            <v>202</v>
          </cell>
          <cell r="AI24">
            <v>167</v>
          </cell>
          <cell r="AJ24">
            <v>132</v>
          </cell>
          <cell r="AK24">
            <v>167</v>
          </cell>
          <cell r="AL24">
            <v>132</v>
          </cell>
          <cell r="AM24">
            <v>167</v>
          </cell>
          <cell r="AN24">
            <v>175</v>
          </cell>
          <cell r="AO24">
            <v>175</v>
          </cell>
          <cell r="AP24">
            <v>158</v>
          </cell>
          <cell r="AQ24">
            <v>2000</v>
          </cell>
          <cell r="AR24">
            <v>0</v>
          </cell>
          <cell r="AS24">
            <v>6277.6598732940183</v>
          </cell>
          <cell r="AT24">
            <v>6277.6598732940183</v>
          </cell>
          <cell r="AU24">
            <v>6277.6598732940183</v>
          </cell>
          <cell r="AV24">
            <v>7246.2131108879521</v>
          </cell>
          <cell r="AW24">
            <v>5990.6811362291483</v>
          </cell>
          <cell r="AX24">
            <v>4735.1491615703453</v>
          </cell>
          <cell r="AY24">
            <v>5990.6811362291483</v>
          </cell>
          <cell r="AZ24">
            <v>4735.1491615703453</v>
          </cell>
          <cell r="BA24">
            <v>5990.6811362291483</v>
          </cell>
          <cell r="BB24">
            <v>6277.6598732940183</v>
          </cell>
          <cell r="BC24">
            <v>6277.6598732940183</v>
          </cell>
          <cell r="BD24">
            <v>5667.8300570311703</v>
          </cell>
          <cell r="BE24">
            <v>71744.684266217344</v>
          </cell>
          <cell r="BF24">
            <v>0</v>
          </cell>
          <cell r="BH24">
            <v>0</v>
          </cell>
          <cell r="BI24">
            <v>0</v>
          </cell>
          <cell r="BJ24">
            <v>0</v>
          </cell>
          <cell r="BK24">
            <v>0</v>
          </cell>
          <cell r="BL24">
            <v>0</v>
          </cell>
          <cell r="BM24">
            <v>0</v>
          </cell>
          <cell r="BN24">
            <v>0</v>
          </cell>
          <cell r="BO24">
            <v>0</v>
          </cell>
          <cell r="BP24">
            <v>0</v>
          </cell>
          <cell r="BQ24">
            <v>0</v>
          </cell>
          <cell r="BR24">
            <v>0</v>
          </cell>
          <cell r="BS24">
            <v>0</v>
          </cell>
          <cell r="BT24">
            <v>0</v>
          </cell>
          <cell r="BU24">
            <v>0</v>
          </cell>
          <cell r="BW24">
            <v>6277.6598732940183</v>
          </cell>
          <cell r="BX24">
            <v>6277.6598732940183</v>
          </cell>
          <cell r="BY24">
            <v>6277.6598732940183</v>
          </cell>
          <cell r="BZ24">
            <v>7246.2131108879521</v>
          </cell>
          <cell r="CA24">
            <v>5990.6811362291483</v>
          </cell>
          <cell r="CB24">
            <v>4735.1491615703453</v>
          </cell>
          <cell r="CC24">
            <v>5990.6811362291483</v>
          </cell>
          <cell r="CD24">
            <v>4735.1491615703453</v>
          </cell>
          <cell r="CE24">
            <v>5990.6811362291483</v>
          </cell>
          <cell r="CF24">
            <v>6277.6598732940183</v>
          </cell>
          <cell r="CG24">
            <v>6277.6598732940183</v>
          </cell>
          <cell r="CH24">
            <v>5667.8300570311703</v>
          </cell>
          <cell r="CI24">
            <v>71744.684266217344</v>
          </cell>
          <cell r="CJ24">
            <v>0</v>
          </cell>
          <cell r="CL24">
            <v>1446.0250000000001</v>
          </cell>
          <cell r="CM24">
            <v>1446.0250000000001</v>
          </cell>
          <cell r="CN24">
            <v>1446.0250000000001</v>
          </cell>
          <cell r="CO24">
            <v>1669.126</v>
          </cell>
          <cell r="CP24">
            <v>1379.921</v>
          </cell>
          <cell r="CQ24">
            <v>1090.7159999999999</v>
          </cell>
          <cell r="CR24">
            <v>1379.921</v>
          </cell>
          <cell r="CS24">
            <v>1090.7159999999999</v>
          </cell>
          <cell r="CT24">
            <v>1379.921</v>
          </cell>
          <cell r="CU24">
            <v>1446.0250000000001</v>
          </cell>
          <cell r="CV24">
            <v>1446.0250000000001</v>
          </cell>
          <cell r="CW24">
            <v>1305.5540000000001</v>
          </cell>
          <cell r="CX24">
            <v>16526</v>
          </cell>
          <cell r="CY24">
            <v>0</v>
          </cell>
          <cell r="DA24">
            <v>1446.0250000000001</v>
          </cell>
          <cell r="DB24">
            <v>1446.0250000000001</v>
          </cell>
          <cell r="DC24">
            <v>1446.0250000000001</v>
          </cell>
          <cell r="DD24">
            <v>1669.126</v>
          </cell>
          <cell r="DE24">
            <v>1379.921</v>
          </cell>
          <cell r="DF24">
            <v>1090.7159999999999</v>
          </cell>
          <cell r="DG24">
            <v>1379.921</v>
          </cell>
          <cell r="DH24">
            <v>1090.7159999999999</v>
          </cell>
          <cell r="DI24">
            <v>1379.921</v>
          </cell>
          <cell r="DJ24">
            <v>1446.0250000000001</v>
          </cell>
          <cell r="DK24">
            <v>1446.0250000000001</v>
          </cell>
          <cell r="DL24">
            <v>1305.5540000000001</v>
          </cell>
          <cell r="DM24">
            <v>16526</v>
          </cell>
          <cell r="DN24">
            <v>0</v>
          </cell>
          <cell r="DP24">
            <v>415.69976385000007</v>
          </cell>
          <cell r="DQ24">
            <v>415.69976385000007</v>
          </cell>
          <cell r="DR24">
            <v>415.69976385000007</v>
          </cell>
          <cell r="DS24">
            <v>479.83629884400005</v>
          </cell>
          <cell r="DT24">
            <v>396.69634607400008</v>
          </cell>
          <cell r="DU24">
            <v>313.55639330400004</v>
          </cell>
          <cell r="DV24">
            <v>396.69634607400008</v>
          </cell>
          <cell r="DW24">
            <v>313.55639330400004</v>
          </cell>
          <cell r="DX24">
            <v>396.69634607400008</v>
          </cell>
          <cell r="DY24">
            <v>415.69976385000007</v>
          </cell>
          <cell r="DZ24">
            <v>415.69976385000007</v>
          </cell>
          <cell r="EA24">
            <v>375.31750107600004</v>
          </cell>
          <cell r="EB24">
            <v>4750.8544440000005</v>
          </cell>
          <cell r="EC24">
            <v>0</v>
          </cell>
          <cell r="EE24">
            <v>299.25</v>
          </cell>
          <cell r="EF24">
            <v>299.25</v>
          </cell>
          <cell r="EG24">
            <v>299.25</v>
          </cell>
          <cell r="EH24">
            <v>345.42</v>
          </cell>
          <cell r="EI24">
            <v>285.57</v>
          </cell>
          <cell r="EJ24">
            <v>225.72</v>
          </cell>
          <cell r="EK24">
            <v>285.57</v>
          </cell>
          <cell r="EL24">
            <v>225.72</v>
          </cell>
          <cell r="EM24">
            <v>285.57</v>
          </cell>
          <cell r="EN24">
            <v>299.25</v>
          </cell>
          <cell r="EO24">
            <v>299.25</v>
          </cell>
          <cell r="EP24">
            <v>270.18</v>
          </cell>
          <cell r="EQ24">
            <v>3420</v>
          </cell>
          <cell r="ER24">
            <v>2907.8578909367998</v>
          </cell>
          <cell r="ET24">
            <v>44.812434543030001</v>
          </cell>
          <cell r="EU24">
            <v>44.812434543030001</v>
          </cell>
          <cell r="EV24">
            <v>44.812434543030001</v>
          </cell>
          <cell r="EW24">
            <v>51.726353015383204</v>
          </cell>
          <cell r="EX24">
            <v>42.763866106777201</v>
          </cell>
          <cell r="EY24">
            <v>33.801379198171198</v>
          </cell>
          <cell r="EZ24">
            <v>42.763866106777201</v>
          </cell>
          <cell r="FA24">
            <v>33.801379198171198</v>
          </cell>
          <cell r="FB24">
            <v>42.763866106777201</v>
          </cell>
          <cell r="FC24">
            <v>44.812434543030001</v>
          </cell>
          <cell r="FD24">
            <v>44.812434543030001</v>
          </cell>
          <cell r="FE24">
            <v>40.459226615992804</v>
          </cell>
          <cell r="FF24">
            <v>512.1421090632</v>
          </cell>
          <cell r="FG24">
            <v>0</v>
          </cell>
          <cell r="FI24">
            <v>4415.935109444019</v>
          </cell>
          <cell r="FJ24">
            <v>4415.935109444019</v>
          </cell>
          <cell r="FK24">
            <v>4415.935109444019</v>
          </cell>
          <cell r="FL24">
            <v>5097.2508120439516</v>
          </cell>
          <cell r="FM24">
            <v>4214.0637901551481</v>
          </cell>
          <cell r="FN24">
            <v>3330.8767682663456</v>
          </cell>
          <cell r="FO24">
            <v>4214.0637901551481</v>
          </cell>
          <cell r="FP24">
            <v>3330.8767682663456</v>
          </cell>
          <cell r="FQ24">
            <v>4214.0637901551481</v>
          </cell>
          <cell r="FR24">
            <v>4415.935109444019</v>
          </cell>
          <cell r="FS24">
            <v>4415.935109444019</v>
          </cell>
          <cell r="FT24">
            <v>3986.9585559551701</v>
          </cell>
          <cell r="FU24">
            <v>50467.829822217354</v>
          </cell>
          <cell r="FV24">
            <v>0</v>
          </cell>
        </row>
        <row r="25">
          <cell r="G25" t="str">
            <v>7H32-5K244-AA</v>
          </cell>
          <cell r="H25">
            <v>89.787589229559302</v>
          </cell>
          <cell r="I25">
            <v>89.787589229559302</v>
          </cell>
          <cell r="J25">
            <v>48.071800000000003</v>
          </cell>
          <cell r="K25">
            <v>0</v>
          </cell>
          <cell r="L25">
            <v>8.9560580400000038</v>
          </cell>
          <cell r="M25">
            <v>0</v>
          </cell>
          <cell r="N25">
            <v>1.8540000000000001</v>
          </cell>
          <cell r="O25">
            <v>2.5</v>
          </cell>
          <cell r="Q25">
            <v>1.71</v>
          </cell>
          <cell r="R25">
            <v>0.96546305671200039</v>
          </cell>
          <cell r="S25">
            <v>2000</v>
          </cell>
          <cell r="T25">
            <v>179575.17845911862</v>
          </cell>
          <cell r="U25">
            <v>179575.17845911862</v>
          </cell>
          <cell r="V25">
            <v>96143.6</v>
          </cell>
          <cell r="W25">
            <v>0</v>
          </cell>
          <cell r="X25">
            <v>17912.116080000007</v>
          </cell>
          <cell r="Y25">
            <v>0</v>
          </cell>
          <cell r="Z25">
            <v>3708</v>
          </cell>
          <cell r="AA25">
            <v>5000</v>
          </cell>
          <cell r="AB25">
            <v>0</v>
          </cell>
          <cell r="AC25">
            <v>3420</v>
          </cell>
          <cell r="AD25">
            <v>1930.9261134240007</v>
          </cell>
          <cell r="AE25">
            <v>175</v>
          </cell>
          <cell r="AF25">
            <v>175</v>
          </cell>
          <cell r="AG25">
            <v>175</v>
          </cell>
          <cell r="AH25">
            <v>202</v>
          </cell>
          <cell r="AI25">
            <v>167</v>
          </cell>
          <cell r="AJ25">
            <v>132</v>
          </cell>
          <cell r="AK25">
            <v>167</v>
          </cell>
          <cell r="AL25">
            <v>132</v>
          </cell>
          <cell r="AM25">
            <v>167</v>
          </cell>
          <cell r="AN25">
            <v>175</v>
          </cell>
          <cell r="AO25">
            <v>175</v>
          </cell>
          <cell r="AP25">
            <v>158</v>
          </cell>
          <cell r="AQ25">
            <v>2000</v>
          </cell>
          <cell r="AR25">
            <v>0</v>
          </cell>
          <cell r="AS25">
            <v>15712.828115172877</v>
          </cell>
          <cell r="AT25">
            <v>15712.828115172877</v>
          </cell>
          <cell r="AU25">
            <v>15712.828115172877</v>
          </cell>
          <cell r="AV25">
            <v>18137.093024370977</v>
          </cell>
          <cell r="AW25">
            <v>14994.527401336403</v>
          </cell>
          <cell r="AX25">
            <v>11851.961778301828</v>
          </cell>
          <cell r="AY25">
            <v>14994.527401336403</v>
          </cell>
          <cell r="AZ25">
            <v>11851.961778301828</v>
          </cell>
          <cell r="BA25">
            <v>14994.527401336403</v>
          </cell>
          <cell r="BB25">
            <v>15712.828115172877</v>
          </cell>
          <cell r="BC25">
            <v>15712.828115172877</v>
          </cell>
          <cell r="BD25">
            <v>14186.43909827037</v>
          </cell>
          <cell r="BE25">
            <v>179575.17845911864</v>
          </cell>
          <cell r="BF25">
            <v>0</v>
          </cell>
          <cell r="BH25">
            <v>0</v>
          </cell>
          <cell r="BI25">
            <v>0</v>
          </cell>
          <cell r="BJ25">
            <v>0</v>
          </cell>
          <cell r="BK25">
            <v>0</v>
          </cell>
          <cell r="BL25">
            <v>0</v>
          </cell>
          <cell r="BM25">
            <v>0</v>
          </cell>
          <cell r="BN25">
            <v>0</v>
          </cell>
          <cell r="BO25">
            <v>0</v>
          </cell>
          <cell r="BP25">
            <v>0</v>
          </cell>
          <cell r="BQ25">
            <v>0</v>
          </cell>
          <cell r="BR25">
            <v>0</v>
          </cell>
          <cell r="BS25">
            <v>0</v>
          </cell>
          <cell r="BT25">
            <v>0</v>
          </cell>
          <cell r="BU25">
            <v>0</v>
          </cell>
          <cell r="BW25">
            <v>15712.828115172877</v>
          </cell>
          <cell r="BX25">
            <v>15712.828115172877</v>
          </cell>
          <cell r="BY25">
            <v>15712.828115172877</v>
          </cell>
          <cell r="BZ25">
            <v>18137.093024370977</v>
          </cell>
          <cell r="CA25">
            <v>14994.527401336403</v>
          </cell>
          <cell r="CB25">
            <v>11851.961778301828</v>
          </cell>
          <cell r="CC25">
            <v>14994.527401336403</v>
          </cell>
          <cell r="CD25">
            <v>11851.961778301828</v>
          </cell>
          <cell r="CE25">
            <v>14994.527401336403</v>
          </cell>
          <cell r="CF25">
            <v>15712.828115172877</v>
          </cell>
          <cell r="CG25">
            <v>15712.828115172877</v>
          </cell>
          <cell r="CH25">
            <v>14186.43909827037</v>
          </cell>
          <cell r="CI25">
            <v>179575.17845911864</v>
          </cell>
          <cell r="CJ25">
            <v>0</v>
          </cell>
          <cell r="CL25">
            <v>8412.5650000000005</v>
          </cell>
          <cell r="CM25">
            <v>8412.5650000000005</v>
          </cell>
          <cell r="CN25">
            <v>8412.5650000000005</v>
          </cell>
          <cell r="CO25">
            <v>9710.5036</v>
          </cell>
          <cell r="CP25">
            <v>8027.9906000000001</v>
          </cell>
          <cell r="CQ25">
            <v>6345.4776000000002</v>
          </cell>
          <cell r="CR25">
            <v>8027.9906000000001</v>
          </cell>
          <cell r="CS25">
            <v>6345.4776000000002</v>
          </cell>
          <cell r="CT25">
            <v>8027.9906000000001</v>
          </cell>
          <cell r="CU25">
            <v>8412.5650000000005</v>
          </cell>
          <cell r="CV25">
            <v>8412.5650000000005</v>
          </cell>
          <cell r="CW25">
            <v>7595.3444000000009</v>
          </cell>
          <cell r="CX25">
            <v>96143.6</v>
          </cell>
          <cell r="CY25">
            <v>0</v>
          </cell>
          <cell r="DA25">
            <v>8412.5650000000005</v>
          </cell>
          <cell r="DB25">
            <v>8412.5650000000005</v>
          </cell>
          <cell r="DC25">
            <v>8412.5650000000005</v>
          </cell>
          <cell r="DD25">
            <v>9710.5036</v>
          </cell>
          <cell r="DE25">
            <v>8027.9906000000001</v>
          </cell>
          <cell r="DF25">
            <v>6345.4776000000002</v>
          </cell>
          <cell r="DG25">
            <v>8027.9906000000001</v>
          </cell>
          <cell r="DH25">
            <v>6345.4776000000002</v>
          </cell>
          <cell r="DI25">
            <v>8027.9906000000001</v>
          </cell>
          <cell r="DJ25">
            <v>8412.5650000000005</v>
          </cell>
          <cell r="DK25">
            <v>8412.5650000000005</v>
          </cell>
          <cell r="DL25">
            <v>7595.3444000000009</v>
          </cell>
          <cell r="DM25">
            <v>96143.6</v>
          </cell>
          <cell r="DN25">
            <v>0</v>
          </cell>
          <cell r="DP25">
            <v>1567.3101570000006</v>
          </cell>
          <cell r="DQ25">
            <v>1567.3101570000006</v>
          </cell>
          <cell r="DR25">
            <v>1567.3101570000006</v>
          </cell>
          <cell r="DS25">
            <v>1809.1237240800008</v>
          </cell>
          <cell r="DT25">
            <v>1495.6616926800007</v>
          </cell>
          <cell r="DU25">
            <v>1182.1996612800006</v>
          </cell>
          <cell r="DV25">
            <v>1495.6616926800007</v>
          </cell>
          <cell r="DW25">
            <v>1182.1996612800006</v>
          </cell>
          <cell r="DX25">
            <v>1495.6616926800007</v>
          </cell>
          <cell r="DY25">
            <v>1567.3101570000006</v>
          </cell>
          <cell r="DZ25">
            <v>1567.3101570000006</v>
          </cell>
          <cell r="EA25">
            <v>1415.0571703200005</v>
          </cell>
          <cell r="EB25">
            <v>17912.116080000007</v>
          </cell>
          <cell r="EC25">
            <v>0</v>
          </cell>
          <cell r="EE25">
            <v>299.25</v>
          </cell>
          <cell r="EF25">
            <v>299.25</v>
          </cell>
          <cell r="EG25">
            <v>299.25</v>
          </cell>
          <cell r="EH25">
            <v>345.42</v>
          </cell>
          <cell r="EI25">
            <v>285.57</v>
          </cell>
          <cell r="EJ25">
            <v>225.72</v>
          </cell>
          <cell r="EK25">
            <v>285.57</v>
          </cell>
          <cell r="EL25">
            <v>225.72</v>
          </cell>
          <cell r="EM25">
            <v>285.57</v>
          </cell>
          <cell r="EN25">
            <v>299.25</v>
          </cell>
          <cell r="EO25">
            <v>299.25</v>
          </cell>
          <cell r="EP25">
            <v>270.18</v>
          </cell>
          <cell r="EQ25">
            <v>3420</v>
          </cell>
          <cell r="ER25">
            <v>1489.0738865759993</v>
          </cell>
          <cell r="ET25">
            <v>168.95603492460006</v>
          </cell>
          <cell r="EU25">
            <v>168.95603492460006</v>
          </cell>
          <cell r="EV25">
            <v>168.95603492460006</v>
          </cell>
          <cell r="EW25">
            <v>195.02353745582408</v>
          </cell>
          <cell r="EX25">
            <v>161.23233047090406</v>
          </cell>
          <cell r="EY25">
            <v>127.44112348598405</v>
          </cell>
          <cell r="EZ25">
            <v>161.23233047090406</v>
          </cell>
          <cell r="FA25">
            <v>127.44112348598405</v>
          </cell>
          <cell r="FB25">
            <v>161.23233047090406</v>
          </cell>
          <cell r="FC25">
            <v>168.95603492460006</v>
          </cell>
          <cell r="FD25">
            <v>168.95603492460006</v>
          </cell>
          <cell r="FE25">
            <v>152.54316296049606</v>
          </cell>
          <cell r="FF25">
            <v>1930.926113424001</v>
          </cell>
          <cell r="FG25">
            <v>0</v>
          </cell>
          <cell r="FI25">
            <v>5732.9529581728757</v>
          </cell>
          <cell r="FJ25">
            <v>5732.9529581728757</v>
          </cell>
          <cell r="FK25">
            <v>5732.9529581728757</v>
          </cell>
          <cell r="FL25">
            <v>6617.4657002909762</v>
          </cell>
          <cell r="FM25">
            <v>5470.8751086564025</v>
          </cell>
          <cell r="FN25">
            <v>4324.284517021827</v>
          </cell>
          <cell r="FO25">
            <v>5470.8751086564025</v>
          </cell>
          <cell r="FP25">
            <v>4324.284517021827</v>
          </cell>
          <cell r="FQ25">
            <v>5470.8751086564025</v>
          </cell>
          <cell r="FR25">
            <v>5732.9529581728757</v>
          </cell>
          <cell r="FS25">
            <v>5732.9529581728757</v>
          </cell>
          <cell r="FT25">
            <v>5176.0375279503687</v>
          </cell>
          <cell r="FU25">
            <v>65519.462379118595</v>
          </cell>
          <cell r="FV25">
            <v>0</v>
          </cell>
        </row>
        <row r="26">
          <cell r="G26" t="str">
            <v>7H32-9N497-GA</v>
          </cell>
          <cell r="H26">
            <v>36.35377343107276</v>
          </cell>
          <cell r="I26">
            <v>36.35377343107276</v>
          </cell>
          <cell r="J26">
            <v>9.8529999999999998</v>
          </cell>
          <cell r="K26">
            <v>0</v>
          </cell>
          <cell r="L26">
            <v>2.5649196420000004</v>
          </cell>
          <cell r="M26">
            <v>0</v>
          </cell>
          <cell r="N26">
            <v>1.8540000000000001</v>
          </cell>
          <cell r="O26">
            <v>1.5</v>
          </cell>
          <cell r="Q26">
            <v>1.71</v>
          </cell>
          <cell r="R26">
            <v>0.27649833740760005</v>
          </cell>
          <cell r="S26">
            <v>2000</v>
          </cell>
          <cell r="T26">
            <v>72707.546862145522</v>
          </cell>
          <cell r="U26">
            <v>72707.546862145522</v>
          </cell>
          <cell r="V26">
            <v>19706</v>
          </cell>
          <cell r="W26">
            <v>0</v>
          </cell>
          <cell r="X26">
            <v>5129.8392840000006</v>
          </cell>
          <cell r="Y26">
            <v>0</v>
          </cell>
          <cell r="Z26">
            <v>3708</v>
          </cell>
          <cell r="AA26">
            <v>3000</v>
          </cell>
          <cell r="AB26">
            <v>0</v>
          </cell>
          <cell r="AC26">
            <v>3420</v>
          </cell>
          <cell r="AD26">
            <v>552.99667481520009</v>
          </cell>
          <cell r="AE26">
            <v>175</v>
          </cell>
          <cell r="AF26">
            <v>175</v>
          </cell>
          <cell r="AG26">
            <v>175</v>
          </cell>
          <cell r="AH26">
            <v>202</v>
          </cell>
          <cell r="AI26">
            <v>167</v>
          </cell>
          <cell r="AJ26">
            <v>132</v>
          </cell>
          <cell r="AK26">
            <v>167</v>
          </cell>
          <cell r="AL26">
            <v>132</v>
          </cell>
          <cell r="AM26">
            <v>167</v>
          </cell>
          <cell r="AN26">
            <v>175</v>
          </cell>
          <cell r="AO26">
            <v>175</v>
          </cell>
          <cell r="AP26">
            <v>158</v>
          </cell>
          <cell r="AQ26">
            <v>2000</v>
          </cell>
          <cell r="AR26">
            <v>0</v>
          </cell>
          <cell r="AS26">
            <v>6361.9103504377326</v>
          </cell>
          <cell r="AT26">
            <v>6361.9103504377326</v>
          </cell>
          <cell r="AU26">
            <v>6361.9103504377326</v>
          </cell>
          <cell r="AV26">
            <v>7343.4622330766979</v>
          </cell>
          <cell r="AW26">
            <v>6071.0801629891512</v>
          </cell>
          <cell r="AX26">
            <v>4798.6980929016045</v>
          </cell>
          <cell r="AY26">
            <v>6071.0801629891512</v>
          </cell>
          <cell r="AZ26">
            <v>4798.6980929016045</v>
          </cell>
          <cell r="BA26">
            <v>6071.0801629891512</v>
          </cell>
          <cell r="BB26">
            <v>6361.9103504377326</v>
          </cell>
          <cell r="BC26">
            <v>6361.9103504377326</v>
          </cell>
          <cell r="BD26">
            <v>5743.8962021094958</v>
          </cell>
          <cell r="BE26">
            <v>72707.546862145507</v>
          </cell>
          <cell r="BF26">
            <v>0</v>
          </cell>
          <cell r="BH26">
            <v>0</v>
          </cell>
          <cell r="BI26">
            <v>0</v>
          </cell>
          <cell r="BJ26">
            <v>0</v>
          </cell>
          <cell r="BK26">
            <v>0</v>
          </cell>
          <cell r="BL26">
            <v>0</v>
          </cell>
          <cell r="BM26">
            <v>0</v>
          </cell>
          <cell r="BN26">
            <v>0</v>
          </cell>
          <cell r="BO26">
            <v>0</v>
          </cell>
          <cell r="BP26">
            <v>0</v>
          </cell>
          <cell r="BQ26">
            <v>0</v>
          </cell>
          <cell r="BR26">
            <v>0</v>
          </cell>
          <cell r="BS26">
            <v>0</v>
          </cell>
          <cell r="BT26">
            <v>0</v>
          </cell>
          <cell r="BU26">
            <v>0</v>
          </cell>
          <cell r="BW26">
            <v>6361.9103504377326</v>
          </cell>
          <cell r="BX26">
            <v>6361.9103504377326</v>
          </cell>
          <cell r="BY26">
            <v>6361.9103504377326</v>
          </cell>
          <cell r="BZ26">
            <v>7343.4622330766979</v>
          </cell>
          <cell r="CA26">
            <v>6071.0801629891512</v>
          </cell>
          <cell r="CB26">
            <v>4798.6980929016045</v>
          </cell>
          <cell r="CC26">
            <v>6071.0801629891512</v>
          </cell>
          <cell r="CD26">
            <v>4798.6980929016045</v>
          </cell>
          <cell r="CE26">
            <v>6071.0801629891512</v>
          </cell>
          <cell r="CF26">
            <v>6361.9103504377326</v>
          </cell>
          <cell r="CG26">
            <v>6361.9103504377326</v>
          </cell>
          <cell r="CH26">
            <v>5743.8962021094958</v>
          </cell>
          <cell r="CI26">
            <v>72707.546862145507</v>
          </cell>
          <cell r="CJ26">
            <v>0</v>
          </cell>
          <cell r="CL26">
            <v>1724.2749999999999</v>
          </cell>
          <cell r="CM26">
            <v>1724.2749999999999</v>
          </cell>
          <cell r="CN26">
            <v>1724.2749999999999</v>
          </cell>
          <cell r="CO26">
            <v>1990.306</v>
          </cell>
          <cell r="CP26">
            <v>1645.451</v>
          </cell>
          <cell r="CQ26">
            <v>1300.596</v>
          </cell>
          <cell r="CR26">
            <v>1645.451</v>
          </cell>
          <cell r="CS26">
            <v>1300.596</v>
          </cell>
          <cell r="CT26">
            <v>1645.451</v>
          </cell>
          <cell r="CU26">
            <v>1724.2749999999999</v>
          </cell>
          <cell r="CV26">
            <v>1724.2749999999999</v>
          </cell>
          <cell r="CW26">
            <v>1556.7739999999999</v>
          </cell>
          <cell r="CX26">
            <v>19706</v>
          </cell>
          <cell r="CY26">
            <v>0</v>
          </cell>
          <cell r="DA26">
            <v>1724.2749999999999</v>
          </cell>
          <cell r="DB26">
            <v>1724.2749999999999</v>
          </cell>
          <cell r="DC26">
            <v>1724.2749999999999</v>
          </cell>
          <cell r="DD26">
            <v>1990.306</v>
          </cell>
          <cell r="DE26">
            <v>1645.451</v>
          </cell>
          <cell r="DF26">
            <v>1300.596</v>
          </cell>
          <cell r="DG26">
            <v>1645.451</v>
          </cell>
          <cell r="DH26">
            <v>1300.596</v>
          </cell>
          <cell r="DI26">
            <v>1645.451</v>
          </cell>
          <cell r="DJ26">
            <v>1724.2749999999999</v>
          </cell>
          <cell r="DK26">
            <v>1724.2749999999999</v>
          </cell>
          <cell r="DL26">
            <v>1556.7739999999999</v>
          </cell>
          <cell r="DM26">
            <v>19706</v>
          </cell>
          <cell r="DN26">
            <v>0</v>
          </cell>
          <cell r="DP26">
            <v>448.86093735000009</v>
          </cell>
          <cell r="DQ26">
            <v>448.86093735000009</v>
          </cell>
          <cell r="DR26">
            <v>448.86093735000009</v>
          </cell>
          <cell r="DS26">
            <v>518.11376768400009</v>
          </cell>
          <cell r="DT26">
            <v>428.34158021400009</v>
          </cell>
          <cell r="DU26">
            <v>338.56939274400008</v>
          </cell>
          <cell r="DV26">
            <v>428.34158021400009</v>
          </cell>
          <cell r="DW26">
            <v>338.56939274400008</v>
          </cell>
          <cell r="DX26">
            <v>428.34158021400009</v>
          </cell>
          <cell r="DY26">
            <v>448.86093735000009</v>
          </cell>
          <cell r="DZ26">
            <v>448.86093735000009</v>
          </cell>
          <cell r="EA26">
            <v>405.25730343600009</v>
          </cell>
          <cell r="EB26">
            <v>5129.8392840000024</v>
          </cell>
          <cell r="EC26">
            <v>0</v>
          </cell>
          <cell r="EE26">
            <v>299.25</v>
          </cell>
          <cell r="EF26">
            <v>299.25</v>
          </cell>
          <cell r="EG26">
            <v>299.25</v>
          </cell>
          <cell r="EH26">
            <v>345.42</v>
          </cell>
          <cell r="EI26">
            <v>285.57</v>
          </cell>
          <cell r="EJ26">
            <v>225.72</v>
          </cell>
          <cell r="EK26">
            <v>285.57</v>
          </cell>
          <cell r="EL26">
            <v>225.72</v>
          </cell>
          <cell r="EM26">
            <v>285.57</v>
          </cell>
          <cell r="EN26">
            <v>299.25</v>
          </cell>
          <cell r="EO26">
            <v>299.25</v>
          </cell>
          <cell r="EP26">
            <v>270.18</v>
          </cell>
          <cell r="EQ26">
            <v>3420</v>
          </cell>
          <cell r="ER26">
            <v>2867.0033251847999</v>
          </cell>
          <cell r="ET26">
            <v>48.387209046330007</v>
          </cell>
          <cell r="EU26">
            <v>48.387209046330007</v>
          </cell>
          <cell r="EV26">
            <v>48.387209046330007</v>
          </cell>
          <cell r="EW26">
            <v>55.852664156335209</v>
          </cell>
          <cell r="EX26">
            <v>46.175222347069209</v>
          </cell>
          <cell r="EY26">
            <v>36.497780537803209</v>
          </cell>
          <cell r="EZ26">
            <v>46.175222347069209</v>
          </cell>
          <cell r="FA26">
            <v>36.497780537803209</v>
          </cell>
          <cell r="FB26">
            <v>46.175222347069209</v>
          </cell>
          <cell r="FC26">
            <v>48.387209046330007</v>
          </cell>
          <cell r="FD26">
            <v>48.387209046330007</v>
          </cell>
          <cell r="FE26">
            <v>43.686737310400808</v>
          </cell>
          <cell r="FF26">
            <v>552.99667481520009</v>
          </cell>
          <cell r="FG26">
            <v>0</v>
          </cell>
          <cell r="FI26">
            <v>4188.7744130877327</v>
          </cell>
          <cell r="FJ26">
            <v>4188.7744130877327</v>
          </cell>
          <cell r="FK26">
            <v>4188.7744130877327</v>
          </cell>
          <cell r="FL26">
            <v>4835.0424653926975</v>
          </cell>
          <cell r="FM26">
            <v>3997.2875827751509</v>
          </cell>
          <cell r="FN26">
            <v>3159.5327001576043</v>
          </cell>
          <cell r="FO26">
            <v>3997.2875827751509</v>
          </cell>
          <cell r="FP26">
            <v>3159.5327001576043</v>
          </cell>
          <cell r="FQ26">
            <v>3997.2875827751509</v>
          </cell>
          <cell r="FR26">
            <v>4188.7744130877327</v>
          </cell>
          <cell r="FS26">
            <v>4188.7744130877327</v>
          </cell>
          <cell r="FT26">
            <v>3781.8648986734961</v>
          </cell>
          <cell r="FU26">
            <v>47871.707578145521</v>
          </cell>
          <cell r="FV26">
            <v>0</v>
          </cell>
        </row>
        <row r="27">
          <cell r="G27" t="str">
            <v>AH32-5K244-GB</v>
          </cell>
          <cell r="H27">
            <v>546.00747192301696</v>
          </cell>
          <cell r="I27">
            <v>202.62747192301694</v>
          </cell>
          <cell r="J27">
            <v>93.483999999999995</v>
          </cell>
          <cell r="K27">
            <v>342.05</v>
          </cell>
          <cell r="L27">
            <v>18.033092880000002</v>
          </cell>
          <cell r="M27">
            <v>0</v>
          </cell>
          <cell r="N27">
            <v>1.8540000000000001</v>
          </cell>
          <cell r="O27">
            <v>2.5</v>
          </cell>
          <cell r="P27">
            <v>1.33</v>
          </cell>
          <cell r="Q27">
            <v>1.71</v>
          </cell>
          <cell r="R27">
            <v>1.9439674124640003</v>
          </cell>
          <cell r="S27">
            <v>2000</v>
          </cell>
          <cell r="T27">
            <v>1092014.9438460339</v>
          </cell>
          <cell r="U27">
            <v>407914.94384603389</v>
          </cell>
          <cell r="V27">
            <v>186968</v>
          </cell>
          <cell r="W27">
            <v>684100</v>
          </cell>
          <cell r="X27">
            <v>36066.18576</v>
          </cell>
          <cell r="Y27">
            <v>0</v>
          </cell>
          <cell r="Z27">
            <v>3708</v>
          </cell>
          <cell r="AA27">
            <v>5000</v>
          </cell>
          <cell r="AB27">
            <v>2660</v>
          </cell>
          <cell r="AC27">
            <v>3420</v>
          </cell>
          <cell r="AD27">
            <v>3887.9348249280006</v>
          </cell>
          <cell r="AE27">
            <v>175</v>
          </cell>
          <cell r="AF27">
            <v>175</v>
          </cell>
          <cell r="AG27">
            <v>175</v>
          </cell>
          <cell r="AH27">
            <v>202</v>
          </cell>
          <cell r="AI27">
            <v>167</v>
          </cell>
          <cell r="AJ27">
            <v>132</v>
          </cell>
          <cell r="AK27">
            <v>167</v>
          </cell>
          <cell r="AL27">
            <v>132</v>
          </cell>
          <cell r="AM27">
            <v>167</v>
          </cell>
          <cell r="AN27">
            <v>175</v>
          </cell>
          <cell r="AO27">
            <v>175</v>
          </cell>
          <cell r="AP27">
            <v>158</v>
          </cell>
          <cell r="AQ27">
            <v>2000</v>
          </cell>
          <cell r="AR27">
            <v>0</v>
          </cell>
          <cell r="AS27">
            <v>95551.307586527968</v>
          </cell>
          <cell r="AT27">
            <v>95551.307586527968</v>
          </cell>
          <cell r="AU27">
            <v>95551.307586527968</v>
          </cell>
          <cell r="AV27">
            <v>110293.50932844942</v>
          </cell>
          <cell r="AW27">
            <v>91183.247811143839</v>
          </cell>
          <cell r="AX27">
            <v>72072.986293838243</v>
          </cell>
          <cell r="AY27">
            <v>91183.247811143839</v>
          </cell>
          <cell r="AZ27">
            <v>72072.986293838243</v>
          </cell>
          <cell r="BA27">
            <v>91183.247811143839</v>
          </cell>
          <cell r="BB27">
            <v>95551.307586527968</v>
          </cell>
          <cell r="BC27">
            <v>95551.307586527968</v>
          </cell>
          <cell r="BD27">
            <v>86269.180563836679</v>
          </cell>
          <cell r="BE27">
            <v>1092014.9438460341</v>
          </cell>
          <cell r="BF27">
            <v>0</v>
          </cell>
          <cell r="BH27">
            <v>59858.75</v>
          </cell>
          <cell r="BI27">
            <v>59858.75</v>
          </cell>
          <cell r="BJ27">
            <v>59858.75</v>
          </cell>
          <cell r="BK27">
            <v>69094.100000000006</v>
          </cell>
          <cell r="BL27">
            <v>57122.35</v>
          </cell>
          <cell r="BM27">
            <v>45150.6</v>
          </cell>
          <cell r="BN27">
            <v>57122.35</v>
          </cell>
          <cell r="BO27">
            <v>45150.6</v>
          </cell>
          <cell r="BP27">
            <v>57122.35</v>
          </cell>
          <cell r="BQ27">
            <v>59858.75</v>
          </cell>
          <cell r="BR27">
            <v>59858.75</v>
          </cell>
          <cell r="BS27">
            <v>54043.9</v>
          </cell>
          <cell r="BT27">
            <v>684099.99999999988</v>
          </cell>
          <cell r="BU27">
            <v>0</v>
          </cell>
          <cell r="BW27">
            <v>35692.557586527968</v>
          </cell>
          <cell r="BX27">
            <v>35692.557586527968</v>
          </cell>
          <cell r="BY27">
            <v>35692.557586527968</v>
          </cell>
          <cell r="BZ27">
            <v>41199.409328449416</v>
          </cell>
          <cell r="CA27">
            <v>34060.897811143841</v>
          </cell>
          <cell r="CB27">
            <v>26922.386293838244</v>
          </cell>
          <cell r="CC27">
            <v>34060.897811143841</v>
          </cell>
          <cell r="CD27">
            <v>26922.386293838244</v>
          </cell>
          <cell r="CE27">
            <v>34060.897811143841</v>
          </cell>
          <cell r="CF27">
            <v>35692.557586527968</v>
          </cell>
          <cell r="CG27">
            <v>35692.557586527968</v>
          </cell>
          <cell r="CH27">
            <v>32225.280563836677</v>
          </cell>
          <cell r="CI27">
            <v>407914.94384603389</v>
          </cell>
          <cell r="CJ27">
            <v>0</v>
          </cell>
          <cell r="CL27">
            <v>76218.45</v>
          </cell>
          <cell r="CM27">
            <v>76218.45</v>
          </cell>
          <cell r="CN27">
            <v>76218.45</v>
          </cell>
          <cell r="CO27">
            <v>87977.868000000002</v>
          </cell>
          <cell r="CP27">
            <v>72734.178</v>
          </cell>
          <cell r="CQ27">
            <v>57490.487999999998</v>
          </cell>
          <cell r="CR27">
            <v>72734.178</v>
          </cell>
          <cell r="CS27">
            <v>57490.487999999998</v>
          </cell>
          <cell r="CT27">
            <v>72734.178</v>
          </cell>
          <cell r="CU27">
            <v>76218.45</v>
          </cell>
          <cell r="CV27">
            <v>76218.45</v>
          </cell>
          <cell r="CW27">
            <v>68814.372000000003</v>
          </cell>
          <cell r="CX27">
            <v>871067.99999999988</v>
          </cell>
          <cell r="CY27">
            <v>684099.99999999988</v>
          </cell>
          <cell r="DA27">
            <v>16359.699999999999</v>
          </cell>
          <cell r="DB27">
            <v>16359.699999999999</v>
          </cell>
          <cell r="DC27">
            <v>16359.699999999999</v>
          </cell>
          <cell r="DD27">
            <v>18883.768</v>
          </cell>
          <cell r="DE27">
            <v>15611.828</v>
          </cell>
          <cell r="DF27">
            <v>12339.887999999999</v>
          </cell>
          <cell r="DG27">
            <v>15611.828</v>
          </cell>
          <cell r="DH27">
            <v>12339.887999999999</v>
          </cell>
          <cell r="DI27">
            <v>15611.828</v>
          </cell>
          <cell r="DJ27">
            <v>16359.699999999999</v>
          </cell>
          <cell r="DK27">
            <v>16359.699999999999</v>
          </cell>
          <cell r="DL27">
            <v>14770.472</v>
          </cell>
          <cell r="DM27">
            <v>186968.00000000003</v>
          </cell>
          <cell r="DN27">
            <v>0</v>
          </cell>
          <cell r="DP27">
            <v>3155.7912540000002</v>
          </cell>
          <cell r="DQ27">
            <v>3155.7912540000002</v>
          </cell>
          <cell r="DR27">
            <v>3155.7912540000002</v>
          </cell>
          <cell r="DS27">
            <v>3642.6847617600001</v>
          </cell>
          <cell r="DT27">
            <v>3011.5265109600005</v>
          </cell>
          <cell r="DU27">
            <v>2380.3682601600003</v>
          </cell>
          <cell r="DV27">
            <v>3011.5265109600005</v>
          </cell>
          <cell r="DW27">
            <v>2380.3682601600003</v>
          </cell>
          <cell r="DX27">
            <v>3011.5265109600005</v>
          </cell>
          <cell r="DY27">
            <v>3155.7912540000002</v>
          </cell>
          <cell r="DZ27">
            <v>3155.7912540000002</v>
          </cell>
          <cell r="EA27">
            <v>2849.2286750400003</v>
          </cell>
          <cell r="EB27">
            <v>36066.185760000008</v>
          </cell>
          <cell r="EC27">
            <v>0</v>
          </cell>
          <cell r="EE27">
            <v>299.25</v>
          </cell>
          <cell r="EF27">
            <v>299.25</v>
          </cell>
          <cell r="EG27">
            <v>299.25</v>
          </cell>
          <cell r="EH27">
            <v>345.42</v>
          </cell>
          <cell r="EI27">
            <v>285.57</v>
          </cell>
          <cell r="EJ27">
            <v>225.72</v>
          </cell>
          <cell r="EK27">
            <v>285.57</v>
          </cell>
          <cell r="EL27">
            <v>225.72</v>
          </cell>
          <cell r="EM27">
            <v>285.57</v>
          </cell>
          <cell r="EN27">
            <v>299.25</v>
          </cell>
          <cell r="EO27">
            <v>299.25</v>
          </cell>
          <cell r="EP27">
            <v>270.18</v>
          </cell>
          <cell r="EQ27">
            <v>3420</v>
          </cell>
          <cell r="ER27">
            <v>-467.93482492800058</v>
          </cell>
          <cell r="ET27">
            <v>340.19429718120006</v>
          </cell>
          <cell r="EU27">
            <v>340.19429718120006</v>
          </cell>
          <cell r="EV27">
            <v>340.19429718120006</v>
          </cell>
          <cell r="EW27">
            <v>392.68141731772806</v>
          </cell>
          <cell r="EX27">
            <v>324.64255788148807</v>
          </cell>
          <cell r="EY27">
            <v>256.60369844524803</v>
          </cell>
          <cell r="EZ27">
            <v>324.64255788148807</v>
          </cell>
          <cell r="FA27">
            <v>256.60369844524803</v>
          </cell>
          <cell r="FB27">
            <v>324.64255788148807</v>
          </cell>
          <cell r="FC27">
            <v>340.19429718120006</v>
          </cell>
          <cell r="FD27">
            <v>340.19429718120006</v>
          </cell>
          <cell r="FE27">
            <v>307.14685116931207</v>
          </cell>
          <cell r="FF27">
            <v>3887.934824928001</v>
          </cell>
          <cell r="FG27">
            <v>0</v>
          </cell>
          <cell r="FI27">
            <v>16177.066332527971</v>
          </cell>
          <cell r="FJ27">
            <v>16177.066332527971</v>
          </cell>
          <cell r="FK27">
            <v>16177.066332527971</v>
          </cell>
          <cell r="FL27">
            <v>18672.95656668942</v>
          </cell>
          <cell r="FM27">
            <v>15437.543300183839</v>
          </cell>
          <cell r="FN27">
            <v>12202.130033678244</v>
          </cell>
          <cell r="FO27">
            <v>15437.543300183839</v>
          </cell>
          <cell r="FP27">
            <v>12202.130033678244</v>
          </cell>
          <cell r="FQ27">
            <v>15437.543300183839</v>
          </cell>
          <cell r="FR27">
            <v>16177.066332527971</v>
          </cell>
          <cell r="FS27">
            <v>16177.066332527971</v>
          </cell>
          <cell r="FT27">
            <v>14605.579888796676</v>
          </cell>
          <cell r="FU27">
            <v>184880.75808603392</v>
          </cell>
          <cell r="FV27">
            <v>0</v>
          </cell>
        </row>
        <row r="28">
          <cell r="G28" t="str">
            <v>7H42-5E212-AB</v>
          </cell>
          <cell r="H28">
            <v>23.430932276746258</v>
          </cell>
          <cell r="I28">
            <v>23.430932276746258</v>
          </cell>
          <cell r="J28">
            <v>9.2995000000000001</v>
          </cell>
          <cell r="K28">
            <v>0</v>
          </cell>
          <cell r="L28">
            <v>2.2983318000000001</v>
          </cell>
          <cell r="M28">
            <v>0</v>
          </cell>
          <cell r="N28">
            <v>0</v>
          </cell>
          <cell r="O28">
            <v>1</v>
          </cell>
          <cell r="Q28">
            <v>1.71</v>
          </cell>
          <cell r="R28">
            <v>0.24776016804000001</v>
          </cell>
          <cell r="S28">
            <v>750</v>
          </cell>
          <cell r="T28">
            <v>17573.199207559694</v>
          </cell>
          <cell r="U28">
            <v>17573.199207559694</v>
          </cell>
          <cell r="V28">
            <v>6974.625</v>
          </cell>
          <cell r="W28">
            <v>0</v>
          </cell>
          <cell r="X28">
            <v>1723.7488500000002</v>
          </cell>
          <cell r="Y28">
            <v>0</v>
          </cell>
          <cell r="Z28">
            <v>0</v>
          </cell>
          <cell r="AA28">
            <v>750</v>
          </cell>
          <cell r="AB28">
            <v>0</v>
          </cell>
          <cell r="AC28">
            <v>1282.5</v>
          </cell>
          <cell r="AD28">
            <v>185.82012603000001</v>
          </cell>
          <cell r="AE28">
            <v>66</v>
          </cell>
          <cell r="AF28">
            <v>66</v>
          </cell>
          <cell r="AG28">
            <v>66</v>
          </cell>
          <cell r="AH28">
            <v>76</v>
          </cell>
          <cell r="AI28">
            <v>63</v>
          </cell>
          <cell r="AJ28">
            <v>49</v>
          </cell>
          <cell r="AK28">
            <v>63</v>
          </cell>
          <cell r="AL28">
            <v>49</v>
          </cell>
          <cell r="AM28">
            <v>63</v>
          </cell>
          <cell r="AN28">
            <v>66</v>
          </cell>
          <cell r="AO28">
            <v>66</v>
          </cell>
          <cell r="AP28">
            <v>57</v>
          </cell>
          <cell r="AQ28">
            <v>750</v>
          </cell>
          <cell r="AR28">
            <v>0</v>
          </cell>
          <cell r="AS28">
            <v>1546.441530265253</v>
          </cell>
          <cell r="AT28">
            <v>1546.441530265253</v>
          </cell>
          <cell r="AU28">
            <v>1546.441530265253</v>
          </cell>
          <cell r="AV28">
            <v>1780.7508530327157</v>
          </cell>
          <cell r="AW28">
            <v>1476.1487334350143</v>
          </cell>
          <cell r="AX28">
            <v>1148.1156815605666</v>
          </cell>
          <cell r="AY28">
            <v>1476.1487334350143</v>
          </cell>
          <cell r="AZ28">
            <v>1148.1156815605666</v>
          </cell>
          <cell r="BA28">
            <v>1476.1487334350143</v>
          </cell>
          <cell r="BB28">
            <v>1546.441530265253</v>
          </cell>
          <cell r="BC28">
            <v>1546.441530265253</v>
          </cell>
          <cell r="BD28">
            <v>1335.5631397745367</v>
          </cell>
          <cell r="BE28">
            <v>17573.199207559694</v>
          </cell>
          <cell r="BF28">
            <v>0</v>
          </cell>
          <cell r="BH28">
            <v>0</v>
          </cell>
          <cell r="BI28">
            <v>0</v>
          </cell>
          <cell r="BJ28">
            <v>0</v>
          </cell>
          <cell r="BK28">
            <v>0</v>
          </cell>
          <cell r="BL28">
            <v>0</v>
          </cell>
          <cell r="BM28">
            <v>0</v>
          </cell>
          <cell r="BN28">
            <v>0</v>
          </cell>
          <cell r="BO28">
            <v>0</v>
          </cell>
          <cell r="BP28">
            <v>0</v>
          </cell>
          <cell r="BQ28">
            <v>0</v>
          </cell>
          <cell r="BR28">
            <v>0</v>
          </cell>
          <cell r="BS28">
            <v>0</v>
          </cell>
          <cell r="BT28">
            <v>0</v>
          </cell>
          <cell r="BU28">
            <v>0</v>
          </cell>
          <cell r="BW28">
            <v>1546.441530265253</v>
          </cell>
          <cell r="BX28">
            <v>1546.441530265253</v>
          </cell>
          <cell r="BY28">
            <v>1546.441530265253</v>
          </cell>
          <cell r="BZ28">
            <v>1780.7508530327157</v>
          </cell>
          <cell r="CA28">
            <v>1476.1487334350143</v>
          </cell>
          <cell r="CB28">
            <v>1148.1156815605666</v>
          </cell>
          <cell r="CC28">
            <v>1476.1487334350143</v>
          </cell>
          <cell r="CD28">
            <v>1148.1156815605666</v>
          </cell>
          <cell r="CE28">
            <v>1476.1487334350143</v>
          </cell>
          <cell r="CF28">
            <v>1546.441530265253</v>
          </cell>
          <cell r="CG28">
            <v>1546.441530265253</v>
          </cell>
          <cell r="CH28">
            <v>1335.5631397745367</v>
          </cell>
          <cell r="CI28">
            <v>17573.199207559694</v>
          </cell>
          <cell r="CJ28">
            <v>0</v>
          </cell>
          <cell r="CL28">
            <v>613.76700000000005</v>
          </cell>
          <cell r="CM28">
            <v>613.76700000000005</v>
          </cell>
          <cell r="CN28">
            <v>613.76700000000005</v>
          </cell>
          <cell r="CO28">
            <v>706.76200000000006</v>
          </cell>
          <cell r="CP28">
            <v>585.86850000000004</v>
          </cell>
          <cell r="CQ28">
            <v>455.6755</v>
          </cell>
          <cell r="CR28">
            <v>585.86850000000004</v>
          </cell>
          <cell r="CS28">
            <v>455.6755</v>
          </cell>
          <cell r="CT28">
            <v>585.86850000000004</v>
          </cell>
          <cell r="CU28">
            <v>613.76700000000005</v>
          </cell>
          <cell r="CV28">
            <v>613.76700000000005</v>
          </cell>
          <cell r="CW28">
            <v>530.07150000000001</v>
          </cell>
          <cell r="CX28">
            <v>6974.625</v>
          </cell>
          <cell r="CY28">
            <v>0</v>
          </cell>
          <cell r="DA28">
            <v>613.76700000000005</v>
          </cell>
          <cell r="DB28">
            <v>613.76700000000005</v>
          </cell>
          <cell r="DC28">
            <v>613.76700000000005</v>
          </cell>
          <cell r="DD28">
            <v>706.76200000000006</v>
          </cell>
          <cell r="DE28">
            <v>585.86850000000004</v>
          </cell>
          <cell r="DF28">
            <v>455.6755</v>
          </cell>
          <cell r="DG28">
            <v>585.86850000000004</v>
          </cell>
          <cell r="DH28">
            <v>455.6755</v>
          </cell>
          <cell r="DI28">
            <v>585.86850000000004</v>
          </cell>
          <cell r="DJ28">
            <v>613.76700000000005</v>
          </cell>
          <cell r="DK28">
            <v>613.76700000000005</v>
          </cell>
          <cell r="DL28">
            <v>530.07150000000001</v>
          </cell>
          <cell r="DM28">
            <v>6974.625</v>
          </cell>
          <cell r="DN28">
            <v>0</v>
          </cell>
          <cell r="DP28">
            <v>151.68989880000001</v>
          </cell>
          <cell r="DQ28">
            <v>151.68989880000001</v>
          </cell>
          <cell r="DR28">
            <v>151.68989880000001</v>
          </cell>
          <cell r="DS28">
            <v>174.67321680000001</v>
          </cell>
          <cell r="DT28">
            <v>144.79490340000001</v>
          </cell>
          <cell r="DU28">
            <v>112.61825820000001</v>
          </cell>
          <cell r="DV28">
            <v>144.79490340000001</v>
          </cell>
          <cell r="DW28">
            <v>112.61825820000001</v>
          </cell>
          <cell r="DX28">
            <v>144.79490340000001</v>
          </cell>
          <cell r="DY28">
            <v>151.68989880000001</v>
          </cell>
          <cell r="DZ28">
            <v>151.68989880000001</v>
          </cell>
          <cell r="EA28">
            <v>131.00491260000001</v>
          </cell>
          <cell r="EB28">
            <v>1723.7488500000004</v>
          </cell>
          <cell r="EC28">
            <v>0</v>
          </cell>
          <cell r="EE28">
            <v>112.86</v>
          </cell>
          <cell r="EF28">
            <v>112.86</v>
          </cell>
          <cell r="EG28">
            <v>112.86</v>
          </cell>
          <cell r="EH28">
            <v>129.96</v>
          </cell>
          <cell r="EI28">
            <v>107.73</v>
          </cell>
          <cell r="EJ28">
            <v>83.789999999999992</v>
          </cell>
          <cell r="EK28">
            <v>107.73</v>
          </cell>
          <cell r="EL28">
            <v>83.789999999999992</v>
          </cell>
          <cell r="EM28">
            <v>107.73</v>
          </cell>
          <cell r="EN28">
            <v>112.86</v>
          </cell>
          <cell r="EO28">
            <v>112.86</v>
          </cell>
          <cell r="EP28">
            <v>97.47</v>
          </cell>
          <cell r="EQ28">
            <v>1282.4999999999998</v>
          </cell>
          <cell r="ER28">
            <v>1096.6798739699998</v>
          </cell>
          <cell r="ET28">
            <v>16.352171090639999</v>
          </cell>
          <cell r="EU28">
            <v>16.352171090639999</v>
          </cell>
          <cell r="EV28">
            <v>16.352171090639999</v>
          </cell>
          <cell r="EW28">
            <v>18.829772771040002</v>
          </cell>
          <cell r="EX28">
            <v>15.608890586520001</v>
          </cell>
          <cell r="EY28">
            <v>12.14024823396</v>
          </cell>
          <cell r="EZ28">
            <v>15.608890586520001</v>
          </cell>
          <cell r="FA28">
            <v>12.14024823396</v>
          </cell>
          <cell r="FB28">
            <v>15.608890586520001</v>
          </cell>
          <cell r="FC28">
            <v>16.352171090639999</v>
          </cell>
          <cell r="FD28">
            <v>16.352171090639999</v>
          </cell>
          <cell r="FE28">
            <v>14.12232957828</v>
          </cell>
          <cell r="FF28">
            <v>185.82012603000001</v>
          </cell>
          <cell r="FG28">
            <v>0</v>
          </cell>
          <cell r="FI28">
            <v>780.98463146525296</v>
          </cell>
          <cell r="FJ28">
            <v>780.98463146525296</v>
          </cell>
          <cell r="FK28">
            <v>780.98463146525296</v>
          </cell>
          <cell r="FL28">
            <v>899.31563623271575</v>
          </cell>
          <cell r="FM28">
            <v>745.48533003501416</v>
          </cell>
          <cell r="FN28">
            <v>579.82192336056653</v>
          </cell>
          <cell r="FO28">
            <v>745.48533003501416</v>
          </cell>
          <cell r="FP28">
            <v>579.82192336056653</v>
          </cell>
          <cell r="FQ28">
            <v>745.48533003501416</v>
          </cell>
          <cell r="FR28">
            <v>780.98463146525296</v>
          </cell>
          <cell r="FS28">
            <v>780.98463146525296</v>
          </cell>
          <cell r="FT28">
            <v>674.48672717453667</v>
          </cell>
          <cell r="FU28">
            <v>8874.8253575596937</v>
          </cell>
          <cell r="FV28">
            <v>0</v>
          </cell>
        </row>
        <row r="29">
          <cell r="G29" t="str">
            <v>7H42-5E214-AB</v>
          </cell>
          <cell r="H29">
            <v>21.915236896977586</v>
          </cell>
          <cell r="I29">
            <v>21.915236896977586</v>
          </cell>
          <cell r="J29">
            <v>9.6850000000000005</v>
          </cell>
          <cell r="K29">
            <v>0</v>
          </cell>
          <cell r="L29">
            <v>1.9465440000000003</v>
          </cell>
          <cell r="M29">
            <v>0</v>
          </cell>
          <cell r="N29">
            <v>0</v>
          </cell>
          <cell r="O29">
            <v>1</v>
          </cell>
          <cell r="Q29">
            <v>1.71</v>
          </cell>
          <cell r="R29">
            <v>0.20983744320000003</v>
          </cell>
          <cell r="S29">
            <v>750</v>
          </cell>
          <cell r="T29">
            <v>16436.427672733189</v>
          </cell>
          <cell r="U29">
            <v>16436.427672733189</v>
          </cell>
          <cell r="V29">
            <v>7263.75</v>
          </cell>
          <cell r="W29">
            <v>0</v>
          </cell>
          <cell r="X29">
            <v>1459.9080000000001</v>
          </cell>
          <cell r="Y29">
            <v>0</v>
          </cell>
          <cell r="Z29">
            <v>0</v>
          </cell>
          <cell r="AA29">
            <v>750</v>
          </cell>
          <cell r="AB29">
            <v>0</v>
          </cell>
          <cell r="AC29">
            <v>1282.5</v>
          </cell>
          <cell r="AD29">
            <v>157.37808240000001</v>
          </cell>
          <cell r="AE29">
            <v>66</v>
          </cell>
          <cell r="AF29">
            <v>66</v>
          </cell>
          <cell r="AG29">
            <v>66</v>
          </cell>
          <cell r="AH29">
            <v>76</v>
          </cell>
          <cell r="AI29">
            <v>63</v>
          </cell>
          <cell r="AJ29">
            <v>49</v>
          </cell>
          <cell r="AK29">
            <v>63</v>
          </cell>
          <cell r="AL29">
            <v>49</v>
          </cell>
          <cell r="AM29">
            <v>63</v>
          </cell>
          <cell r="AN29">
            <v>66</v>
          </cell>
          <cell r="AO29">
            <v>66</v>
          </cell>
          <cell r="AP29">
            <v>57</v>
          </cell>
          <cell r="AQ29">
            <v>750</v>
          </cell>
          <cell r="AR29">
            <v>0</v>
          </cell>
          <cell r="AS29">
            <v>1446.4056352005207</v>
          </cell>
          <cell r="AT29">
            <v>1446.4056352005207</v>
          </cell>
          <cell r="AU29">
            <v>1446.4056352005207</v>
          </cell>
          <cell r="AV29">
            <v>1665.5580041702965</v>
          </cell>
          <cell r="AW29">
            <v>1380.6599245095879</v>
          </cell>
          <cell r="AX29">
            <v>1073.8466079519017</v>
          </cell>
          <cell r="AY29">
            <v>1380.6599245095879</v>
          </cell>
          <cell r="AZ29">
            <v>1073.8466079519017</v>
          </cell>
          <cell r="BA29">
            <v>1380.6599245095879</v>
          </cell>
          <cell r="BB29">
            <v>1446.4056352005207</v>
          </cell>
          <cell r="BC29">
            <v>1446.4056352005207</v>
          </cell>
          <cell r="BD29">
            <v>1249.1685031277225</v>
          </cell>
          <cell r="BE29">
            <v>16436.427672733189</v>
          </cell>
          <cell r="BF29">
            <v>0</v>
          </cell>
          <cell r="BH29">
            <v>0</v>
          </cell>
          <cell r="BI29">
            <v>0</v>
          </cell>
          <cell r="BJ29">
            <v>0</v>
          </cell>
          <cell r="BK29">
            <v>0</v>
          </cell>
          <cell r="BL29">
            <v>0</v>
          </cell>
          <cell r="BM29">
            <v>0</v>
          </cell>
          <cell r="BN29">
            <v>0</v>
          </cell>
          <cell r="BO29">
            <v>0</v>
          </cell>
          <cell r="BP29">
            <v>0</v>
          </cell>
          <cell r="BQ29">
            <v>0</v>
          </cell>
          <cell r="BR29">
            <v>0</v>
          </cell>
          <cell r="BS29">
            <v>0</v>
          </cell>
          <cell r="BT29">
            <v>0</v>
          </cell>
          <cell r="BU29">
            <v>0</v>
          </cell>
          <cell r="BW29">
            <v>1446.4056352005207</v>
          </cell>
          <cell r="BX29">
            <v>1446.4056352005207</v>
          </cell>
          <cell r="BY29">
            <v>1446.4056352005207</v>
          </cell>
          <cell r="BZ29">
            <v>1665.5580041702965</v>
          </cell>
          <cell r="CA29">
            <v>1380.6599245095879</v>
          </cell>
          <cell r="CB29">
            <v>1073.8466079519017</v>
          </cell>
          <cell r="CC29">
            <v>1380.6599245095879</v>
          </cell>
          <cell r="CD29">
            <v>1073.8466079519017</v>
          </cell>
          <cell r="CE29">
            <v>1380.6599245095879</v>
          </cell>
          <cell r="CF29">
            <v>1446.4056352005207</v>
          </cell>
          <cell r="CG29">
            <v>1446.4056352005207</v>
          </cell>
          <cell r="CH29">
            <v>1249.1685031277225</v>
          </cell>
          <cell r="CI29">
            <v>16436.427672733189</v>
          </cell>
          <cell r="CJ29">
            <v>0</v>
          </cell>
          <cell r="CL29">
            <v>639.21</v>
          </cell>
          <cell r="CM29">
            <v>639.21</v>
          </cell>
          <cell r="CN29">
            <v>639.21</v>
          </cell>
          <cell r="CO29">
            <v>736.06000000000006</v>
          </cell>
          <cell r="CP29">
            <v>610.15500000000009</v>
          </cell>
          <cell r="CQ29">
            <v>474.565</v>
          </cell>
          <cell r="CR29">
            <v>610.15500000000009</v>
          </cell>
          <cell r="CS29">
            <v>474.565</v>
          </cell>
          <cell r="CT29">
            <v>610.15500000000009</v>
          </cell>
          <cell r="CU29">
            <v>639.21</v>
          </cell>
          <cell r="CV29">
            <v>639.21</v>
          </cell>
          <cell r="CW29">
            <v>552.04500000000007</v>
          </cell>
          <cell r="CX29">
            <v>7263.75</v>
          </cell>
          <cell r="CY29">
            <v>0</v>
          </cell>
          <cell r="DA29">
            <v>639.21</v>
          </cell>
          <cell r="DB29">
            <v>639.21</v>
          </cell>
          <cell r="DC29">
            <v>639.21</v>
          </cell>
          <cell r="DD29">
            <v>736.06000000000006</v>
          </cell>
          <cell r="DE29">
            <v>610.15500000000009</v>
          </cell>
          <cell r="DF29">
            <v>474.565</v>
          </cell>
          <cell r="DG29">
            <v>610.15500000000009</v>
          </cell>
          <cell r="DH29">
            <v>474.565</v>
          </cell>
          <cell r="DI29">
            <v>610.15500000000009</v>
          </cell>
          <cell r="DJ29">
            <v>639.21</v>
          </cell>
          <cell r="DK29">
            <v>639.21</v>
          </cell>
          <cell r="DL29">
            <v>552.04500000000007</v>
          </cell>
          <cell r="DM29">
            <v>7263.75</v>
          </cell>
          <cell r="DN29">
            <v>0</v>
          </cell>
          <cell r="DP29">
            <v>128.47190400000002</v>
          </cell>
          <cell r="DQ29">
            <v>128.47190400000002</v>
          </cell>
          <cell r="DR29">
            <v>128.47190400000002</v>
          </cell>
          <cell r="DS29">
            <v>147.93734400000002</v>
          </cell>
          <cell r="DT29">
            <v>122.63227200000001</v>
          </cell>
          <cell r="DU29">
            <v>95.380656000000016</v>
          </cell>
          <cell r="DV29">
            <v>122.63227200000001</v>
          </cell>
          <cell r="DW29">
            <v>95.380656000000016</v>
          </cell>
          <cell r="DX29">
            <v>122.63227200000001</v>
          </cell>
          <cell r="DY29">
            <v>128.47190400000002</v>
          </cell>
          <cell r="DZ29">
            <v>128.47190400000002</v>
          </cell>
          <cell r="EA29">
            <v>110.95300800000001</v>
          </cell>
          <cell r="EB29">
            <v>1459.9080000000004</v>
          </cell>
          <cell r="EC29">
            <v>0</v>
          </cell>
          <cell r="EE29">
            <v>112.86</v>
          </cell>
          <cell r="EF29">
            <v>112.86</v>
          </cell>
          <cell r="EG29">
            <v>112.86</v>
          </cell>
          <cell r="EH29">
            <v>129.96</v>
          </cell>
          <cell r="EI29">
            <v>107.73</v>
          </cell>
          <cell r="EJ29">
            <v>83.789999999999992</v>
          </cell>
          <cell r="EK29">
            <v>107.73</v>
          </cell>
          <cell r="EL29">
            <v>83.789999999999992</v>
          </cell>
          <cell r="EM29">
            <v>107.73</v>
          </cell>
          <cell r="EN29">
            <v>112.86</v>
          </cell>
          <cell r="EO29">
            <v>112.86</v>
          </cell>
          <cell r="EP29">
            <v>97.47</v>
          </cell>
          <cell r="EQ29">
            <v>1282.4999999999998</v>
          </cell>
          <cell r="ER29">
            <v>1125.1219175999997</v>
          </cell>
          <cell r="ET29">
            <v>13.849271251200001</v>
          </cell>
          <cell r="EU29">
            <v>13.849271251200001</v>
          </cell>
          <cell r="EV29">
            <v>13.849271251200001</v>
          </cell>
          <cell r="EW29">
            <v>15.947645683200003</v>
          </cell>
          <cell r="EX29">
            <v>13.219758921600002</v>
          </cell>
          <cell r="EY29">
            <v>10.282034716800002</v>
          </cell>
          <cell r="EZ29">
            <v>13.219758921600002</v>
          </cell>
          <cell r="FA29">
            <v>10.282034716800002</v>
          </cell>
          <cell r="FB29">
            <v>13.219758921600002</v>
          </cell>
          <cell r="FC29">
            <v>13.849271251200001</v>
          </cell>
          <cell r="FD29">
            <v>13.849271251200001</v>
          </cell>
          <cell r="FE29">
            <v>11.960734262400001</v>
          </cell>
          <cell r="FF29">
            <v>157.37808240000001</v>
          </cell>
          <cell r="FG29">
            <v>0</v>
          </cell>
          <cell r="FI29">
            <v>678.72373120052066</v>
          </cell>
          <cell r="FJ29">
            <v>678.72373120052066</v>
          </cell>
          <cell r="FK29">
            <v>678.72373120052066</v>
          </cell>
          <cell r="FL29">
            <v>781.56066017029639</v>
          </cell>
          <cell r="FM29">
            <v>647.87265250958774</v>
          </cell>
          <cell r="FN29">
            <v>503.90095195190156</v>
          </cell>
          <cell r="FO29">
            <v>647.87265250958774</v>
          </cell>
          <cell r="FP29">
            <v>503.90095195190156</v>
          </cell>
          <cell r="FQ29">
            <v>647.87265250958774</v>
          </cell>
          <cell r="FR29">
            <v>678.72373120052066</v>
          </cell>
          <cell r="FS29">
            <v>678.72373120052066</v>
          </cell>
          <cell r="FT29">
            <v>586.17049512772246</v>
          </cell>
          <cell r="FU29">
            <v>7712.7696727331895</v>
          </cell>
          <cell r="FV29">
            <v>0</v>
          </cell>
        </row>
        <row r="30">
          <cell r="G30" t="str">
            <v>7H42-5E292-DE</v>
          </cell>
          <cell r="H30">
            <v>156.60208396826269</v>
          </cell>
          <cell r="I30">
            <v>156.60208396826269</v>
          </cell>
          <cell r="J30">
            <v>65.259</v>
          </cell>
          <cell r="K30">
            <v>0</v>
          </cell>
          <cell r="L30">
            <v>15.075255600000002</v>
          </cell>
          <cell r="M30">
            <v>0</v>
          </cell>
          <cell r="N30">
            <v>0</v>
          </cell>
          <cell r="O30">
            <v>1</v>
          </cell>
          <cell r="Q30">
            <v>1.71</v>
          </cell>
          <cell r="R30">
            <v>1.6251125536800002</v>
          </cell>
          <cell r="S30">
            <v>750</v>
          </cell>
          <cell r="T30">
            <v>117451.56297619702</v>
          </cell>
          <cell r="U30">
            <v>117451.56297619702</v>
          </cell>
          <cell r="V30">
            <v>48944.25</v>
          </cell>
          <cell r="W30">
            <v>0</v>
          </cell>
          <cell r="X30">
            <v>11306.441700000001</v>
          </cell>
          <cell r="Y30">
            <v>0</v>
          </cell>
          <cell r="Z30">
            <v>0</v>
          </cell>
          <cell r="AA30">
            <v>750</v>
          </cell>
          <cell r="AB30">
            <v>0</v>
          </cell>
          <cell r="AC30">
            <v>1282.5</v>
          </cell>
          <cell r="AD30">
            <v>1218.8344152600002</v>
          </cell>
          <cell r="AE30">
            <v>66</v>
          </cell>
          <cell r="AF30">
            <v>66</v>
          </cell>
          <cell r="AG30">
            <v>66</v>
          </cell>
          <cell r="AH30">
            <v>76</v>
          </cell>
          <cell r="AI30">
            <v>63</v>
          </cell>
          <cell r="AJ30">
            <v>49</v>
          </cell>
          <cell r="AK30">
            <v>63</v>
          </cell>
          <cell r="AL30">
            <v>49</v>
          </cell>
          <cell r="AM30">
            <v>63</v>
          </cell>
          <cell r="AN30">
            <v>66</v>
          </cell>
          <cell r="AO30">
            <v>66</v>
          </cell>
          <cell r="AP30">
            <v>57</v>
          </cell>
          <cell r="AQ30">
            <v>750</v>
          </cell>
          <cell r="AR30">
            <v>0</v>
          </cell>
          <cell r="AS30">
            <v>10335.737541905337</v>
          </cell>
          <cell r="AT30">
            <v>10335.737541905337</v>
          </cell>
          <cell r="AU30">
            <v>10335.737541905337</v>
          </cell>
          <cell r="AV30">
            <v>11901.758381587964</v>
          </cell>
          <cell r="AW30">
            <v>9865.9312900005498</v>
          </cell>
          <cell r="AX30">
            <v>7673.5021144448719</v>
          </cell>
          <cell r="AY30">
            <v>9865.9312900005498</v>
          </cell>
          <cell r="AZ30">
            <v>7673.5021144448719</v>
          </cell>
          <cell r="BA30">
            <v>9865.9312900005498</v>
          </cell>
          <cell r="BB30">
            <v>10335.737541905337</v>
          </cell>
          <cell r="BC30">
            <v>10335.737541905337</v>
          </cell>
          <cell r="BD30">
            <v>8926.3187861909737</v>
          </cell>
          <cell r="BE30">
            <v>117451.562976197</v>
          </cell>
          <cell r="BF30">
            <v>0</v>
          </cell>
          <cell r="BH30">
            <v>0</v>
          </cell>
          <cell r="BI30">
            <v>0</v>
          </cell>
          <cell r="BJ30">
            <v>0</v>
          </cell>
          <cell r="BK30">
            <v>0</v>
          </cell>
          <cell r="BL30">
            <v>0</v>
          </cell>
          <cell r="BM30">
            <v>0</v>
          </cell>
          <cell r="BN30">
            <v>0</v>
          </cell>
          <cell r="BO30">
            <v>0</v>
          </cell>
          <cell r="BP30">
            <v>0</v>
          </cell>
          <cell r="BQ30">
            <v>0</v>
          </cell>
          <cell r="BR30">
            <v>0</v>
          </cell>
          <cell r="BS30">
            <v>0</v>
          </cell>
          <cell r="BT30">
            <v>0</v>
          </cell>
          <cell r="BU30">
            <v>0</v>
          </cell>
          <cell r="BW30">
            <v>10335.737541905337</v>
          </cell>
          <cell r="BX30">
            <v>10335.737541905337</v>
          </cell>
          <cell r="BY30">
            <v>10335.737541905337</v>
          </cell>
          <cell r="BZ30">
            <v>11901.758381587964</v>
          </cell>
          <cell r="CA30">
            <v>9865.9312900005498</v>
          </cell>
          <cell r="CB30">
            <v>7673.5021144448719</v>
          </cell>
          <cell r="CC30">
            <v>9865.9312900005498</v>
          </cell>
          <cell r="CD30">
            <v>7673.5021144448719</v>
          </cell>
          <cell r="CE30">
            <v>9865.9312900005498</v>
          </cell>
          <cell r="CF30">
            <v>10335.737541905337</v>
          </cell>
          <cell r="CG30">
            <v>10335.737541905337</v>
          </cell>
          <cell r="CH30">
            <v>8926.3187861909737</v>
          </cell>
          <cell r="CI30">
            <v>117451.562976197</v>
          </cell>
          <cell r="CJ30">
            <v>0</v>
          </cell>
          <cell r="CL30">
            <v>4307.0940000000001</v>
          </cell>
          <cell r="CM30">
            <v>4307.0940000000001</v>
          </cell>
          <cell r="CN30">
            <v>4307.0940000000001</v>
          </cell>
          <cell r="CO30">
            <v>4959.6840000000002</v>
          </cell>
          <cell r="CP30">
            <v>4111.317</v>
          </cell>
          <cell r="CQ30">
            <v>3197.6909999999998</v>
          </cell>
          <cell r="CR30">
            <v>4111.317</v>
          </cell>
          <cell r="CS30">
            <v>3197.6909999999998</v>
          </cell>
          <cell r="CT30">
            <v>4111.317</v>
          </cell>
          <cell r="CU30">
            <v>4307.0940000000001</v>
          </cell>
          <cell r="CV30">
            <v>4307.0940000000001</v>
          </cell>
          <cell r="CW30">
            <v>3719.7629999999999</v>
          </cell>
          <cell r="CX30">
            <v>48944.249999999993</v>
          </cell>
          <cell r="CY30">
            <v>0</v>
          </cell>
          <cell r="DA30">
            <v>4307.0940000000001</v>
          </cell>
          <cell r="DB30">
            <v>4307.0940000000001</v>
          </cell>
          <cell r="DC30">
            <v>4307.0940000000001</v>
          </cell>
          <cell r="DD30">
            <v>4959.6840000000002</v>
          </cell>
          <cell r="DE30">
            <v>4111.317</v>
          </cell>
          <cell r="DF30">
            <v>3197.6909999999998</v>
          </cell>
          <cell r="DG30">
            <v>4111.317</v>
          </cell>
          <cell r="DH30">
            <v>3197.6909999999998</v>
          </cell>
          <cell r="DI30">
            <v>4111.317</v>
          </cell>
          <cell r="DJ30">
            <v>4307.0940000000001</v>
          </cell>
          <cell r="DK30">
            <v>4307.0940000000001</v>
          </cell>
          <cell r="DL30">
            <v>3719.7629999999999</v>
          </cell>
          <cell r="DM30">
            <v>48944.249999999993</v>
          </cell>
          <cell r="DN30">
            <v>0</v>
          </cell>
          <cell r="DP30">
            <v>994.96686960000011</v>
          </cell>
          <cell r="DQ30">
            <v>994.96686960000011</v>
          </cell>
          <cell r="DR30">
            <v>994.96686960000011</v>
          </cell>
          <cell r="DS30">
            <v>1145.7194256000002</v>
          </cell>
          <cell r="DT30">
            <v>949.74110280000014</v>
          </cell>
          <cell r="DU30">
            <v>738.68752440000014</v>
          </cell>
          <cell r="DV30">
            <v>949.74110280000014</v>
          </cell>
          <cell r="DW30">
            <v>738.68752440000014</v>
          </cell>
          <cell r="DX30">
            <v>949.74110280000014</v>
          </cell>
          <cell r="DY30">
            <v>994.96686960000011</v>
          </cell>
          <cell r="DZ30">
            <v>994.96686960000011</v>
          </cell>
          <cell r="EA30">
            <v>859.28956920000007</v>
          </cell>
          <cell r="EB30">
            <v>11306.441700000005</v>
          </cell>
          <cell r="EC30">
            <v>0</v>
          </cell>
          <cell r="EE30">
            <v>112.86</v>
          </cell>
          <cell r="EF30">
            <v>112.86</v>
          </cell>
          <cell r="EG30">
            <v>112.86</v>
          </cell>
          <cell r="EH30">
            <v>129.96</v>
          </cell>
          <cell r="EI30">
            <v>107.73</v>
          </cell>
          <cell r="EJ30">
            <v>83.789999999999992</v>
          </cell>
          <cell r="EK30">
            <v>107.73</v>
          </cell>
          <cell r="EL30">
            <v>83.789999999999992</v>
          </cell>
          <cell r="EM30">
            <v>107.73</v>
          </cell>
          <cell r="EN30">
            <v>112.86</v>
          </cell>
          <cell r="EO30">
            <v>112.86</v>
          </cell>
          <cell r="EP30">
            <v>97.47</v>
          </cell>
          <cell r="EQ30">
            <v>1282.4999999999998</v>
          </cell>
          <cell r="ER30">
            <v>63.665584739999531</v>
          </cell>
          <cell r="ET30">
            <v>107.25742854288001</v>
          </cell>
          <cell r="EU30">
            <v>107.25742854288001</v>
          </cell>
          <cell r="EV30">
            <v>107.25742854288001</v>
          </cell>
          <cell r="EW30">
            <v>123.50855407968001</v>
          </cell>
          <cell r="EX30">
            <v>102.38209088184001</v>
          </cell>
          <cell r="EY30">
            <v>79.630515130320006</v>
          </cell>
          <cell r="EZ30">
            <v>102.38209088184001</v>
          </cell>
          <cell r="FA30">
            <v>79.630515130320006</v>
          </cell>
          <cell r="FB30">
            <v>102.38209088184001</v>
          </cell>
          <cell r="FC30">
            <v>107.25742854288001</v>
          </cell>
          <cell r="FD30">
            <v>107.25742854288001</v>
          </cell>
          <cell r="FE30">
            <v>92.631415559760015</v>
          </cell>
          <cell r="FF30">
            <v>1218.83441526</v>
          </cell>
          <cell r="FG30">
            <v>0</v>
          </cell>
          <cell r="FI30">
            <v>5033.676672305337</v>
          </cell>
          <cell r="FJ30">
            <v>5033.676672305337</v>
          </cell>
          <cell r="FK30">
            <v>5033.676672305337</v>
          </cell>
          <cell r="FL30">
            <v>5796.3549559879639</v>
          </cell>
          <cell r="FM30">
            <v>4804.8731872005501</v>
          </cell>
          <cell r="FN30">
            <v>3737.1235900448719</v>
          </cell>
          <cell r="FO30">
            <v>4804.8731872005501</v>
          </cell>
          <cell r="FP30">
            <v>3737.1235900448719</v>
          </cell>
          <cell r="FQ30">
            <v>4804.8731872005501</v>
          </cell>
          <cell r="FR30">
            <v>5033.676672305337</v>
          </cell>
          <cell r="FS30">
            <v>5033.676672305337</v>
          </cell>
          <cell r="FT30">
            <v>4347.2662169909736</v>
          </cell>
          <cell r="FU30">
            <v>57200.871276197024</v>
          </cell>
          <cell r="FV30">
            <v>0</v>
          </cell>
        </row>
        <row r="31">
          <cell r="G31" t="str">
            <v>8H42-5E212-AA</v>
          </cell>
          <cell r="H31">
            <v>118.63706606420486</v>
          </cell>
          <cell r="I31">
            <v>118.63706606420486</v>
          </cell>
          <cell r="J31">
            <v>13.3675</v>
          </cell>
          <cell r="K31">
            <v>0</v>
          </cell>
          <cell r="L31">
            <v>2.6266200839999998</v>
          </cell>
          <cell r="M31">
            <v>0</v>
          </cell>
          <cell r="N31">
            <v>0</v>
          </cell>
          <cell r="O31">
            <v>1</v>
          </cell>
          <cell r="Q31">
            <v>1.71</v>
          </cell>
          <cell r="R31">
            <v>0.28314964505519996</v>
          </cell>
          <cell r="S31">
            <v>250</v>
          </cell>
          <cell r="T31">
            <v>29659.266516051215</v>
          </cell>
          <cell r="U31">
            <v>29659.266516051215</v>
          </cell>
          <cell r="V31">
            <v>3341.875</v>
          </cell>
          <cell r="W31">
            <v>0</v>
          </cell>
          <cell r="X31">
            <v>656.65502099999992</v>
          </cell>
          <cell r="Y31">
            <v>0</v>
          </cell>
          <cell r="Z31">
            <v>0</v>
          </cell>
          <cell r="AA31">
            <v>250</v>
          </cell>
          <cell r="AB31">
            <v>0</v>
          </cell>
          <cell r="AC31">
            <v>427.5</v>
          </cell>
          <cell r="AD31">
            <v>70.787411263799996</v>
          </cell>
          <cell r="AE31">
            <v>22</v>
          </cell>
          <cell r="AF31">
            <v>22</v>
          </cell>
          <cell r="AG31">
            <v>22</v>
          </cell>
          <cell r="AH31">
            <v>25</v>
          </cell>
          <cell r="AI31">
            <v>21</v>
          </cell>
          <cell r="AJ31">
            <v>16</v>
          </cell>
          <cell r="AK31">
            <v>21</v>
          </cell>
          <cell r="AL31">
            <v>16</v>
          </cell>
          <cell r="AM31">
            <v>21</v>
          </cell>
          <cell r="AN31">
            <v>22</v>
          </cell>
          <cell r="AO31">
            <v>22</v>
          </cell>
          <cell r="AP31">
            <v>20</v>
          </cell>
          <cell r="AQ31">
            <v>250</v>
          </cell>
          <cell r="AR31">
            <v>0</v>
          </cell>
          <cell r="AS31">
            <v>2610.0154534125068</v>
          </cell>
          <cell r="AT31">
            <v>2610.0154534125068</v>
          </cell>
          <cell r="AU31">
            <v>2610.0154534125068</v>
          </cell>
          <cell r="AV31">
            <v>2965.9266516051216</v>
          </cell>
          <cell r="AW31">
            <v>2491.3783873483021</v>
          </cell>
          <cell r="AX31">
            <v>1898.1930570272777</v>
          </cell>
          <cell r="AY31">
            <v>2491.3783873483021</v>
          </cell>
          <cell r="AZ31">
            <v>1898.1930570272777</v>
          </cell>
          <cell r="BA31">
            <v>2491.3783873483021</v>
          </cell>
          <cell r="BB31">
            <v>2610.0154534125068</v>
          </cell>
          <cell r="BC31">
            <v>2610.0154534125068</v>
          </cell>
          <cell r="BD31">
            <v>2372.741321284097</v>
          </cell>
          <cell r="BE31">
            <v>29659.266516051215</v>
          </cell>
          <cell r="BF31">
            <v>0</v>
          </cell>
          <cell r="BH31">
            <v>0</v>
          </cell>
          <cell r="BI31">
            <v>0</v>
          </cell>
          <cell r="BJ31">
            <v>0</v>
          </cell>
          <cell r="BK31">
            <v>0</v>
          </cell>
          <cell r="BL31">
            <v>0</v>
          </cell>
          <cell r="BM31">
            <v>0</v>
          </cell>
          <cell r="BN31">
            <v>0</v>
          </cell>
          <cell r="BO31">
            <v>0</v>
          </cell>
          <cell r="BP31">
            <v>0</v>
          </cell>
          <cell r="BQ31">
            <v>0</v>
          </cell>
          <cell r="BR31">
            <v>0</v>
          </cell>
          <cell r="BS31">
            <v>0</v>
          </cell>
          <cell r="BT31">
            <v>0</v>
          </cell>
          <cell r="BU31">
            <v>0</v>
          </cell>
          <cell r="BW31">
            <v>2610.0154534125068</v>
          </cell>
          <cell r="BX31">
            <v>2610.0154534125068</v>
          </cell>
          <cell r="BY31">
            <v>2610.0154534125068</v>
          </cell>
          <cell r="BZ31">
            <v>2965.9266516051216</v>
          </cell>
          <cell r="CA31">
            <v>2491.3783873483021</v>
          </cell>
          <cell r="CB31">
            <v>1898.1930570272777</v>
          </cell>
          <cell r="CC31">
            <v>2491.3783873483021</v>
          </cell>
          <cell r="CD31">
            <v>1898.1930570272777</v>
          </cell>
          <cell r="CE31">
            <v>2491.3783873483021</v>
          </cell>
          <cell r="CF31">
            <v>2610.0154534125068</v>
          </cell>
          <cell r="CG31">
            <v>2610.0154534125068</v>
          </cell>
          <cell r="CH31">
            <v>2372.741321284097</v>
          </cell>
          <cell r="CI31">
            <v>29659.266516051215</v>
          </cell>
          <cell r="CJ31">
            <v>0</v>
          </cell>
          <cell r="CL31">
            <v>294.08499999999998</v>
          </cell>
          <cell r="CM31">
            <v>294.08499999999998</v>
          </cell>
          <cell r="CN31">
            <v>294.08499999999998</v>
          </cell>
          <cell r="CO31">
            <v>334.1875</v>
          </cell>
          <cell r="CP31">
            <v>280.71749999999997</v>
          </cell>
          <cell r="CQ31">
            <v>213.88</v>
          </cell>
          <cell r="CR31">
            <v>280.71749999999997</v>
          </cell>
          <cell r="CS31">
            <v>213.88</v>
          </cell>
          <cell r="CT31">
            <v>280.71749999999997</v>
          </cell>
          <cell r="CU31">
            <v>294.08499999999998</v>
          </cell>
          <cell r="CV31">
            <v>294.08499999999998</v>
          </cell>
          <cell r="CW31">
            <v>267.35000000000002</v>
          </cell>
          <cell r="CX31">
            <v>3341.8749999999995</v>
          </cell>
          <cell r="CY31">
            <v>0</v>
          </cell>
          <cell r="DA31">
            <v>294.08499999999998</v>
          </cell>
          <cell r="DB31">
            <v>294.08499999999998</v>
          </cell>
          <cell r="DC31">
            <v>294.08499999999998</v>
          </cell>
          <cell r="DD31">
            <v>334.1875</v>
          </cell>
          <cell r="DE31">
            <v>280.71749999999997</v>
          </cell>
          <cell r="DF31">
            <v>213.88</v>
          </cell>
          <cell r="DG31">
            <v>280.71749999999997</v>
          </cell>
          <cell r="DH31">
            <v>213.88</v>
          </cell>
          <cell r="DI31">
            <v>280.71749999999997</v>
          </cell>
          <cell r="DJ31">
            <v>294.08499999999998</v>
          </cell>
          <cell r="DK31">
            <v>294.08499999999998</v>
          </cell>
          <cell r="DL31">
            <v>267.35000000000002</v>
          </cell>
          <cell r="DM31">
            <v>3341.8749999999995</v>
          </cell>
          <cell r="DN31">
            <v>0</v>
          </cell>
          <cell r="DP31">
            <v>57.785641847999997</v>
          </cell>
          <cell r="DQ31">
            <v>57.785641847999997</v>
          </cell>
          <cell r="DR31">
            <v>57.785641847999997</v>
          </cell>
          <cell r="DS31">
            <v>65.665502099999998</v>
          </cell>
          <cell r="DT31">
            <v>55.159021763999995</v>
          </cell>
          <cell r="DU31">
            <v>42.025921343999997</v>
          </cell>
          <cell r="DV31">
            <v>55.159021763999995</v>
          </cell>
          <cell r="DW31">
            <v>42.025921343999997</v>
          </cell>
          <cell r="DX31">
            <v>55.159021763999995</v>
          </cell>
          <cell r="DY31">
            <v>57.785641847999997</v>
          </cell>
          <cell r="DZ31">
            <v>57.785641847999997</v>
          </cell>
          <cell r="EA31">
            <v>52.532401679999992</v>
          </cell>
          <cell r="EB31">
            <v>656.65502099999992</v>
          </cell>
          <cell r="EC31">
            <v>0</v>
          </cell>
          <cell r="EE31">
            <v>37.619999999999997</v>
          </cell>
          <cell r="EF31">
            <v>37.619999999999997</v>
          </cell>
          <cell r="EG31">
            <v>37.619999999999997</v>
          </cell>
          <cell r="EH31">
            <v>42.75</v>
          </cell>
          <cell r="EI31">
            <v>35.909999999999997</v>
          </cell>
          <cell r="EJ31">
            <v>27.36</v>
          </cell>
          <cell r="EK31">
            <v>35.909999999999997</v>
          </cell>
          <cell r="EL31">
            <v>27.36</v>
          </cell>
          <cell r="EM31">
            <v>35.909999999999997</v>
          </cell>
          <cell r="EN31">
            <v>37.619999999999997</v>
          </cell>
          <cell r="EO31">
            <v>37.619999999999997</v>
          </cell>
          <cell r="EP31">
            <v>34.200000000000003</v>
          </cell>
          <cell r="EQ31">
            <v>427.49999999999994</v>
          </cell>
          <cell r="ER31">
            <v>356.71258873619996</v>
          </cell>
          <cell r="ET31">
            <v>6.229292191214399</v>
          </cell>
          <cell r="EU31">
            <v>6.229292191214399</v>
          </cell>
          <cell r="EV31">
            <v>6.229292191214399</v>
          </cell>
          <cell r="EW31">
            <v>7.0787411263799989</v>
          </cell>
          <cell r="EX31">
            <v>5.9461425461591988</v>
          </cell>
          <cell r="EY31">
            <v>4.5303943208831994</v>
          </cell>
          <cell r="EZ31">
            <v>5.9461425461591988</v>
          </cell>
          <cell r="FA31">
            <v>4.5303943208831994</v>
          </cell>
          <cell r="FB31">
            <v>5.9461425461591988</v>
          </cell>
          <cell r="FC31">
            <v>6.229292191214399</v>
          </cell>
          <cell r="FD31">
            <v>6.229292191214399</v>
          </cell>
          <cell r="FE31">
            <v>5.6629929011039994</v>
          </cell>
          <cell r="FF31">
            <v>70.787411263799996</v>
          </cell>
          <cell r="FG31">
            <v>0</v>
          </cell>
          <cell r="FI31">
            <v>2258.1448115645067</v>
          </cell>
          <cell r="FJ31">
            <v>2258.1448115645067</v>
          </cell>
          <cell r="FK31">
            <v>2258.1448115645067</v>
          </cell>
          <cell r="FL31">
            <v>2566.0736495051215</v>
          </cell>
          <cell r="FM31">
            <v>2155.5018655843019</v>
          </cell>
          <cell r="FN31">
            <v>1642.2871356832779</v>
          </cell>
          <cell r="FO31">
            <v>2155.5018655843019</v>
          </cell>
          <cell r="FP31">
            <v>1642.2871356832779</v>
          </cell>
          <cell r="FQ31">
            <v>2155.5018655843019</v>
          </cell>
          <cell r="FR31">
            <v>2258.1448115645067</v>
          </cell>
          <cell r="FS31">
            <v>2258.1448115645067</v>
          </cell>
          <cell r="FT31">
            <v>2052.8589196040971</v>
          </cell>
          <cell r="FU31">
            <v>25660.736495051213</v>
          </cell>
          <cell r="FV31">
            <v>0</v>
          </cell>
        </row>
        <row r="32">
          <cell r="G32" t="str">
            <v>9H22-5E214-AA</v>
          </cell>
          <cell r="H32">
            <v>117.10467120792863</v>
          </cell>
          <cell r="I32">
            <v>31.486611207928632</v>
          </cell>
          <cell r="J32">
            <v>13.672939999999997</v>
          </cell>
          <cell r="K32">
            <v>85.61806</v>
          </cell>
          <cell r="L32">
            <v>2.2739909040000006</v>
          </cell>
          <cell r="M32">
            <v>0</v>
          </cell>
          <cell r="N32">
            <v>0</v>
          </cell>
          <cell r="O32">
            <v>1</v>
          </cell>
          <cell r="Q32">
            <v>1.71</v>
          </cell>
          <cell r="R32">
            <v>0.24513621945120007</v>
          </cell>
          <cell r="S32">
            <v>250</v>
          </cell>
          <cell r="T32">
            <v>29276.167801982159</v>
          </cell>
          <cell r="U32">
            <v>7871.6528019821599</v>
          </cell>
          <cell r="V32">
            <v>3418.2349999999992</v>
          </cell>
          <cell r="W32">
            <v>21404.514999999999</v>
          </cell>
          <cell r="X32">
            <v>568.49772600000017</v>
          </cell>
          <cell r="Y32">
            <v>0</v>
          </cell>
          <cell r="Z32">
            <v>0</v>
          </cell>
          <cell r="AA32">
            <v>250</v>
          </cell>
          <cell r="AB32">
            <v>0</v>
          </cell>
          <cell r="AC32">
            <v>427.5</v>
          </cell>
          <cell r="AD32">
            <v>61.284054862800019</v>
          </cell>
          <cell r="AE32">
            <v>22</v>
          </cell>
          <cell r="AF32">
            <v>22</v>
          </cell>
          <cell r="AG32">
            <v>22</v>
          </cell>
          <cell r="AH32">
            <v>25</v>
          </cell>
          <cell r="AI32">
            <v>21</v>
          </cell>
          <cell r="AJ32">
            <v>16</v>
          </cell>
          <cell r="AK32">
            <v>21</v>
          </cell>
          <cell r="AL32">
            <v>16</v>
          </cell>
          <cell r="AM32">
            <v>21</v>
          </cell>
          <cell r="AN32">
            <v>22</v>
          </cell>
          <cell r="AO32">
            <v>22</v>
          </cell>
          <cell r="AP32">
            <v>20</v>
          </cell>
          <cell r="AQ32">
            <v>250</v>
          </cell>
          <cell r="AR32">
            <v>0</v>
          </cell>
          <cell r="AS32">
            <v>2576.3027665744298</v>
          </cell>
          <cell r="AT32">
            <v>2576.3027665744298</v>
          </cell>
          <cell r="AU32">
            <v>2576.3027665744298</v>
          </cell>
          <cell r="AV32">
            <v>2927.616780198216</v>
          </cell>
          <cell r="AW32">
            <v>2459.1980953665011</v>
          </cell>
          <cell r="AX32">
            <v>1873.6747393268581</v>
          </cell>
          <cell r="AY32">
            <v>2459.1980953665011</v>
          </cell>
          <cell r="AZ32">
            <v>1873.6747393268581</v>
          </cell>
          <cell r="BA32">
            <v>2459.1980953665011</v>
          </cell>
          <cell r="BB32">
            <v>2576.3027665744298</v>
          </cell>
          <cell r="BC32">
            <v>2576.3027665744298</v>
          </cell>
          <cell r="BD32">
            <v>2342.0934241585728</v>
          </cell>
          <cell r="BE32">
            <v>29276.167801982156</v>
          </cell>
          <cell r="BF32">
            <v>0</v>
          </cell>
          <cell r="BH32">
            <v>1883.5973200000001</v>
          </cell>
          <cell r="BI32">
            <v>1883.5973200000001</v>
          </cell>
          <cell r="BJ32">
            <v>1883.5973200000001</v>
          </cell>
          <cell r="BK32">
            <v>2140.4515000000001</v>
          </cell>
          <cell r="BL32">
            <v>1797.9792600000001</v>
          </cell>
          <cell r="BM32">
            <v>1369.88896</v>
          </cell>
          <cell r="BN32">
            <v>1797.9792600000001</v>
          </cell>
          <cell r="BO32">
            <v>1369.88896</v>
          </cell>
          <cell r="BP32">
            <v>1797.9792600000001</v>
          </cell>
          <cell r="BQ32">
            <v>1883.5973200000001</v>
          </cell>
          <cell r="BR32">
            <v>1883.5973200000001</v>
          </cell>
          <cell r="BS32">
            <v>1712.3612000000001</v>
          </cell>
          <cell r="BT32">
            <v>21404.515000000003</v>
          </cell>
          <cell r="BU32">
            <v>0</v>
          </cell>
          <cell r="BW32">
            <v>692.70544657442974</v>
          </cell>
          <cell r="BX32">
            <v>692.70544657442974</v>
          </cell>
          <cell r="BY32">
            <v>692.70544657442974</v>
          </cell>
          <cell r="BZ32">
            <v>787.1652801982159</v>
          </cell>
          <cell r="CA32">
            <v>661.21883536650103</v>
          </cell>
          <cell r="CB32">
            <v>503.78577932685812</v>
          </cell>
          <cell r="CC32">
            <v>661.21883536650103</v>
          </cell>
          <cell r="CD32">
            <v>503.78577932685812</v>
          </cell>
          <cell r="CE32">
            <v>661.21883536650103</v>
          </cell>
          <cell r="CF32">
            <v>692.70544657442974</v>
          </cell>
          <cell r="CG32">
            <v>692.70544657442974</v>
          </cell>
          <cell r="CH32">
            <v>629.73222415857276</v>
          </cell>
          <cell r="CI32">
            <v>7871.6528019821553</v>
          </cell>
          <cell r="CJ32">
            <v>0</v>
          </cell>
          <cell r="CL32">
            <v>2184.402</v>
          </cell>
          <cell r="CM32">
            <v>2184.402</v>
          </cell>
          <cell r="CN32">
            <v>2184.402</v>
          </cell>
          <cell r="CO32">
            <v>2482.2750000000001</v>
          </cell>
          <cell r="CP32">
            <v>2085.1109999999999</v>
          </cell>
          <cell r="CQ32">
            <v>1588.6559999999999</v>
          </cell>
          <cell r="CR32">
            <v>2085.1109999999999</v>
          </cell>
          <cell r="CS32">
            <v>1588.6559999999999</v>
          </cell>
          <cell r="CT32">
            <v>2085.1109999999999</v>
          </cell>
          <cell r="CU32">
            <v>2184.402</v>
          </cell>
          <cell r="CV32">
            <v>2184.402</v>
          </cell>
          <cell r="CW32">
            <v>1985.82</v>
          </cell>
          <cell r="CX32">
            <v>24822.75</v>
          </cell>
          <cell r="CY32">
            <v>21404.514999999999</v>
          </cell>
          <cell r="DA32">
            <v>300.80467999999996</v>
          </cell>
          <cell r="DB32">
            <v>300.80467999999996</v>
          </cell>
          <cell r="DC32">
            <v>300.80467999999996</v>
          </cell>
          <cell r="DD32">
            <v>341.82349999999991</v>
          </cell>
          <cell r="DE32">
            <v>287.13173999999992</v>
          </cell>
          <cell r="DF32">
            <v>218.76703999999995</v>
          </cell>
          <cell r="DG32">
            <v>287.13173999999992</v>
          </cell>
          <cell r="DH32">
            <v>218.76703999999995</v>
          </cell>
          <cell r="DI32">
            <v>287.13173999999992</v>
          </cell>
          <cell r="DJ32">
            <v>300.80467999999996</v>
          </cell>
          <cell r="DK32">
            <v>300.80467999999996</v>
          </cell>
          <cell r="DL32">
            <v>273.45879999999994</v>
          </cell>
          <cell r="DM32">
            <v>3418.2350000000001</v>
          </cell>
          <cell r="DN32">
            <v>0</v>
          </cell>
          <cell r="DP32">
            <v>50.027799888000011</v>
          </cell>
          <cell r="DQ32">
            <v>50.027799888000011</v>
          </cell>
          <cell r="DR32">
            <v>50.027799888000011</v>
          </cell>
          <cell r="DS32">
            <v>56.849772600000016</v>
          </cell>
          <cell r="DT32">
            <v>47.75380898400001</v>
          </cell>
          <cell r="DU32">
            <v>36.383854464000009</v>
          </cell>
          <cell r="DV32">
            <v>47.75380898400001</v>
          </cell>
          <cell r="DW32">
            <v>36.383854464000009</v>
          </cell>
          <cell r="DX32">
            <v>47.75380898400001</v>
          </cell>
          <cell r="DY32">
            <v>50.027799888000011</v>
          </cell>
          <cell r="DZ32">
            <v>50.027799888000011</v>
          </cell>
          <cell r="EA32">
            <v>45.479818080000015</v>
          </cell>
          <cell r="EB32">
            <v>568.49772600000006</v>
          </cell>
          <cell r="EC32">
            <v>0</v>
          </cell>
          <cell r="EE32">
            <v>37.619999999999997</v>
          </cell>
          <cell r="EF32">
            <v>37.619999999999997</v>
          </cell>
          <cell r="EG32">
            <v>37.619999999999997</v>
          </cell>
          <cell r="EH32">
            <v>42.75</v>
          </cell>
          <cell r="EI32">
            <v>35.909999999999997</v>
          </cell>
          <cell r="EJ32">
            <v>27.36</v>
          </cell>
          <cell r="EK32">
            <v>35.909999999999997</v>
          </cell>
          <cell r="EL32">
            <v>27.36</v>
          </cell>
          <cell r="EM32">
            <v>35.909999999999997</v>
          </cell>
          <cell r="EN32">
            <v>37.619999999999997</v>
          </cell>
          <cell r="EO32">
            <v>37.619999999999997</v>
          </cell>
          <cell r="EP32">
            <v>34.200000000000003</v>
          </cell>
          <cell r="EQ32">
            <v>427.49999999999994</v>
          </cell>
          <cell r="ER32">
            <v>366.21594513719992</v>
          </cell>
          <cell r="ET32">
            <v>5.3929968279264013</v>
          </cell>
          <cell r="EU32">
            <v>5.3929968279264013</v>
          </cell>
          <cell r="EV32">
            <v>5.3929968279264013</v>
          </cell>
          <cell r="EW32">
            <v>6.1284054862800019</v>
          </cell>
          <cell r="EX32">
            <v>5.1478606084752014</v>
          </cell>
          <cell r="EY32">
            <v>3.9221795112192011</v>
          </cell>
          <cell r="EZ32">
            <v>5.1478606084752014</v>
          </cell>
          <cell r="FA32">
            <v>3.9221795112192011</v>
          </cell>
          <cell r="FB32">
            <v>5.1478606084752014</v>
          </cell>
          <cell r="FC32">
            <v>5.3929968279264013</v>
          </cell>
          <cell r="FD32">
            <v>5.3929968279264013</v>
          </cell>
          <cell r="FE32">
            <v>4.9027243890240015</v>
          </cell>
          <cell r="FF32">
            <v>61.284054862800012</v>
          </cell>
          <cell r="FG32">
            <v>0</v>
          </cell>
          <cell r="FI32">
            <v>341.87296668642978</v>
          </cell>
          <cell r="FJ32">
            <v>341.87296668642978</v>
          </cell>
          <cell r="FK32">
            <v>341.87296668642978</v>
          </cell>
          <cell r="FL32">
            <v>388.49200759821593</v>
          </cell>
          <cell r="FM32">
            <v>326.33328638250123</v>
          </cell>
          <cell r="FN32">
            <v>248.63488486285814</v>
          </cell>
          <cell r="FO32">
            <v>326.33328638250123</v>
          </cell>
          <cell r="FP32">
            <v>248.63488486285814</v>
          </cell>
          <cell r="FQ32">
            <v>326.33328638250123</v>
          </cell>
          <cell r="FR32">
            <v>341.87296668642978</v>
          </cell>
          <cell r="FS32">
            <v>341.87296668642978</v>
          </cell>
          <cell r="FT32">
            <v>310.79360607857285</v>
          </cell>
          <cell r="FU32">
            <v>3884.9200759821574</v>
          </cell>
          <cell r="FV32">
            <v>0</v>
          </cell>
        </row>
        <row r="33">
          <cell r="G33" t="str">
            <v>8H42-5E292-AD</v>
          </cell>
          <cell r="H33">
            <v>615.78762417480107</v>
          </cell>
          <cell r="I33">
            <v>187.07794675544619</v>
          </cell>
          <cell r="J33">
            <v>71.17032258064512</v>
          </cell>
          <cell r="K33">
            <v>428.70967741935488</v>
          </cell>
          <cell r="L33">
            <v>16.875497034600002</v>
          </cell>
          <cell r="M33">
            <v>0</v>
          </cell>
          <cell r="N33">
            <v>0</v>
          </cell>
          <cell r="O33">
            <v>1</v>
          </cell>
          <cell r="Q33">
            <v>1.71</v>
          </cell>
          <cell r="R33">
            <v>1.8191785803298803</v>
          </cell>
          <cell r="S33">
            <v>250</v>
          </cell>
          <cell r="T33">
            <v>153946.90604370026</v>
          </cell>
          <cell r="U33">
            <v>46769.486688861551</v>
          </cell>
          <cell r="V33">
            <v>17792.580645161281</v>
          </cell>
          <cell r="W33">
            <v>107177.41935483871</v>
          </cell>
          <cell r="X33">
            <v>4218.8742586500002</v>
          </cell>
          <cell r="Y33">
            <v>0</v>
          </cell>
          <cell r="Z33">
            <v>0</v>
          </cell>
          <cell r="AA33">
            <v>250</v>
          </cell>
          <cell r="AB33">
            <v>0</v>
          </cell>
          <cell r="AC33">
            <v>427.5</v>
          </cell>
          <cell r="AD33">
            <v>454.79464508247008</v>
          </cell>
          <cell r="AE33">
            <v>22</v>
          </cell>
          <cell r="AF33">
            <v>22</v>
          </cell>
          <cell r="AG33">
            <v>22</v>
          </cell>
          <cell r="AH33">
            <v>25</v>
          </cell>
          <cell r="AI33">
            <v>21</v>
          </cell>
          <cell r="AJ33">
            <v>16</v>
          </cell>
          <cell r="AK33">
            <v>21</v>
          </cell>
          <cell r="AL33">
            <v>16</v>
          </cell>
          <cell r="AM33">
            <v>21</v>
          </cell>
          <cell r="AN33">
            <v>22</v>
          </cell>
          <cell r="AO33">
            <v>22</v>
          </cell>
          <cell r="AP33">
            <v>20</v>
          </cell>
          <cell r="AQ33">
            <v>250</v>
          </cell>
          <cell r="AR33">
            <v>0</v>
          </cell>
          <cell r="AS33">
            <v>13547.327731845624</v>
          </cell>
          <cell r="AT33">
            <v>13547.327731845624</v>
          </cell>
          <cell r="AU33">
            <v>13547.327731845624</v>
          </cell>
          <cell r="AV33">
            <v>15394.690604370027</v>
          </cell>
          <cell r="AW33">
            <v>12931.540107670822</v>
          </cell>
          <cell r="AX33">
            <v>9852.6019867968171</v>
          </cell>
          <cell r="AY33">
            <v>12931.540107670822</v>
          </cell>
          <cell r="AZ33">
            <v>9852.6019867968171</v>
          </cell>
          <cell r="BA33">
            <v>12931.540107670822</v>
          </cell>
          <cell r="BB33">
            <v>13547.327731845624</v>
          </cell>
          <cell r="BC33">
            <v>13547.327731845624</v>
          </cell>
          <cell r="BD33">
            <v>12315.75248349602</v>
          </cell>
          <cell r="BE33">
            <v>153946.90604370029</v>
          </cell>
          <cell r="BF33">
            <v>0</v>
          </cell>
          <cell r="BH33">
            <v>9431.6129032258068</v>
          </cell>
          <cell r="BI33">
            <v>9431.6129032258068</v>
          </cell>
          <cell r="BJ33">
            <v>9431.6129032258068</v>
          </cell>
          <cell r="BK33">
            <v>10717.741935483871</v>
          </cell>
          <cell r="BL33">
            <v>9002.9032258064526</v>
          </cell>
          <cell r="BM33">
            <v>6859.354838709678</v>
          </cell>
          <cell r="BN33">
            <v>9002.9032258064526</v>
          </cell>
          <cell r="BO33">
            <v>6859.354838709678</v>
          </cell>
          <cell r="BP33">
            <v>9002.9032258064526</v>
          </cell>
          <cell r="BQ33">
            <v>9431.6129032258068</v>
          </cell>
          <cell r="BR33">
            <v>9431.6129032258068</v>
          </cell>
          <cell r="BS33">
            <v>8574.1935483870984</v>
          </cell>
          <cell r="BT33">
            <v>107177.41935483873</v>
          </cell>
          <cell r="BU33">
            <v>0</v>
          </cell>
          <cell r="BW33">
            <v>4115.7148286198171</v>
          </cell>
          <cell r="BX33">
            <v>4115.7148286198171</v>
          </cell>
          <cell r="BY33">
            <v>4115.7148286198171</v>
          </cell>
          <cell r="BZ33">
            <v>4676.9486688861562</v>
          </cell>
          <cell r="CA33">
            <v>3928.6368818643696</v>
          </cell>
          <cell r="CB33">
            <v>2993.2471480871391</v>
          </cell>
          <cell r="CC33">
            <v>3928.6368818643696</v>
          </cell>
          <cell r="CD33">
            <v>2993.2471480871391</v>
          </cell>
          <cell r="CE33">
            <v>3928.6368818643696</v>
          </cell>
          <cell r="CF33">
            <v>4115.7148286198171</v>
          </cell>
          <cell r="CG33">
            <v>4115.7148286198171</v>
          </cell>
          <cell r="CH33">
            <v>3741.558935108922</v>
          </cell>
          <cell r="CI33">
            <v>46769.486688861543</v>
          </cell>
          <cell r="CJ33">
            <v>0</v>
          </cell>
          <cell r="CL33">
            <v>10997.359999999999</v>
          </cell>
          <cell r="CM33">
            <v>10997.359999999999</v>
          </cell>
          <cell r="CN33">
            <v>10997.359999999999</v>
          </cell>
          <cell r="CO33">
            <v>12497</v>
          </cell>
          <cell r="CP33">
            <v>10497.48</v>
          </cell>
          <cell r="CQ33">
            <v>7998.08</v>
          </cell>
          <cell r="CR33">
            <v>10497.48</v>
          </cell>
          <cell r="CS33">
            <v>7998.08</v>
          </cell>
          <cell r="CT33">
            <v>10497.48</v>
          </cell>
          <cell r="CU33">
            <v>10997.359999999999</v>
          </cell>
          <cell r="CV33">
            <v>10997.359999999999</v>
          </cell>
          <cell r="CW33">
            <v>9997.6</v>
          </cell>
          <cell r="CX33">
            <v>124970</v>
          </cell>
          <cell r="CY33">
            <v>107177.41935483873</v>
          </cell>
          <cell r="DA33">
            <v>1565.7470967741926</v>
          </cell>
          <cell r="DB33">
            <v>1565.7470967741926</v>
          </cell>
          <cell r="DC33">
            <v>1565.7470967741926</v>
          </cell>
          <cell r="DD33">
            <v>1779.2580645161279</v>
          </cell>
          <cell r="DE33">
            <v>1494.5767741935474</v>
          </cell>
          <cell r="DF33">
            <v>1138.7251612903219</v>
          </cell>
          <cell r="DG33">
            <v>1494.5767741935474</v>
          </cell>
          <cell r="DH33">
            <v>1138.7251612903219</v>
          </cell>
          <cell r="DI33">
            <v>1494.5767741935474</v>
          </cell>
          <cell r="DJ33">
            <v>1565.7470967741926</v>
          </cell>
          <cell r="DK33">
            <v>1565.7470967741926</v>
          </cell>
          <cell r="DL33">
            <v>1423.4064516129024</v>
          </cell>
          <cell r="DM33">
            <v>17792.580645161277</v>
          </cell>
          <cell r="DN33">
            <v>0</v>
          </cell>
          <cell r="DP33">
            <v>371.26093476120002</v>
          </cell>
          <cell r="DQ33">
            <v>371.26093476120002</v>
          </cell>
          <cell r="DR33">
            <v>371.26093476120002</v>
          </cell>
          <cell r="DS33">
            <v>421.88742586500007</v>
          </cell>
          <cell r="DT33">
            <v>354.38543772660006</v>
          </cell>
          <cell r="DU33">
            <v>270.00795255360003</v>
          </cell>
          <cell r="DV33">
            <v>354.38543772660006</v>
          </cell>
          <cell r="DW33">
            <v>270.00795255360003</v>
          </cell>
          <cell r="DX33">
            <v>354.38543772660006</v>
          </cell>
          <cell r="DY33">
            <v>371.26093476120002</v>
          </cell>
          <cell r="DZ33">
            <v>371.26093476120002</v>
          </cell>
          <cell r="EA33">
            <v>337.50994069200004</v>
          </cell>
          <cell r="EB33">
            <v>4218.8742586500011</v>
          </cell>
          <cell r="EC33">
            <v>0</v>
          </cell>
          <cell r="EE33">
            <v>37.619999999999997</v>
          </cell>
          <cell r="EF33">
            <v>37.619999999999997</v>
          </cell>
          <cell r="EG33">
            <v>37.619999999999997</v>
          </cell>
          <cell r="EH33">
            <v>42.75</v>
          </cell>
          <cell r="EI33">
            <v>35.909999999999997</v>
          </cell>
          <cell r="EJ33">
            <v>27.36</v>
          </cell>
          <cell r="EK33">
            <v>35.909999999999997</v>
          </cell>
          <cell r="EL33">
            <v>27.36</v>
          </cell>
          <cell r="EM33">
            <v>35.909999999999997</v>
          </cell>
          <cell r="EN33">
            <v>37.619999999999997</v>
          </cell>
          <cell r="EO33">
            <v>37.619999999999997</v>
          </cell>
          <cell r="EP33">
            <v>34.200000000000003</v>
          </cell>
          <cell r="EQ33">
            <v>427.49999999999994</v>
          </cell>
          <cell r="ER33">
            <v>-27.29464508247014</v>
          </cell>
          <cell r="ET33">
            <v>40.021928767257364</v>
          </cell>
          <cell r="EU33">
            <v>40.021928767257364</v>
          </cell>
          <cell r="EV33">
            <v>40.021928767257364</v>
          </cell>
          <cell r="EW33">
            <v>45.479464508247005</v>
          </cell>
          <cell r="EX33">
            <v>38.202750186927489</v>
          </cell>
          <cell r="EY33">
            <v>29.106857285278085</v>
          </cell>
          <cell r="EZ33">
            <v>38.202750186927489</v>
          </cell>
          <cell r="FA33">
            <v>29.106857285278085</v>
          </cell>
          <cell r="FB33">
            <v>38.202750186927489</v>
          </cell>
          <cell r="FC33">
            <v>40.021928767257364</v>
          </cell>
          <cell r="FD33">
            <v>40.021928767257364</v>
          </cell>
          <cell r="FE33">
            <v>36.383571606597606</v>
          </cell>
          <cell r="FF33">
            <v>454.79464508247003</v>
          </cell>
          <cell r="FG33">
            <v>0</v>
          </cell>
          <cell r="FI33">
            <v>2178.706797084425</v>
          </cell>
          <cell r="FJ33">
            <v>2178.706797084425</v>
          </cell>
          <cell r="FK33">
            <v>2178.706797084425</v>
          </cell>
          <cell r="FL33">
            <v>2475.8031785050271</v>
          </cell>
          <cell r="FM33">
            <v>2079.6746699442224</v>
          </cell>
          <cell r="FN33">
            <v>1584.5140342432171</v>
          </cell>
          <cell r="FO33">
            <v>2079.6746699442224</v>
          </cell>
          <cell r="FP33">
            <v>1584.5140342432171</v>
          </cell>
          <cell r="FQ33">
            <v>2079.6746699442224</v>
          </cell>
          <cell r="FR33">
            <v>2178.706797084425</v>
          </cell>
          <cell r="FS33">
            <v>2178.706797084425</v>
          </cell>
          <cell r="FT33">
            <v>1980.64254280402</v>
          </cell>
          <cell r="FU33">
            <v>24758.031785050276</v>
          </cell>
          <cell r="FV33">
            <v>0</v>
          </cell>
        </row>
        <row r="34">
          <cell r="G34" t="str">
            <v>AH42-5E292-BC</v>
          </cell>
          <cell r="H34">
            <v>260.02207186332259</v>
          </cell>
          <cell r="I34">
            <v>260.02207186332259</v>
          </cell>
          <cell r="J34">
            <v>124.753</v>
          </cell>
          <cell r="K34">
            <v>0</v>
          </cell>
          <cell r="L34">
            <v>23.454324798000002</v>
          </cell>
          <cell r="M34">
            <v>0</v>
          </cell>
          <cell r="N34">
            <v>0</v>
          </cell>
          <cell r="O34">
            <v>1</v>
          </cell>
          <cell r="Q34">
            <v>1.71</v>
          </cell>
          <cell r="R34">
            <v>2.5283762132244005</v>
          </cell>
          <cell r="S34">
            <v>8000</v>
          </cell>
          <cell r="T34">
            <v>2080176.5749065808</v>
          </cell>
          <cell r="U34">
            <v>2080176.5749065808</v>
          </cell>
          <cell r="V34">
            <v>998024</v>
          </cell>
          <cell r="W34">
            <v>0</v>
          </cell>
          <cell r="X34">
            <v>187634.59838400001</v>
          </cell>
          <cell r="Y34">
            <v>0</v>
          </cell>
          <cell r="Z34">
            <v>0</v>
          </cell>
          <cell r="AA34">
            <v>8000</v>
          </cell>
          <cell r="AB34">
            <v>0</v>
          </cell>
          <cell r="AC34">
            <v>13680</v>
          </cell>
          <cell r="AD34">
            <v>20227.009705795204</v>
          </cell>
          <cell r="AE34">
            <v>702</v>
          </cell>
          <cell r="AF34">
            <v>702</v>
          </cell>
          <cell r="AG34">
            <v>702</v>
          </cell>
          <cell r="AH34">
            <v>807</v>
          </cell>
          <cell r="AI34">
            <v>667</v>
          </cell>
          <cell r="AJ34">
            <v>526</v>
          </cell>
          <cell r="AK34">
            <v>667</v>
          </cell>
          <cell r="AL34">
            <v>526</v>
          </cell>
          <cell r="AM34">
            <v>667</v>
          </cell>
          <cell r="AN34">
            <v>702</v>
          </cell>
          <cell r="AO34">
            <v>702</v>
          </cell>
          <cell r="AP34">
            <v>630</v>
          </cell>
          <cell r="AQ34">
            <v>8000</v>
          </cell>
          <cell r="AR34">
            <v>0</v>
          </cell>
          <cell r="AS34">
            <v>182535.49444805246</v>
          </cell>
          <cell r="AT34">
            <v>182535.49444805246</v>
          </cell>
          <cell r="AU34">
            <v>182535.49444805246</v>
          </cell>
          <cell r="AV34">
            <v>209837.81199370133</v>
          </cell>
          <cell r="AW34">
            <v>173434.72193283617</v>
          </cell>
          <cell r="AX34">
            <v>136771.60980010769</v>
          </cell>
          <cell r="AY34">
            <v>173434.72193283617</v>
          </cell>
          <cell r="AZ34">
            <v>136771.60980010769</v>
          </cell>
          <cell r="BA34">
            <v>173434.72193283617</v>
          </cell>
          <cell r="BB34">
            <v>182535.49444805246</v>
          </cell>
          <cell r="BC34">
            <v>182535.49444805246</v>
          </cell>
          <cell r="BD34">
            <v>163813.90527389324</v>
          </cell>
          <cell r="BE34">
            <v>2080176.5749065806</v>
          </cell>
          <cell r="BF34">
            <v>0</v>
          </cell>
          <cell r="BH34">
            <v>0</v>
          </cell>
          <cell r="BI34">
            <v>0</v>
          </cell>
          <cell r="BJ34">
            <v>0</v>
          </cell>
          <cell r="BK34">
            <v>0</v>
          </cell>
          <cell r="BL34">
            <v>0</v>
          </cell>
          <cell r="BM34">
            <v>0</v>
          </cell>
          <cell r="BN34">
            <v>0</v>
          </cell>
          <cell r="BO34">
            <v>0</v>
          </cell>
          <cell r="BP34">
            <v>0</v>
          </cell>
          <cell r="BQ34">
            <v>0</v>
          </cell>
          <cell r="BR34">
            <v>0</v>
          </cell>
          <cell r="BS34">
            <v>0</v>
          </cell>
          <cell r="BT34">
            <v>0</v>
          </cell>
          <cell r="BU34">
            <v>0</v>
          </cell>
          <cell r="BW34">
            <v>182535.49444805246</v>
          </cell>
          <cell r="BX34">
            <v>182535.49444805246</v>
          </cell>
          <cell r="BY34">
            <v>182535.49444805246</v>
          </cell>
          <cell r="BZ34">
            <v>209837.81199370133</v>
          </cell>
          <cell r="CA34">
            <v>173434.72193283617</v>
          </cell>
          <cell r="CB34">
            <v>136771.60980010769</v>
          </cell>
          <cell r="CC34">
            <v>173434.72193283617</v>
          </cell>
          <cell r="CD34">
            <v>136771.60980010769</v>
          </cell>
          <cell r="CE34">
            <v>173434.72193283617</v>
          </cell>
          <cell r="CF34">
            <v>182535.49444805246</v>
          </cell>
          <cell r="CG34">
            <v>182535.49444805246</v>
          </cell>
          <cell r="CH34">
            <v>163813.90527389324</v>
          </cell>
          <cell r="CI34">
            <v>2080176.5749065806</v>
          </cell>
          <cell r="CJ34">
            <v>0</v>
          </cell>
          <cell r="CL34">
            <v>87576.606</v>
          </cell>
          <cell r="CM34">
            <v>87576.606</v>
          </cell>
          <cell r="CN34">
            <v>87576.606</v>
          </cell>
          <cell r="CO34">
            <v>100675.671</v>
          </cell>
          <cell r="CP34">
            <v>83210.251000000004</v>
          </cell>
          <cell r="CQ34">
            <v>65620.077999999994</v>
          </cell>
          <cell r="CR34">
            <v>83210.251000000004</v>
          </cell>
          <cell r="CS34">
            <v>65620.077999999994</v>
          </cell>
          <cell r="CT34">
            <v>83210.251000000004</v>
          </cell>
          <cell r="CU34">
            <v>87576.606</v>
          </cell>
          <cell r="CV34">
            <v>87576.606</v>
          </cell>
          <cell r="CW34">
            <v>78594.39</v>
          </cell>
          <cell r="CX34">
            <v>998024</v>
          </cell>
          <cell r="CY34">
            <v>0</v>
          </cell>
          <cell r="DA34">
            <v>87576.606</v>
          </cell>
          <cell r="DB34">
            <v>87576.606</v>
          </cell>
          <cell r="DC34">
            <v>87576.606</v>
          </cell>
          <cell r="DD34">
            <v>100675.671</v>
          </cell>
          <cell r="DE34">
            <v>83210.251000000004</v>
          </cell>
          <cell r="DF34">
            <v>65620.077999999994</v>
          </cell>
          <cell r="DG34">
            <v>83210.251000000004</v>
          </cell>
          <cell r="DH34">
            <v>65620.077999999994</v>
          </cell>
          <cell r="DI34">
            <v>83210.251000000004</v>
          </cell>
          <cell r="DJ34">
            <v>87576.606</v>
          </cell>
          <cell r="DK34">
            <v>87576.606</v>
          </cell>
          <cell r="DL34">
            <v>78594.39</v>
          </cell>
          <cell r="DM34">
            <v>998024</v>
          </cell>
          <cell r="DN34">
            <v>0</v>
          </cell>
          <cell r="DP34">
            <v>16464.936008196</v>
          </cell>
          <cell r="DQ34">
            <v>16464.936008196</v>
          </cell>
          <cell r="DR34">
            <v>16464.936008196</v>
          </cell>
          <cell r="DS34">
            <v>18927.640111986002</v>
          </cell>
          <cell r="DT34">
            <v>15644.034640266002</v>
          </cell>
          <cell r="DU34">
            <v>12336.974843748001</v>
          </cell>
          <cell r="DV34">
            <v>15644.034640266002</v>
          </cell>
          <cell r="DW34">
            <v>12336.974843748001</v>
          </cell>
          <cell r="DX34">
            <v>15644.034640266002</v>
          </cell>
          <cell r="DY34">
            <v>16464.936008196</v>
          </cell>
          <cell r="DZ34">
            <v>16464.936008196</v>
          </cell>
          <cell r="EA34">
            <v>14776.224622740001</v>
          </cell>
          <cell r="EB34">
            <v>187634.59838400004</v>
          </cell>
          <cell r="EC34">
            <v>0</v>
          </cell>
          <cell r="EE34">
            <v>1200.42</v>
          </cell>
          <cell r="EF34">
            <v>1200.42</v>
          </cell>
          <cell r="EG34">
            <v>1200.42</v>
          </cell>
          <cell r="EH34">
            <v>1379.97</v>
          </cell>
          <cell r="EI34">
            <v>1140.57</v>
          </cell>
          <cell r="EJ34">
            <v>899.46</v>
          </cell>
          <cell r="EK34">
            <v>1140.57</v>
          </cell>
          <cell r="EL34">
            <v>899.46</v>
          </cell>
          <cell r="EM34">
            <v>1140.57</v>
          </cell>
          <cell r="EN34">
            <v>1200.42</v>
          </cell>
          <cell r="EO34">
            <v>1200.42</v>
          </cell>
          <cell r="EP34">
            <v>1077.3</v>
          </cell>
          <cell r="EQ34">
            <v>13680</v>
          </cell>
          <cell r="ER34">
            <v>-6547.0097057952044</v>
          </cell>
          <cell r="ET34">
            <v>1774.9201016835291</v>
          </cell>
          <cell r="EU34">
            <v>1774.9201016835291</v>
          </cell>
          <cell r="EV34">
            <v>1774.9201016835291</v>
          </cell>
          <cell r="EW34">
            <v>2040.3996040720913</v>
          </cell>
          <cell r="EX34">
            <v>1686.4269342206751</v>
          </cell>
          <cell r="EY34">
            <v>1329.9258881560347</v>
          </cell>
          <cell r="EZ34">
            <v>1686.4269342206751</v>
          </cell>
          <cell r="FA34">
            <v>1329.9258881560347</v>
          </cell>
          <cell r="FB34">
            <v>1686.4269342206751</v>
          </cell>
          <cell r="FC34">
            <v>1774.9201016835291</v>
          </cell>
          <cell r="FD34">
            <v>1774.9201016835291</v>
          </cell>
          <cell r="FE34">
            <v>1592.8770143313723</v>
          </cell>
          <cell r="FF34">
            <v>20227.009705795201</v>
          </cell>
          <cell r="FG34">
            <v>0</v>
          </cell>
          <cell r="FI34">
            <v>78493.952439856454</v>
          </cell>
          <cell r="FJ34">
            <v>78493.952439856454</v>
          </cell>
          <cell r="FK34">
            <v>78493.952439856454</v>
          </cell>
          <cell r="FL34">
            <v>90234.500881715328</v>
          </cell>
          <cell r="FM34">
            <v>74580.436292570157</v>
          </cell>
          <cell r="FN34">
            <v>58814.556956359695</v>
          </cell>
          <cell r="FO34">
            <v>74580.436292570157</v>
          </cell>
          <cell r="FP34">
            <v>58814.556956359695</v>
          </cell>
          <cell r="FQ34">
            <v>74580.436292570157</v>
          </cell>
          <cell r="FR34">
            <v>78493.952439856454</v>
          </cell>
          <cell r="FS34">
            <v>78493.952439856454</v>
          </cell>
          <cell r="FT34">
            <v>70443.290651153235</v>
          </cell>
          <cell r="FU34">
            <v>894517.97652258072</v>
          </cell>
          <cell r="FV34">
            <v>0</v>
          </cell>
        </row>
        <row r="35">
          <cell r="G35" t="str">
            <v>AH42-5E292-AC</v>
          </cell>
          <cell r="H35">
            <v>246.04362378789401</v>
          </cell>
          <cell r="I35">
            <v>246.04362378789401</v>
          </cell>
          <cell r="J35">
            <v>106.54900000000001</v>
          </cell>
          <cell r="K35">
            <v>0</v>
          </cell>
          <cell r="L35">
            <v>24.443310138000005</v>
          </cell>
          <cell r="M35">
            <v>0</v>
          </cell>
          <cell r="N35">
            <v>0</v>
          </cell>
          <cell r="O35">
            <v>1</v>
          </cell>
          <cell r="Q35">
            <v>1.71</v>
          </cell>
          <cell r="R35">
            <v>2.6349888328764006</v>
          </cell>
          <cell r="S35">
            <v>6000</v>
          </cell>
          <cell r="T35">
            <v>1476261.7427273639</v>
          </cell>
          <cell r="U35">
            <v>1476261.7427273639</v>
          </cell>
          <cell r="V35">
            <v>639294</v>
          </cell>
          <cell r="W35">
            <v>0</v>
          </cell>
          <cell r="X35">
            <v>146659.86082800003</v>
          </cell>
          <cell r="Y35">
            <v>0</v>
          </cell>
          <cell r="Z35">
            <v>0</v>
          </cell>
          <cell r="AA35">
            <v>6000</v>
          </cell>
          <cell r="AB35">
            <v>0</v>
          </cell>
          <cell r="AC35">
            <v>10260</v>
          </cell>
          <cell r="AD35">
            <v>15809.932997258404</v>
          </cell>
          <cell r="AE35">
            <v>526</v>
          </cell>
          <cell r="AF35">
            <v>526</v>
          </cell>
          <cell r="AG35">
            <v>526</v>
          </cell>
          <cell r="AH35">
            <v>605</v>
          </cell>
          <cell r="AI35">
            <v>500</v>
          </cell>
          <cell r="AJ35">
            <v>395</v>
          </cell>
          <cell r="AK35">
            <v>500</v>
          </cell>
          <cell r="AL35">
            <v>395</v>
          </cell>
          <cell r="AM35">
            <v>500</v>
          </cell>
          <cell r="AN35">
            <v>526</v>
          </cell>
          <cell r="AO35">
            <v>526</v>
          </cell>
          <cell r="AP35">
            <v>475</v>
          </cell>
          <cell r="AQ35">
            <v>6000</v>
          </cell>
          <cell r="AR35">
            <v>0</v>
          </cell>
          <cell r="AS35">
            <v>129418.94611243224</v>
          </cell>
          <cell r="AT35">
            <v>129418.94611243224</v>
          </cell>
          <cell r="AU35">
            <v>129418.94611243224</v>
          </cell>
          <cell r="AV35">
            <v>148856.39239167588</v>
          </cell>
          <cell r="AW35">
            <v>123021.811893947</v>
          </cell>
          <cell r="AX35">
            <v>97187.231396218136</v>
          </cell>
          <cell r="AY35">
            <v>123021.811893947</v>
          </cell>
          <cell r="AZ35">
            <v>97187.231396218136</v>
          </cell>
          <cell r="BA35">
            <v>123021.811893947</v>
          </cell>
          <cell r="BB35">
            <v>129418.94611243224</v>
          </cell>
          <cell r="BC35">
            <v>129418.94611243224</v>
          </cell>
          <cell r="BD35">
            <v>116870.72129924965</v>
          </cell>
          <cell r="BE35">
            <v>1476261.7427273642</v>
          </cell>
          <cell r="BF35">
            <v>0</v>
          </cell>
          <cell r="BH35">
            <v>0</v>
          </cell>
          <cell r="BI35">
            <v>0</v>
          </cell>
          <cell r="BJ35">
            <v>0</v>
          </cell>
          <cell r="BK35">
            <v>0</v>
          </cell>
          <cell r="BL35">
            <v>0</v>
          </cell>
          <cell r="BM35">
            <v>0</v>
          </cell>
          <cell r="BN35">
            <v>0</v>
          </cell>
          <cell r="BO35">
            <v>0</v>
          </cell>
          <cell r="BP35">
            <v>0</v>
          </cell>
          <cell r="BQ35">
            <v>0</v>
          </cell>
          <cell r="BR35">
            <v>0</v>
          </cell>
          <cell r="BS35">
            <v>0</v>
          </cell>
          <cell r="BT35">
            <v>0</v>
          </cell>
          <cell r="BU35">
            <v>0</v>
          </cell>
          <cell r="BW35">
            <v>129418.94611243224</v>
          </cell>
          <cell r="BX35">
            <v>129418.94611243224</v>
          </cell>
          <cell r="BY35">
            <v>129418.94611243224</v>
          </cell>
          <cell r="BZ35">
            <v>148856.39239167588</v>
          </cell>
          <cell r="CA35">
            <v>123021.811893947</v>
          </cell>
          <cell r="CB35">
            <v>97187.231396218136</v>
          </cell>
          <cell r="CC35">
            <v>123021.811893947</v>
          </cell>
          <cell r="CD35">
            <v>97187.231396218136</v>
          </cell>
          <cell r="CE35">
            <v>123021.811893947</v>
          </cell>
          <cell r="CF35">
            <v>129418.94611243224</v>
          </cell>
          <cell r="CG35">
            <v>129418.94611243224</v>
          </cell>
          <cell r="CH35">
            <v>116870.72129924965</v>
          </cell>
          <cell r="CI35">
            <v>1476261.7427273642</v>
          </cell>
          <cell r="CJ35">
            <v>0</v>
          </cell>
          <cell r="CL35">
            <v>56044.774000000005</v>
          </cell>
          <cell r="CM35">
            <v>56044.774000000005</v>
          </cell>
          <cell r="CN35">
            <v>56044.774000000005</v>
          </cell>
          <cell r="CO35">
            <v>64462.145000000004</v>
          </cell>
          <cell r="CP35">
            <v>53274.5</v>
          </cell>
          <cell r="CQ35">
            <v>42086.855000000003</v>
          </cell>
          <cell r="CR35">
            <v>53274.5</v>
          </cell>
          <cell r="CS35">
            <v>42086.855000000003</v>
          </cell>
          <cell r="CT35">
            <v>53274.5</v>
          </cell>
          <cell r="CU35">
            <v>56044.774000000005</v>
          </cell>
          <cell r="CV35">
            <v>56044.774000000005</v>
          </cell>
          <cell r="CW35">
            <v>50610.775000000001</v>
          </cell>
          <cell r="CX35">
            <v>639294</v>
          </cell>
          <cell r="CY35">
            <v>0</v>
          </cell>
          <cell r="DA35">
            <v>56044.774000000005</v>
          </cell>
          <cell r="DB35">
            <v>56044.774000000005</v>
          </cell>
          <cell r="DC35">
            <v>56044.774000000005</v>
          </cell>
          <cell r="DD35">
            <v>64462.145000000004</v>
          </cell>
          <cell r="DE35">
            <v>53274.5</v>
          </cell>
          <cell r="DF35">
            <v>42086.855000000003</v>
          </cell>
          <cell r="DG35">
            <v>53274.5</v>
          </cell>
          <cell r="DH35">
            <v>42086.855000000003</v>
          </cell>
          <cell r="DI35">
            <v>53274.5</v>
          </cell>
          <cell r="DJ35">
            <v>56044.774000000005</v>
          </cell>
          <cell r="DK35">
            <v>56044.774000000005</v>
          </cell>
          <cell r="DL35">
            <v>50610.775000000001</v>
          </cell>
          <cell r="DM35">
            <v>639294</v>
          </cell>
          <cell r="DN35">
            <v>0</v>
          </cell>
          <cell r="DP35">
            <v>12857.181132588003</v>
          </cell>
          <cell r="DQ35">
            <v>12857.181132588003</v>
          </cell>
          <cell r="DR35">
            <v>12857.181132588003</v>
          </cell>
          <cell r="DS35">
            <v>14788.202633490002</v>
          </cell>
          <cell r="DT35">
            <v>12221.655069000002</v>
          </cell>
          <cell r="DU35">
            <v>9655.1075045100024</v>
          </cell>
          <cell r="DV35">
            <v>12221.655069000002</v>
          </cell>
          <cell r="DW35">
            <v>9655.1075045100024</v>
          </cell>
          <cell r="DX35">
            <v>12221.655069000002</v>
          </cell>
          <cell r="DY35">
            <v>12857.181132588003</v>
          </cell>
          <cell r="DZ35">
            <v>12857.181132588003</v>
          </cell>
          <cell r="EA35">
            <v>11610.572315550002</v>
          </cell>
          <cell r="EB35">
            <v>146659.860828</v>
          </cell>
          <cell r="EC35">
            <v>0</v>
          </cell>
          <cell r="EE35">
            <v>899.46</v>
          </cell>
          <cell r="EF35">
            <v>899.46</v>
          </cell>
          <cell r="EG35">
            <v>899.46</v>
          </cell>
          <cell r="EH35">
            <v>1034.55</v>
          </cell>
          <cell r="EI35">
            <v>855</v>
          </cell>
          <cell r="EJ35">
            <v>675.44999999999993</v>
          </cell>
          <cell r="EK35">
            <v>855</v>
          </cell>
          <cell r="EL35">
            <v>675.44999999999993</v>
          </cell>
          <cell r="EM35">
            <v>855</v>
          </cell>
          <cell r="EN35">
            <v>899.46</v>
          </cell>
          <cell r="EO35">
            <v>899.46</v>
          </cell>
          <cell r="EP35">
            <v>812.25</v>
          </cell>
          <cell r="EQ35">
            <v>10260</v>
          </cell>
          <cell r="ER35">
            <v>-5549.9329972584037</v>
          </cell>
          <cell r="ET35">
            <v>1386.0041260929868</v>
          </cell>
          <cell r="EU35">
            <v>1386.0041260929868</v>
          </cell>
          <cell r="EV35">
            <v>1386.0041260929868</v>
          </cell>
          <cell r="EW35">
            <v>1594.1682438902224</v>
          </cell>
          <cell r="EX35">
            <v>1317.4944164382002</v>
          </cell>
          <cell r="EY35">
            <v>1040.8205889861783</v>
          </cell>
          <cell r="EZ35">
            <v>1317.4944164382002</v>
          </cell>
          <cell r="FA35">
            <v>1040.8205889861783</v>
          </cell>
          <cell r="FB35">
            <v>1317.4944164382002</v>
          </cell>
          <cell r="FC35">
            <v>1386.0041260929868</v>
          </cell>
          <cell r="FD35">
            <v>1386.0041260929868</v>
          </cell>
          <cell r="FE35">
            <v>1251.6196956162903</v>
          </cell>
          <cell r="FF35">
            <v>15809.932997258402</v>
          </cell>
          <cell r="FG35">
            <v>0</v>
          </cell>
          <cell r="FI35">
            <v>60516.990979844231</v>
          </cell>
          <cell r="FJ35">
            <v>60516.990979844231</v>
          </cell>
          <cell r="FK35">
            <v>60516.990979844231</v>
          </cell>
          <cell r="FL35">
            <v>69606.044758185875</v>
          </cell>
          <cell r="FM35">
            <v>57525.656824947</v>
          </cell>
          <cell r="FN35">
            <v>45445.268891708132</v>
          </cell>
          <cell r="FO35">
            <v>57525.656824947</v>
          </cell>
          <cell r="FP35">
            <v>45445.268891708132</v>
          </cell>
          <cell r="FQ35">
            <v>57525.656824947</v>
          </cell>
          <cell r="FR35">
            <v>60516.990979844231</v>
          </cell>
          <cell r="FS35">
            <v>60516.990979844231</v>
          </cell>
          <cell r="FT35">
            <v>54649.373983699654</v>
          </cell>
          <cell r="FU35">
            <v>690307.88189936383</v>
          </cell>
          <cell r="FV35">
            <v>0</v>
          </cell>
        </row>
        <row r="36">
          <cell r="G36" t="str">
            <v>AH42-9N497-AA</v>
          </cell>
          <cell r="H36">
            <v>7.9184957862325174</v>
          </cell>
          <cell r="I36">
            <v>7.9184957862325174</v>
          </cell>
          <cell r="J36">
            <v>7.4880000000000004</v>
          </cell>
          <cell r="K36">
            <v>0</v>
          </cell>
          <cell r="L36">
            <v>0.56167800000000001</v>
          </cell>
          <cell r="M36">
            <v>0</v>
          </cell>
          <cell r="N36">
            <v>0</v>
          </cell>
          <cell r="O36">
            <v>1</v>
          </cell>
          <cell r="Q36">
            <v>1.71</v>
          </cell>
          <cell r="R36">
            <v>6.05488884E-2</v>
          </cell>
          <cell r="S36">
            <v>28000</v>
          </cell>
          <cell r="T36">
            <v>221717.88201451048</v>
          </cell>
          <cell r="U36">
            <v>221717.88201451048</v>
          </cell>
          <cell r="V36">
            <v>209664</v>
          </cell>
          <cell r="W36">
            <v>0</v>
          </cell>
          <cell r="X36">
            <v>15726.984</v>
          </cell>
          <cell r="Y36">
            <v>0</v>
          </cell>
          <cell r="Z36">
            <v>0</v>
          </cell>
          <cell r="AA36">
            <v>28000</v>
          </cell>
          <cell r="AB36">
            <v>0</v>
          </cell>
          <cell r="AC36">
            <v>47880</v>
          </cell>
          <cell r="AD36">
            <v>1695.3688752</v>
          </cell>
          <cell r="AE36">
            <v>2456</v>
          </cell>
          <cell r="AF36">
            <v>2456</v>
          </cell>
          <cell r="AG36">
            <v>2456</v>
          </cell>
          <cell r="AH36">
            <v>2825</v>
          </cell>
          <cell r="AI36">
            <v>2333</v>
          </cell>
          <cell r="AJ36">
            <v>1842</v>
          </cell>
          <cell r="AK36">
            <v>2333</v>
          </cell>
          <cell r="AL36">
            <v>1842</v>
          </cell>
          <cell r="AM36">
            <v>2333</v>
          </cell>
          <cell r="AN36">
            <v>2456</v>
          </cell>
          <cell r="AO36">
            <v>2456</v>
          </cell>
          <cell r="AP36">
            <v>2212</v>
          </cell>
          <cell r="AQ36">
            <v>28000</v>
          </cell>
          <cell r="AR36">
            <v>0</v>
          </cell>
          <cell r="AS36">
            <v>19447.825650987063</v>
          </cell>
          <cell r="AT36">
            <v>19447.825650987063</v>
          </cell>
          <cell r="AU36">
            <v>19447.825650987063</v>
          </cell>
          <cell r="AV36">
            <v>22369.75059610686</v>
          </cell>
          <cell r="AW36">
            <v>18473.850669280462</v>
          </cell>
          <cell r="AX36">
            <v>14585.869238240297</v>
          </cell>
          <cell r="AY36">
            <v>18473.850669280462</v>
          </cell>
          <cell r="AZ36">
            <v>14585.869238240297</v>
          </cell>
          <cell r="BA36">
            <v>18473.850669280462</v>
          </cell>
          <cell r="BB36">
            <v>19447.825650987063</v>
          </cell>
          <cell r="BC36">
            <v>19447.825650987063</v>
          </cell>
          <cell r="BD36">
            <v>17515.712679146327</v>
          </cell>
          <cell r="BE36">
            <v>221717.88201451048</v>
          </cell>
          <cell r="BF36">
            <v>0</v>
          </cell>
          <cell r="BH36">
            <v>0</v>
          </cell>
          <cell r="BI36">
            <v>0</v>
          </cell>
          <cell r="BJ36">
            <v>0</v>
          </cell>
          <cell r="BK36">
            <v>0</v>
          </cell>
          <cell r="BL36">
            <v>0</v>
          </cell>
          <cell r="BM36">
            <v>0</v>
          </cell>
          <cell r="BN36">
            <v>0</v>
          </cell>
          <cell r="BO36">
            <v>0</v>
          </cell>
          <cell r="BP36">
            <v>0</v>
          </cell>
          <cell r="BQ36">
            <v>0</v>
          </cell>
          <cell r="BR36">
            <v>0</v>
          </cell>
          <cell r="BS36">
            <v>0</v>
          </cell>
          <cell r="BT36">
            <v>0</v>
          </cell>
          <cell r="BU36">
            <v>0</v>
          </cell>
          <cell r="BW36">
            <v>19447.825650987063</v>
          </cell>
          <cell r="BX36">
            <v>19447.825650987063</v>
          </cell>
          <cell r="BY36">
            <v>19447.825650987063</v>
          </cell>
          <cell r="BZ36">
            <v>22369.75059610686</v>
          </cell>
          <cell r="CA36">
            <v>18473.850669280462</v>
          </cell>
          <cell r="CB36">
            <v>14585.869238240297</v>
          </cell>
          <cell r="CC36">
            <v>18473.850669280462</v>
          </cell>
          <cell r="CD36">
            <v>14585.869238240297</v>
          </cell>
          <cell r="CE36">
            <v>18473.850669280462</v>
          </cell>
          <cell r="CF36">
            <v>19447.825650987063</v>
          </cell>
          <cell r="CG36">
            <v>19447.825650987063</v>
          </cell>
          <cell r="CH36">
            <v>17515.712679146327</v>
          </cell>
          <cell r="CI36">
            <v>221717.88201451048</v>
          </cell>
          <cell r="CJ36">
            <v>0</v>
          </cell>
          <cell r="CL36">
            <v>18390.528000000002</v>
          </cell>
          <cell r="CM36">
            <v>18390.528000000002</v>
          </cell>
          <cell r="CN36">
            <v>18390.528000000002</v>
          </cell>
          <cell r="CO36">
            <v>21153.600000000002</v>
          </cell>
          <cell r="CP36">
            <v>17469.504000000001</v>
          </cell>
          <cell r="CQ36">
            <v>13792.896000000001</v>
          </cell>
          <cell r="CR36">
            <v>17469.504000000001</v>
          </cell>
          <cell r="CS36">
            <v>13792.896000000001</v>
          </cell>
          <cell r="CT36">
            <v>17469.504000000001</v>
          </cell>
          <cell r="CU36">
            <v>18390.528000000002</v>
          </cell>
          <cell r="CV36">
            <v>18390.528000000002</v>
          </cell>
          <cell r="CW36">
            <v>16563.456000000002</v>
          </cell>
          <cell r="CX36">
            <v>209664</v>
          </cell>
          <cell r="CY36">
            <v>0</v>
          </cell>
          <cell r="DA36">
            <v>18390.528000000002</v>
          </cell>
          <cell r="DB36">
            <v>18390.528000000002</v>
          </cell>
          <cell r="DC36">
            <v>18390.528000000002</v>
          </cell>
          <cell r="DD36">
            <v>21153.600000000002</v>
          </cell>
          <cell r="DE36">
            <v>17469.504000000001</v>
          </cell>
          <cell r="DF36">
            <v>13792.896000000001</v>
          </cell>
          <cell r="DG36">
            <v>17469.504000000001</v>
          </cell>
          <cell r="DH36">
            <v>13792.896000000001</v>
          </cell>
          <cell r="DI36">
            <v>17469.504000000001</v>
          </cell>
          <cell r="DJ36">
            <v>18390.528000000002</v>
          </cell>
          <cell r="DK36">
            <v>18390.528000000002</v>
          </cell>
          <cell r="DL36">
            <v>16563.456000000002</v>
          </cell>
          <cell r="DM36">
            <v>209664</v>
          </cell>
          <cell r="DN36">
            <v>0</v>
          </cell>
          <cell r="DP36">
            <v>1379.481168</v>
          </cell>
          <cell r="DQ36">
            <v>1379.481168</v>
          </cell>
          <cell r="DR36">
            <v>1379.481168</v>
          </cell>
          <cell r="DS36">
            <v>1586.74035</v>
          </cell>
          <cell r="DT36">
            <v>1310.3947740000001</v>
          </cell>
          <cell r="DU36">
            <v>1034.610876</v>
          </cell>
          <cell r="DV36">
            <v>1310.3947740000001</v>
          </cell>
          <cell r="DW36">
            <v>1034.610876</v>
          </cell>
          <cell r="DX36">
            <v>1310.3947740000001</v>
          </cell>
          <cell r="DY36">
            <v>1379.481168</v>
          </cell>
          <cell r="DZ36">
            <v>1379.481168</v>
          </cell>
          <cell r="EA36">
            <v>1242.431736</v>
          </cell>
          <cell r="EB36">
            <v>15726.984000000002</v>
          </cell>
          <cell r="EC36">
            <v>0</v>
          </cell>
          <cell r="EE36">
            <v>4199.76</v>
          </cell>
          <cell r="EF36">
            <v>4199.76</v>
          </cell>
          <cell r="EG36">
            <v>4199.76</v>
          </cell>
          <cell r="EH36">
            <v>4830.75</v>
          </cell>
          <cell r="EI36">
            <v>3989.43</v>
          </cell>
          <cell r="EJ36">
            <v>3149.8199999999997</v>
          </cell>
          <cell r="EK36">
            <v>3989.43</v>
          </cell>
          <cell r="EL36">
            <v>3149.8199999999997</v>
          </cell>
          <cell r="EM36">
            <v>3989.43</v>
          </cell>
          <cell r="EN36">
            <v>4199.76</v>
          </cell>
          <cell r="EO36">
            <v>4199.76</v>
          </cell>
          <cell r="EP36">
            <v>3782.52</v>
          </cell>
          <cell r="EQ36">
            <v>47880</v>
          </cell>
          <cell r="ER36">
            <v>46184.631124799998</v>
          </cell>
          <cell r="ET36">
            <v>148.70806991040001</v>
          </cell>
          <cell r="EU36">
            <v>148.70806991040001</v>
          </cell>
          <cell r="EV36">
            <v>148.70806991040001</v>
          </cell>
          <cell r="EW36">
            <v>171.05060972999999</v>
          </cell>
          <cell r="EX36">
            <v>141.26055663720001</v>
          </cell>
          <cell r="EY36">
            <v>111.5310524328</v>
          </cell>
          <cell r="EZ36">
            <v>141.26055663720001</v>
          </cell>
          <cell r="FA36">
            <v>111.5310524328</v>
          </cell>
          <cell r="FB36">
            <v>141.26055663720001</v>
          </cell>
          <cell r="FC36">
            <v>148.70806991040001</v>
          </cell>
          <cell r="FD36">
            <v>148.70806991040001</v>
          </cell>
          <cell r="FE36">
            <v>133.93414114079999</v>
          </cell>
          <cell r="FF36">
            <v>1695.3688751999998</v>
          </cell>
          <cell r="FG36">
            <v>0</v>
          </cell>
          <cell r="FI36">
            <v>-322.18351701293955</v>
          </cell>
          <cell r="FJ36">
            <v>-322.18351701293955</v>
          </cell>
          <cell r="FK36">
            <v>-322.18351701293955</v>
          </cell>
          <cell r="FL36">
            <v>-370.58975389314219</v>
          </cell>
          <cell r="FM36">
            <v>-306.04810471953874</v>
          </cell>
          <cell r="FN36">
            <v>-241.63763775970369</v>
          </cell>
          <cell r="FO36">
            <v>-306.04810471953874</v>
          </cell>
          <cell r="FP36">
            <v>-241.63763775970369</v>
          </cell>
          <cell r="FQ36">
            <v>-306.04810471953874</v>
          </cell>
          <cell r="FR36">
            <v>-322.18351701293955</v>
          </cell>
          <cell r="FS36">
            <v>-322.18351701293955</v>
          </cell>
          <cell r="FT36">
            <v>-290.17505685367496</v>
          </cell>
          <cell r="FU36">
            <v>-3673.1019854895389</v>
          </cell>
          <cell r="FV36">
            <v>2.2282620193436742E-11</v>
          </cell>
        </row>
        <row r="37">
          <cell r="G37" t="str">
            <v>BH42-5G272-AA</v>
          </cell>
          <cell r="H37">
            <v>18</v>
          </cell>
          <cell r="I37">
            <v>18</v>
          </cell>
          <cell r="J37">
            <v>10.526666666666666</v>
          </cell>
          <cell r="K37">
            <v>0</v>
          </cell>
          <cell r="L37">
            <v>1.49</v>
          </cell>
          <cell r="M37">
            <v>0</v>
          </cell>
          <cell r="N37">
            <v>0</v>
          </cell>
          <cell r="O37">
            <v>1</v>
          </cell>
          <cell r="Q37">
            <v>1.71</v>
          </cell>
          <cell r="R37">
            <v>0.16062199999999999</v>
          </cell>
          <cell r="S37">
            <v>3000</v>
          </cell>
          <cell r="T37">
            <v>54000</v>
          </cell>
          <cell r="U37">
            <v>54000</v>
          </cell>
          <cell r="V37">
            <v>31579.999999999996</v>
          </cell>
          <cell r="W37">
            <v>0</v>
          </cell>
          <cell r="X37">
            <v>4470</v>
          </cell>
          <cell r="Y37">
            <v>0</v>
          </cell>
          <cell r="Z37">
            <v>0</v>
          </cell>
          <cell r="AA37">
            <v>3000</v>
          </cell>
          <cell r="AB37">
            <v>0</v>
          </cell>
          <cell r="AC37">
            <v>5130</v>
          </cell>
          <cell r="AD37">
            <v>481.86599999999999</v>
          </cell>
          <cell r="AE37">
            <v>263</v>
          </cell>
          <cell r="AF37">
            <v>263</v>
          </cell>
          <cell r="AG37">
            <v>263</v>
          </cell>
          <cell r="AH37">
            <v>303</v>
          </cell>
          <cell r="AI37">
            <v>250</v>
          </cell>
          <cell r="AJ37">
            <v>197</v>
          </cell>
          <cell r="AK37">
            <v>250</v>
          </cell>
          <cell r="AL37">
            <v>197</v>
          </cell>
          <cell r="AM37">
            <v>250</v>
          </cell>
          <cell r="AN37">
            <v>263</v>
          </cell>
          <cell r="AO37">
            <v>263</v>
          </cell>
          <cell r="AP37">
            <v>238</v>
          </cell>
          <cell r="AQ37">
            <v>3000</v>
          </cell>
          <cell r="AR37">
            <v>0</v>
          </cell>
          <cell r="AS37">
            <v>4734</v>
          </cell>
          <cell r="AT37">
            <v>4734</v>
          </cell>
          <cell r="AU37">
            <v>4734</v>
          </cell>
          <cell r="AV37">
            <v>5454</v>
          </cell>
          <cell r="AW37">
            <v>4500</v>
          </cell>
          <cell r="AX37">
            <v>3546</v>
          </cell>
          <cell r="AY37">
            <v>4500</v>
          </cell>
          <cell r="AZ37">
            <v>3546</v>
          </cell>
          <cell r="BA37">
            <v>4500</v>
          </cell>
          <cell r="BB37">
            <v>4734</v>
          </cell>
          <cell r="BC37">
            <v>4734</v>
          </cell>
          <cell r="BD37">
            <v>4284</v>
          </cell>
          <cell r="BE37">
            <v>54000</v>
          </cell>
          <cell r="BF37">
            <v>0</v>
          </cell>
          <cell r="BH37">
            <v>0</v>
          </cell>
          <cell r="BI37">
            <v>0</v>
          </cell>
          <cell r="BJ37">
            <v>0</v>
          </cell>
          <cell r="BK37">
            <v>0</v>
          </cell>
          <cell r="BL37">
            <v>0</v>
          </cell>
          <cell r="BM37">
            <v>0</v>
          </cell>
          <cell r="BN37">
            <v>0</v>
          </cell>
          <cell r="BO37">
            <v>0</v>
          </cell>
          <cell r="BP37">
            <v>0</v>
          </cell>
          <cell r="BQ37">
            <v>0</v>
          </cell>
          <cell r="BR37">
            <v>0</v>
          </cell>
          <cell r="BS37">
            <v>0</v>
          </cell>
          <cell r="BT37">
            <v>0</v>
          </cell>
          <cell r="BU37">
            <v>0</v>
          </cell>
          <cell r="BW37">
            <v>4734</v>
          </cell>
          <cell r="BX37">
            <v>4734</v>
          </cell>
          <cell r="BY37">
            <v>4734</v>
          </cell>
          <cell r="BZ37">
            <v>5454</v>
          </cell>
          <cell r="CA37">
            <v>4500</v>
          </cell>
          <cell r="CB37">
            <v>3546</v>
          </cell>
          <cell r="CC37">
            <v>4500</v>
          </cell>
          <cell r="CD37">
            <v>3546</v>
          </cell>
          <cell r="CE37">
            <v>4500</v>
          </cell>
          <cell r="CF37">
            <v>4734</v>
          </cell>
          <cell r="CG37">
            <v>4734</v>
          </cell>
          <cell r="CH37">
            <v>4284</v>
          </cell>
          <cell r="CI37">
            <v>54000</v>
          </cell>
          <cell r="CJ37">
            <v>0</v>
          </cell>
          <cell r="CL37">
            <v>2768.5133333333329</v>
          </cell>
          <cell r="CM37">
            <v>2768.5133333333329</v>
          </cell>
          <cell r="CN37">
            <v>2768.5133333333329</v>
          </cell>
          <cell r="CO37">
            <v>3189.5799999999995</v>
          </cell>
          <cell r="CP37">
            <v>2631.6666666666665</v>
          </cell>
          <cell r="CQ37">
            <v>2073.7533333333331</v>
          </cell>
          <cell r="CR37">
            <v>2631.6666666666665</v>
          </cell>
          <cell r="CS37">
            <v>2073.7533333333331</v>
          </cell>
          <cell r="CT37">
            <v>2631.6666666666665</v>
          </cell>
          <cell r="CU37">
            <v>2768.5133333333329</v>
          </cell>
          <cell r="CV37">
            <v>2768.5133333333329</v>
          </cell>
          <cell r="CW37">
            <v>2505.3466666666664</v>
          </cell>
          <cell r="CX37">
            <v>31580</v>
          </cell>
          <cell r="CY37">
            <v>0</v>
          </cell>
          <cell r="DA37">
            <v>2768.5133333333329</v>
          </cell>
          <cell r="DB37">
            <v>2768.5133333333329</v>
          </cell>
          <cell r="DC37">
            <v>2768.5133333333329</v>
          </cell>
          <cell r="DD37">
            <v>3189.5799999999995</v>
          </cell>
          <cell r="DE37">
            <v>2631.6666666666665</v>
          </cell>
          <cell r="DF37">
            <v>2073.7533333333331</v>
          </cell>
          <cell r="DG37">
            <v>2631.6666666666665</v>
          </cell>
          <cell r="DH37">
            <v>2073.7533333333331</v>
          </cell>
          <cell r="DI37">
            <v>2631.6666666666665</v>
          </cell>
          <cell r="DJ37">
            <v>2768.5133333333329</v>
          </cell>
          <cell r="DK37">
            <v>2768.5133333333329</v>
          </cell>
          <cell r="DL37">
            <v>2505.3466666666664</v>
          </cell>
          <cell r="DM37">
            <v>31580</v>
          </cell>
          <cell r="DN37">
            <v>0</v>
          </cell>
          <cell r="DP37">
            <v>391.87</v>
          </cell>
          <cell r="DQ37">
            <v>391.87</v>
          </cell>
          <cell r="DR37">
            <v>391.87</v>
          </cell>
          <cell r="DS37">
            <v>451.46999999999997</v>
          </cell>
          <cell r="DT37">
            <v>372.5</v>
          </cell>
          <cell r="DU37">
            <v>293.52999999999997</v>
          </cell>
          <cell r="DV37">
            <v>372.5</v>
          </cell>
          <cell r="DW37">
            <v>293.52999999999997</v>
          </cell>
          <cell r="DX37">
            <v>372.5</v>
          </cell>
          <cell r="DY37">
            <v>391.87</v>
          </cell>
          <cell r="DZ37">
            <v>391.87</v>
          </cell>
          <cell r="EA37">
            <v>354.62</v>
          </cell>
          <cell r="EB37">
            <v>4470</v>
          </cell>
          <cell r="EC37">
            <v>0</v>
          </cell>
          <cell r="EE37">
            <v>449.73</v>
          </cell>
          <cell r="EF37">
            <v>449.73</v>
          </cell>
          <cell r="EG37">
            <v>449.73</v>
          </cell>
          <cell r="EH37">
            <v>518.13</v>
          </cell>
          <cell r="EI37">
            <v>427.5</v>
          </cell>
          <cell r="EJ37">
            <v>336.87</v>
          </cell>
          <cell r="EK37">
            <v>427.5</v>
          </cell>
          <cell r="EL37">
            <v>336.87</v>
          </cell>
          <cell r="EM37">
            <v>427.5</v>
          </cell>
          <cell r="EN37">
            <v>449.73</v>
          </cell>
          <cell r="EO37">
            <v>449.73</v>
          </cell>
          <cell r="EP37">
            <v>406.98</v>
          </cell>
          <cell r="EQ37">
            <v>5130</v>
          </cell>
          <cell r="ER37">
            <v>4648.134</v>
          </cell>
          <cell r="ET37">
            <v>42.243585999999993</v>
          </cell>
          <cell r="EU37">
            <v>42.243585999999993</v>
          </cell>
          <cell r="EV37">
            <v>42.243585999999993</v>
          </cell>
          <cell r="EW37">
            <v>48.668465999999995</v>
          </cell>
          <cell r="EX37">
            <v>40.155499999999996</v>
          </cell>
          <cell r="EY37">
            <v>31.642533999999998</v>
          </cell>
          <cell r="EZ37">
            <v>40.155499999999996</v>
          </cell>
          <cell r="FA37">
            <v>31.642533999999998</v>
          </cell>
          <cell r="FB37">
            <v>40.155499999999996</v>
          </cell>
          <cell r="FC37">
            <v>42.243585999999993</v>
          </cell>
          <cell r="FD37">
            <v>42.243585999999993</v>
          </cell>
          <cell r="FE37">
            <v>38.228035999999996</v>
          </cell>
          <cell r="FF37">
            <v>481.86599999999999</v>
          </cell>
          <cell r="FG37">
            <v>0</v>
          </cell>
          <cell r="FI37">
            <v>1573.6166666666672</v>
          </cell>
          <cell r="FJ37">
            <v>1573.6166666666672</v>
          </cell>
          <cell r="FK37">
            <v>1573.6166666666672</v>
          </cell>
          <cell r="FL37">
            <v>1812.9500000000005</v>
          </cell>
          <cell r="FM37">
            <v>1495.8333333333335</v>
          </cell>
          <cell r="FN37">
            <v>1178.7166666666669</v>
          </cell>
          <cell r="FO37">
            <v>1495.8333333333335</v>
          </cell>
          <cell r="FP37">
            <v>1178.7166666666669</v>
          </cell>
          <cell r="FQ37">
            <v>1495.8333333333335</v>
          </cell>
          <cell r="FR37">
            <v>1573.6166666666672</v>
          </cell>
          <cell r="FS37">
            <v>1573.6166666666672</v>
          </cell>
          <cell r="FT37">
            <v>1424.0333333333338</v>
          </cell>
          <cell r="FU37">
            <v>17950.000000000007</v>
          </cell>
          <cell r="FV37">
            <v>0</v>
          </cell>
        </row>
        <row r="38">
          <cell r="G38" t="str">
            <v>BH42-5E292-AB</v>
          </cell>
          <cell r="H38">
            <v>245.09</v>
          </cell>
          <cell r="I38">
            <v>245.09</v>
          </cell>
          <cell r="J38">
            <v>148.92380952380952</v>
          </cell>
          <cell r="K38">
            <v>0</v>
          </cell>
          <cell r="L38">
            <v>16.140999999999998</v>
          </cell>
          <cell r="M38">
            <v>0</v>
          </cell>
          <cell r="N38">
            <v>0</v>
          </cell>
          <cell r="O38">
            <v>1</v>
          </cell>
          <cell r="Q38">
            <v>1.71</v>
          </cell>
          <cell r="R38">
            <v>1.7399997999999999</v>
          </cell>
          <cell r="S38">
            <v>2250</v>
          </cell>
          <cell r="T38">
            <v>551452.5</v>
          </cell>
          <cell r="U38">
            <v>551452.5</v>
          </cell>
          <cell r="V38">
            <v>335078.57142857142</v>
          </cell>
          <cell r="W38">
            <v>0</v>
          </cell>
          <cell r="X38">
            <v>36317.249999999993</v>
          </cell>
          <cell r="Y38">
            <v>0</v>
          </cell>
          <cell r="Z38">
            <v>0</v>
          </cell>
          <cell r="AA38">
            <v>2250</v>
          </cell>
          <cell r="AB38">
            <v>0</v>
          </cell>
          <cell r="AC38">
            <v>3847.5</v>
          </cell>
          <cell r="AD38">
            <v>3914.9995499999995</v>
          </cell>
          <cell r="AE38">
            <v>197</v>
          </cell>
          <cell r="AF38">
            <v>197</v>
          </cell>
          <cell r="AG38">
            <v>197</v>
          </cell>
          <cell r="AH38">
            <v>227</v>
          </cell>
          <cell r="AI38">
            <v>188</v>
          </cell>
          <cell r="AJ38">
            <v>148</v>
          </cell>
          <cell r="AK38">
            <v>188</v>
          </cell>
          <cell r="AL38">
            <v>148</v>
          </cell>
          <cell r="AM38">
            <v>188</v>
          </cell>
          <cell r="AN38">
            <v>197</v>
          </cell>
          <cell r="AO38">
            <v>197</v>
          </cell>
          <cell r="AP38">
            <v>178</v>
          </cell>
          <cell r="AQ38">
            <v>2250</v>
          </cell>
          <cell r="AR38">
            <v>0</v>
          </cell>
          <cell r="AS38">
            <v>48282.73</v>
          </cell>
          <cell r="AT38">
            <v>48282.73</v>
          </cell>
          <cell r="AU38">
            <v>48282.73</v>
          </cell>
          <cell r="AV38">
            <v>55635.43</v>
          </cell>
          <cell r="AW38">
            <v>46076.92</v>
          </cell>
          <cell r="AX38">
            <v>36273.32</v>
          </cell>
          <cell r="AY38">
            <v>46076.92</v>
          </cell>
          <cell r="AZ38">
            <v>36273.32</v>
          </cell>
          <cell r="BA38">
            <v>46076.92</v>
          </cell>
          <cell r="BB38">
            <v>48282.73</v>
          </cell>
          <cell r="BC38">
            <v>48282.73</v>
          </cell>
          <cell r="BD38">
            <v>43626.020000000004</v>
          </cell>
          <cell r="BE38">
            <v>551452.49999999988</v>
          </cell>
          <cell r="BF38">
            <v>0</v>
          </cell>
          <cell r="BH38">
            <v>0</v>
          </cell>
          <cell r="BI38">
            <v>0</v>
          </cell>
          <cell r="BJ38">
            <v>0</v>
          </cell>
          <cell r="BK38">
            <v>0</v>
          </cell>
          <cell r="BL38">
            <v>0</v>
          </cell>
          <cell r="BM38">
            <v>0</v>
          </cell>
          <cell r="BN38">
            <v>0</v>
          </cell>
          <cell r="BO38">
            <v>0</v>
          </cell>
          <cell r="BP38">
            <v>0</v>
          </cell>
          <cell r="BQ38">
            <v>0</v>
          </cell>
          <cell r="BR38">
            <v>0</v>
          </cell>
          <cell r="BS38">
            <v>0</v>
          </cell>
          <cell r="BT38">
            <v>0</v>
          </cell>
          <cell r="BU38">
            <v>0</v>
          </cell>
          <cell r="BW38">
            <v>48282.73</v>
          </cell>
          <cell r="BX38">
            <v>48282.73</v>
          </cell>
          <cell r="BY38">
            <v>48282.73</v>
          </cell>
          <cell r="BZ38">
            <v>55635.43</v>
          </cell>
          <cell r="CA38">
            <v>46076.92</v>
          </cell>
          <cell r="CB38">
            <v>36273.32</v>
          </cell>
          <cell r="CC38">
            <v>46076.92</v>
          </cell>
          <cell r="CD38">
            <v>36273.32</v>
          </cell>
          <cell r="CE38">
            <v>46076.92</v>
          </cell>
          <cell r="CF38">
            <v>48282.73</v>
          </cell>
          <cell r="CG38">
            <v>48282.73</v>
          </cell>
          <cell r="CH38">
            <v>43626.020000000004</v>
          </cell>
          <cell r="CI38">
            <v>551452.49999999988</v>
          </cell>
          <cell r="CJ38">
            <v>0</v>
          </cell>
          <cell r="CL38">
            <v>29337.990476190476</v>
          </cell>
          <cell r="CM38">
            <v>29337.990476190476</v>
          </cell>
          <cell r="CN38">
            <v>29337.990476190476</v>
          </cell>
          <cell r="CO38">
            <v>33805.704761904759</v>
          </cell>
          <cell r="CP38">
            <v>27997.676190476192</v>
          </cell>
          <cell r="CQ38">
            <v>22040.72380952381</v>
          </cell>
          <cell r="CR38">
            <v>27997.676190476192</v>
          </cell>
          <cell r="CS38">
            <v>22040.72380952381</v>
          </cell>
          <cell r="CT38">
            <v>27997.676190476192</v>
          </cell>
          <cell r="CU38">
            <v>29337.990476190476</v>
          </cell>
          <cell r="CV38">
            <v>29337.990476190476</v>
          </cell>
          <cell r="CW38">
            <v>26508.438095238096</v>
          </cell>
          <cell r="CX38">
            <v>335078.57142857142</v>
          </cell>
          <cell r="CY38">
            <v>0</v>
          </cell>
          <cell r="DA38">
            <v>29337.990476190476</v>
          </cell>
          <cell r="DB38">
            <v>29337.990476190476</v>
          </cell>
          <cell r="DC38">
            <v>29337.990476190476</v>
          </cell>
          <cell r="DD38">
            <v>33805.704761904759</v>
          </cell>
          <cell r="DE38">
            <v>27997.676190476192</v>
          </cell>
          <cell r="DF38">
            <v>22040.72380952381</v>
          </cell>
          <cell r="DG38">
            <v>27997.676190476192</v>
          </cell>
          <cell r="DH38">
            <v>22040.72380952381</v>
          </cell>
          <cell r="DI38">
            <v>27997.676190476192</v>
          </cell>
          <cell r="DJ38">
            <v>29337.990476190476</v>
          </cell>
          <cell r="DK38">
            <v>29337.990476190476</v>
          </cell>
          <cell r="DL38">
            <v>26508.438095238096</v>
          </cell>
          <cell r="DM38">
            <v>335078.57142857142</v>
          </cell>
          <cell r="DN38">
            <v>0</v>
          </cell>
          <cell r="DP38">
            <v>3179.7769999999996</v>
          </cell>
          <cell r="DQ38">
            <v>3179.7769999999996</v>
          </cell>
          <cell r="DR38">
            <v>3179.7769999999996</v>
          </cell>
          <cell r="DS38">
            <v>3664.0069999999996</v>
          </cell>
          <cell r="DT38">
            <v>3034.5079999999998</v>
          </cell>
          <cell r="DU38">
            <v>2388.8679999999999</v>
          </cell>
          <cell r="DV38">
            <v>3034.5079999999998</v>
          </cell>
          <cell r="DW38">
            <v>2388.8679999999999</v>
          </cell>
          <cell r="DX38">
            <v>3034.5079999999998</v>
          </cell>
          <cell r="DY38">
            <v>3179.7769999999996</v>
          </cell>
          <cell r="DZ38">
            <v>3179.7769999999996</v>
          </cell>
          <cell r="EA38">
            <v>2873.0979999999995</v>
          </cell>
          <cell r="EB38">
            <v>36317.249999999985</v>
          </cell>
          <cell r="EC38">
            <v>0</v>
          </cell>
          <cell r="EE38">
            <v>336.87</v>
          </cell>
          <cell r="EF38">
            <v>336.87</v>
          </cell>
          <cell r="EG38">
            <v>336.87</v>
          </cell>
          <cell r="EH38">
            <v>388.17</v>
          </cell>
          <cell r="EI38">
            <v>321.48</v>
          </cell>
          <cell r="EJ38">
            <v>253.07999999999998</v>
          </cell>
          <cell r="EK38">
            <v>321.48</v>
          </cell>
          <cell r="EL38">
            <v>253.07999999999998</v>
          </cell>
          <cell r="EM38">
            <v>321.48</v>
          </cell>
          <cell r="EN38">
            <v>336.87</v>
          </cell>
          <cell r="EO38">
            <v>336.87</v>
          </cell>
          <cell r="EP38">
            <v>304.38</v>
          </cell>
          <cell r="EQ38">
            <v>3847.4999999999995</v>
          </cell>
          <cell r="ER38">
            <v>-67.499549999999999</v>
          </cell>
          <cell r="ET38">
            <v>342.77996059999998</v>
          </cell>
          <cell r="EU38">
            <v>342.77996059999998</v>
          </cell>
          <cell r="EV38">
            <v>342.77996059999998</v>
          </cell>
          <cell r="EW38">
            <v>394.97995459999999</v>
          </cell>
          <cell r="EX38">
            <v>327.11996239999996</v>
          </cell>
          <cell r="EY38">
            <v>257.51997039999998</v>
          </cell>
          <cell r="EZ38">
            <v>327.11996239999996</v>
          </cell>
          <cell r="FA38">
            <v>257.51997039999998</v>
          </cell>
          <cell r="FB38">
            <v>327.11996239999996</v>
          </cell>
          <cell r="FC38">
            <v>342.77996059999998</v>
          </cell>
          <cell r="FD38">
            <v>342.77996059999998</v>
          </cell>
          <cell r="FE38">
            <v>309.71996439999998</v>
          </cell>
          <cell r="FF38">
            <v>3914.9995499999995</v>
          </cell>
          <cell r="FG38">
            <v>0</v>
          </cell>
          <cell r="FI38">
            <v>15764.962523809527</v>
          </cell>
          <cell r="FJ38">
            <v>15764.962523809527</v>
          </cell>
          <cell r="FK38">
            <v>15764.962523809527</v>
          </cell>
          <cell r="FL38">
            <v>18165.718238095244</v>
          </cell>
          <cell r="FM38">
            <v>15044.735809523807</v>
          </cell>
          <cell r="FN38">
            <v>11843.728190476189</v>
          </cell>
          <cell r="FO38">
            <v>15044.735809523807</v>
          </cell>
          <cell r="FP38">
            <v>11843.728190476189</v>
          </cell>
          <cell r="FQ38">
            <v>15044.735809523807</v>
          </cell>
          <cell r="FR38">
            <v>15764.962523809527</v>
          </cell>
          <cell r="FS38">
            <v>15764.962523809527</v>
          </cell>
          <cell r="FT38">
            <v>14244.483904761908</v>
          </cell>
          <cell r="FU38">
            <v>180056.67857142855</v>
          </cell>
          <cell r="FV38">
            <v>0</v>
          </cell>
        </row>
        <row r="39">
          <cell r="G39" t="str">
            <v>BH42-5E292-BB</v>
          </cell>
          <cell r="H39">
            <v>208.99</v>
          </cell>
          <cell r="I39">
            <v>208.99</v>
          </cell>
          <cell r="J39">
            <v>117.69523809523808</v>
          </cell>
          <cell r="K39">
            <v>0</v>
          </cell>
          <cell r="L39">
            <v>16.140999999999998</v>
          </cell>
          <cell r="M39">
            <v>0</v>
          </cell>
          <cell r="N39">
            <v>0</v>
          </cell>
          <cell r="O39">
            <v>1</v>
          </cell>
          <cell r="Q39">
            <v>1.71</v>
          </cell>
          <cell r="R39">
            <v>1.7399997999999999</v>
          </cell>
          <cell r="S39">
            <v>750</v>
          </cell>
          <cell r="T39">
            <v>156742.5</v>
          </cell>
          <cell r="U39">
            <v>156742.5</v>
          </cell>
          <cell r="V39">
            <v>88271.428571428565</v>
          </cell>
          <cell r="W39">
            <v>0</v>
          </cell>
          <cell r="X39">
            <v>12105.749999999998</v>
          </cell>
          <cell r="Y39">
            <v>0</v>
          </cell>
          <cell r="Z39">
            <v>0</v>
          </cell>
          <cell r="AA39">
            <v>750</v>
          </cell>
          <cell r="AB39">
            <v>0</v>
          </cell>
          <cell r="AC39">
            <v>1282.5</v>
          </cell>
          <cell r="AD39">
            <v>1304.9998499999999</v>
          </cell>
          <cell r="AE39">
            <v>66</v>
          </cell>
          <cell r="AF39">
            <v>66</v>
          </cell>
          <cell r="AG39">
            <v>66</v>
          </cell>
          <cell r="AH39">
            <v>76</v>
          </cell>
          <cell r="AI39">
            <v>63</v>
          </cell>
          <cell r="AJ39">
            <v>49</v>
          </cell>
          <cell r="AK39">
            <v>63</v>
          </cell>
          <cell r="AL39">
            <v>49</v>
          </cell>
          <cell r="AM39">
            <v>63</v>
          </cell>
          <cell r="AN39">
            <v>66</v>
          </cell>
          <cell r="AO39">
            <v>66</v>
          </cell>
          <cell r="AP39">
            <v>57</v>
          </cell>
          <cell r="AQ39">
            <v>750</v>
          </cell>
          <cell r="AR39">
            <v>0</v>
          </cell>
          <cell r="AS39">
            <v>13793.34</v>
          </cell>
          <cell r="AT39">
            <v>13793.34</v>
          </cell>
          <cell r="AU39">
            <v>13793.34</v>
          </cell>
          <cell r="AV39">
            <v>15883.240000000002</v>
          </cell>
          <cell r="AW39">
            <v>13166.37</v>
          </cell>
          <cell r="AX39">
            <v>10240.51</v>
          </cell>
          <cell r="AY39">
            <v>13166.37</v>
          </cell>
          <cell r="AZ39">
            <v>10240.51</v>
          </cell>
          <cell r="BA39">
            <v>13166.37</v>
          </cell>
          <cell r="BB39">
            <v>13793.34</v>
          </cell>
          <cell r="BC39">
            <v>13793.34</v>
          </cell>
          <cell r="BD39">
            <v>11912.43</v>
          </cell>
          <cell r="BE39">
            <v>156742.49999999997</v>
          </cell>
          <cell r="BF39">
            <v>0</v>
          </cell>
          <cell r="BH39">
            <v>0</v>
          </cell>
          <cell r="BI39">
            <v>0</v>
          </cell>
          <cell r="BJ39">
            <v>0</v>
          </cell>
          <cell r="BK39">
            <v>0</v>
          </cell>
          <cell r="BL39">
            <v>0</v>
          </cell>
          <cell r="BM39">
            <v>0</v>
          </cell>
          <cell r="BN39">
            <v>0</v>
          </cell>
          <cell r="BO39">
            <v>0</v>
          </cell>
          <cell r="BP39">
            <v>0</v>
          </cell>
          <cell r="BQ39">
            <v>0</v>
          </cell>
          <cell r="BR39">
            <v>0</v>
          </cell>
          <cell r="BS39">
            <v>0</v>
          </cell>
          <cell r="BT39">
            <v>0</v>
          </cell>
          <cell r="BU39">
            <v>0</v>
          </cell>
          <cell r="BW39">
            <v>13793.34</v>
          </cell>
          <cell r="BX39">
            <v>13793.34</v>
          </cell>
          <cell r="BY39">
            <v>13793.34</v>
          </cell>
          <cell r="BZ39">
            <v>15883.240000000002</v>
          </cell>
          <cell r="CA39">
            <v>13166.37</v>
          </cell>
          <cell r="CB39">
            <v>10240.51</v>
          </cell>
          <cell r="CC39">
            <v>13166.37</v>
          </cell>
          <cell r="CD39">
            <v>10240.51</v>
          </cell>
          <cell r="CE39">
            <v>13166.37</v>
          </cell>
          <cell r="CF39">
            <v>13793.34</v>
          </cell>
          <cell r="CG39">
            <v>13793.34</v>
          </cell>
          <cell r="CH39">
            <v>11912.43</v>
          </cell>
          <cell r="CI39">
            <v>156742.49999999997</v>
          </cell>
          <cell r="CJ39">
            <v>0</v>
          </cell>
          <cell r="CL39">
            <v>7767.8857142857132</v>
          </cell>
          <cell r="CM39">
            <v>7767.8857142857132</v>
          </cell>
          <cell r="CN39">
            <v>7767.8857142857132</v>
          </cell>
          <cell r="CO39">
            <v>8944.838095238094</v>
          </cell>
          <cell r="CP39">
            <v>7414.7999999999993</v>
          </cell>
          <cell r="CQ39">
            <v>5767.0666666666657</v>
          </cell>
          <cell r="CR39">
            <v>7414.7999999999993</v>
          </cell>
          <cell r="CS39">
            <v>5767.0666666666657</v>
          </cell>
          <cell r="CT39">
            <v>7414.7999999999993</v>
          </cell>
          <cell r="CU39">
            <v>7767.8857142857132</v>
          </cell>
          <cell r="CV39">
            <v>7767.8857142857132</v>
          </cell>
          <cell r="CW39">
            <v>6708.6285714285705</v>
          </cell>
          <cell r="CX39">
            <v>88271.42857142858</v>
          </cell>
          <cell r="CY39">
            <v>0</v>
          </cell>
          <cell r="DA39">
            <v>7767.8857142857132</v>
          </cell>
          <cell r="DB39">
            <v>7767.8857142857132</v>
          </cell>
          <cell r="DC39">
            <v>7767.8857142857132</v>
          </cell>
          <cell r="DD39">
            <v>8944.838095238094</v>
          </cell>
          <cell r="DE39">
            <v>7414.7999999999993</v>
          </cell>
          <cell r="DF39">
            <v>5767.0666666666657</v>
          </cell>
          <cell r="DG39">
            <v>7414.7999999999993</v>
          </cell>
          <cell r="DH39">
            <v>5767.0666666666657</v>
          </cell>
          <cell r="DI39">
            <v>7414.7999999999993</v>
          </cell>
          <cell r="DJ39">
            <v>7767.8857142857132</v>
          </cell>
          <cell r="DK39">
            <v>7767.8857142857132</v>
          </cell>
          <cell r="DL39">
            <v>6708.6285714285705</v>
          </cell>
          <cell r="DM39">
            <v>88271.42857142858</v>
          </cell>
          <cell r="DN39">
            <v>0</v>
          </cell>
          <cell r="DP39">
            <v>1065.3059999999998</v>
          </cell>
          <cell r="DQ39">
            <v>1065.3059999999998</v>
          </cell>
          <cell r="DR39">
            <v>1065.3059999999998</v>
          </cell>
          <cell r="DS39">
            <v>1226.7159999999999</v>
          </cell>
          <cell r="DT39">
            <v>1016.8829999999999</v>
          </cell>
          <cell r="DU39">
            <v>790.90899999999988</v>
          </cell>
          <cell r="DV39">
            <v>1016.8829999999999</v>
          </cell>
          <cell r="DW39">
            <v>790.90899999999988</v>
          </cell>
          <cell r="DX39">
            <v>1016.8829999999999</v>
          </cell>
          <cell r="DY39">
            <v>1065.3059999999998</v>
          </cell>
          <cell r="DZ39">
            <v>1065.3059999999998</v>
          </cell>
          <cell r="EA39">
            <v>920.03699999999992</v>
          </cell>
          <cell r="EB39">
            <v>12105.75</v>
          </cell>
          <cell r="EC39">
            <v>0</v>
          </cell>
          <cell r="EE39">
            <v>112.86</v>
          </cell>
          <cell r="EF39">
            <v>112.86</v>
          </cell>
          <cell r="EG39">
            <v>112.86</v>
          </cell>
          <cell r="EH39">
            <v>129.96</v>
          </cell>
          <cell r="EI39">
            <v>107.73</v>
          </cell>
          <cell r="EJ39">
            <v>83.789999999999992</v>
          </cell>
          <cell r="EK39">
            <v>107.73</v>
          </cell>
          <cell r="EL39">
            <v>83.789999999999992</v>
          </cell>
          <cell r="EM39">
            <v>107.73</v>
          </cell>
          <cell r="EN39">
            <v>112.86</v>
          </cell>
          <cell r="EO39">
            <v>112.86</v>
          </cell>
          <cell r="EP39">
            <v>97.47</v>
          </cell>
          <cell r="EQ39">
            <v>1282.4999999999998</v>
          </cell>
          <cell r="ER39">
            <v>-22.499850000000151</v>
          </cell>
          <cell r="ET39">
            <v>114.83998679999999</v>
          </cell>
          <cell r="EU39">
            <v>114.83998679999999</v>
          </cell>
          <cell r="EV39">
            <v>114.83998679999999</v>
          </cell>
          <cell r="EW39">
            <v>132.2399848</v>
          </cell>
          <cell r="EX39">
            <v>109.61998739999999</v>
          </cell>
          <cell r="EY39">
            <v>85.25999019999999</v>
          </cell>
          <cell r="EZ39">
            <v>109.61998739999999</v>
          </cell>
          <cell r="FA39">
            <v>85.25999019999999</v>
          </cell>
          <cell r="FB39">
            <v>109.61998739999999</v>
          </cell>
          <cell r="FC39">
            <v>114.83998679999999</v>
          </cell>
          <cell r="FD39">
            <v>114.83998679999999</v>
          </cell>
          <cell r="FE39">
            <v>99.179988599999987</v>
          </cell>
          <cell r="FF39">
            <v>1304.9998499999997</v>
          </cell>
          <cell r="FG39">
            <v>0</v>
          </cell>
          <cell r="FI39">
            <v>4960.1482857142873</v>
          </cell>
          <cell r="FJ39">
            <v>4960.1482857142873</v>
          </cell>
          <cell r="FK39">
            <v>4960.1482857142873</v>
          </cell>
          <cell r="FL39">
            <v>5711.6859047619073</v>
          </cell>
          <cell r="FM39">
            <v>4734.6870000000017</v>
          </cell>
          <cell r="FN39">
            <v>3682.5343333333349</v>
          </cell>
          <cell r="FO39">
            <v>4734.6870000000017</v>
          </cell>
          <cell r="FP39">
            <v>3682.5343333333349</v>
          </cell>
          <cell r="FQ39">
            <v>4734.6870000000017</v>
          </cell>
          <cell r="FR39">
            <v>4960.1482857142873</v>
          </cell>
          <cell r="FS39">
            <v>4960.1482857142873</v>
          </cell>
          <cell r="FT39">
            <v>4283.7644285714296</v>
          </cell>
          <cell r="FU39">
            <v>56365.321428571442</v>
          </cell>
          <cell r="FV39">
            <v>0</v>
          </cell>
        </row>
        <row r="40">
          <cell r="G40" t="str">
            <v>5H22-9428-AA</v>
          </cell>
          <cell r="H40">
            <v>30.220546098646579</v>
          </cell>
          <cell r="I40">
            <v>30.220546098646579</v>
          </cell>
          <cell r="J40">
            <v>21.6175</v>
          </cell>
          <cell r="K40">
            <v>0</v>
          </cell>
          <cell r="L40">
            <v>4.0174075800000004</v>
          </cell>
          <cell r="M40">
            <v>0</v>
          </cell>
          <cell r="N40">
            <v>1.8540000000000001</v>
          </cell>
          <cell r="O40">
            <v>0</v>
          </cell>
          <cell r="Q40">
            <v>1.71</v>
          </cell>
          <cell r="R40">
            <v>0.43307653712400007</v>
          </cell>
          <cell r="S40">
            <v>1000</v>
          </cell>
          <cell r="T40">
            <v>30220.546098646581</v>
          </cell>
          <cell r="U40">
            <v>30220.546098646581</v>
          </cell>
          <cell r="V40">
            <v>21617.5</v>
          </cell>
          <cell r="W40">
            <v>0</v>
          </cell>
          <cell r="X40">
            <v>4017.4075800000005</v>
          </cell>
          <cell r="Y40">
            <v>0</v>
          </cell>
          <cell r="Z40">
            <v>1854</v>
          </cell>
          <cell r="AA40">
            <v>0</v>
          </cell>
          <cell r="AB40">
            <v>0</v>
          </cell>
          <cell r="AC40">
            <v>1710</v>
          </cell>
          <cell r="AD40">
            <v>433.07653712400008</v>
          </cell>
          <cell r="AE40">
            <v>88</v>
          </cell>
          <cell r="AF40">
            <v>88</v>
          </cell>
          <cell r="AG40">
            <v>88</v>
          </cell>
          <cell r="AH40">
            <v>101</v>
          </cell>
          <cell r="AI40">
            <v>83</v>
          </cell>
          <cell r="AJ40">
            <v>66</v>
          </cell>
          <cell r="AK40">
            <v>83</v>
          </cell>
          <cell r="AL40">
            <v>66</v>
          </cell>
          <cell r="AM40">
            <v>83</v>
          </cell>
          <cell r="AN40">
            <v>88</v>
          </cell>
          <cell r="AO40">
            <v>88</v>
          </cell>
          <cell r="AP40">
            <v>78</v>
          </cell>
          <cell r="AQ40">
            <v>1000</v>
          </cell>
          <cell r="AR40">
            <v>0</v>
          </cell>
          <cell r="AS40">
            <v>2659.4080566808989</v>
          </cell>
          <cell r="AT40">
            <v>2659.4080566808989</v>
          </cell>
          <cell r="AU40">
            <v>2659.4080566808989</v>
          </cell>
          <cell r="AV40">
            <v>3052.2751559633043</v>
          </cell>
          <cell r="AW40">
            <v>2508.3053261876662</v>
          </cell>
          <cell r="AX40">
            <v>1994.5560425106742</v>
          </cell>
          <cell r="AY40">
            <v>2508.3053261876662</v>
          </cell>
          <cell r="AZ40">
            <v>1994.5560425106742</v>
          </cell>
          <cell r="BA40">
            <v>2508.3053261876662</v>
          </cell>
          <cell r="BB40">
            <v>2659.4080566808989</v>
          </cell>
          <cell r="BC40">
            <v>2659.4080566808989</v>
          </cell>
          <cell r="BD40">
            <v>2357.2025956944331</v>
          </cell>
          <cell r="BE40">
            <v>30220.546098646581</v>
          </cell>
          <cell r="BF40">
            <v>0</v>
          </cell>
          <cell r="BH40">
            <v>0</v>
          </cell>
          <cell r="BI40">
            <v>0</v>
          </cell>
          <cell r="BJ40">
            <v>0</v>
          </cell>
          <cell r="BK40">
            <v>0</v>
          </cell>
          <cell r="BL40">
            <v>0</v>
          </cell>
          <cell r="BM40">
            <v>0</v>
          </cell>
          <cell r="BN40">
            <v>0</v>
          </cell>
          <cell r="BO40">
            <v>0</v>
          </cell>
          <cell r="BP40">
            <v>0</v>
          </cell>
          <cell r="BQ40">
            <v>0</v>
          </cell>
          <cell r="BR40">
            <v>0</v>
          </cell>
          <cell r="BS40">
            <v>0</v>
          </cell>
          <cell r="BT40">
            <v>0</v>
          </cell>
          <cell r="BU40">
            <v>0</v>
          </cell>
          <cell r="BW40">
            <v>2659.4080566808989</v>
          </cell>
          <cell r="BX40">
            <v>2659.4080566808989</v>
          </cell>
          <cell r="BY40">
            <v>2659.4080566808989</v>
          </cell>
          <cell r="BZ40">
            <v>3052.2751559633043</v>
          </cell>
          <cell r="CA40">
            <v>2508.3053261876662</v>
          </cell>
          <cell r="CB40">
            <v>1994.5560425106742</v>
          </cell>
          <cell r="CC40">
            <v>2508.3053261876662</v>
          </cell>
          <cell r="CD40">
            <v>1994.5560425106742</v>
          </cell>
          <cell r="CE40">
            <v>2508.3053261876662</v>
          </cell>
          <cell r="CF40">
            <v>2659.4080566808989</v>
          </cell>
          <cell r="CG40">
            <v>2659.4080566808989</v>
          </cell>
          <cell r="CH40">
            <v>2357.2025956944331</v>
          </cell>
          <cell r="CI40">
            <v>30220.546098646581</v>
          </cell>
          <cell r="CJ40">
            <v>0</v>
          </cell>
          <cell r="CL40">
            <v>1902.34</v>
          </cell>
          <cell r="CM40">
            <v>1902.34</v>
          </cell>
          <cell r="CN40">
            <v>1902.34</v>
          </cell>
          <cell r="CO40">
            <v>2183.3674999999998</v>
          </cell>
          <cell r="CP40">
            <v>1794.2525000000001</v>
          </cell>
          <cell r="CQ40">
            <v>1426.7549999999999</v>
          </cell>
          <cell r="CR40">
            <v>1794.2525000000001</v>
          </cell>
          <cell r="CS40">
            <v>1426.7549999999999</v>
          </cell>
          <cell r="CT40">
            <v>1794.2525000000001</v>
          </cell>
          <cell r="CU40">
            <v>1902.34</v>
          </cell>
          <cell r="CV40">
            <v>1902.34</v>
          </cell>
          <cell r="CW40">
            <v>1686.165</v>
          </cell>
          <cell r="CX40">
            <v>21617.5</v>
          </cell>
          <cell r="CY40">
            <v>0</v>
          </cell>
          <cell r="DA40">
            <v>1902.34</v>
          </cell>
          <cell r="DB40">
            <v>1902.34</v>
          </cell>
          <cell r="DC40">
            <v>1902.34</v>
          </cell>
          <cell r="DD40">
            <v>2183.3674999999998</v>
          </cell>
          <cell r="DE40">
            <v>1794.2525000000001</v>
          </cell>
          <cell r="DF40">
            <v>1426.7549999999999</v>
          </cell>
          <cell r="DG40">
            <v>1794.2525000000001</v>
          </cell>
          <cell r="DH40">
            <v>1426.7549999999999</v>
          </cell>
          <cell r="DI40">
            <v>1794.2525000000001</v>
          </cell>
          <cell r="DJ40">
            <v>1902.34</v>
          </cell>
          <cell r="DK40">
            <v>1902.34</v>
          </cell>
          <cell r="DL40">
            <v>1686.165</v>
          </cell>
          <cell r="DM40">
            <v>21617.5</v>
          </cell>
          <cell r="DN40">
            <v>0</v>
          </cell>
          <cell r="DP40">
            <v>353.53186704000007</v>
          </cell>
          <cell r="DQ40">
            <v>353.53186704000007</v>
          </cell>
          <cell r="DR40">
            <v>353.53186704000007</v>
          </cell>
          <cell r="DS40">
            <v>405.75816558000002</v>
          </cell>
          <cell r="DT40">
            <v>333.44482914000002</v>
          </cell>
          <cell r="DU40">
            <v>265.14890028000002</v>
          </cell>
          <cell r="DV40">
            <v>333.44482914000002</v>
          </cell>
          <cell r="DW40">
            <v>265.14890028000002</v>
          </cell>
          <cell r="DX40">
            <v>333.44482914000002</v>
          </cell>
          <cell r="DY40">
            <v>353.53186704000007</v>
          </cell>
          <cell r="DZ40">
            <v>353.53186704000007</v>
          </cell>
          <cell r="EA40">
            <v>313.35779124000004</v>
          </cell>
          <cell r="EB40">
            <v>4017.4075800000001</v>
          </cell>
          <cell r="EC40">
            <v>0</v>
          </cell>
          <cell r="EE40">
            <v>150.47999999999999</v>
          </cell>
          <cell r="EF40">
            <v>150.47999999999999</v>
          </cell>
          <cell r="EG40">
            <v>150.47999999999999</v>
          </cell>
          <cell r="EH40">
            <v>172.71</v>
          </cell>
          <cell r="EI40">
            <v>141.93</v>
          </cell>
          <cell r="EJ40">
            <v>112.86</v>
          </cell>
          <cell r="EK40">
            <v>141.93</v>
          </cell>
          <cell r="EL40">
            <v>112.86</v>
          </cell>
          <cell r="EM40">
            <v>141.93</v>
          </cell>
          <cell r="EN40">
            <v>150.47999999999999</v>
          </cell>
          <cell r="EO40">
            <v>150.47999999999999</v>
          </cell>
          <cell r="EP40">
            <v>133.38</v>
          </cell>
          <cell r="EQ40">
            <v>1710</v>
          </cell>
          <cell r="ER40">
            <v>1276.923462876</v>
          </cell>
          <cell r="ET40">
            <v>38.110735266912009</v>
          </cell>
          <cell r="EU40">
            <v>38.110735266912009</v>
          </cell>
          <cell r="EV40">
            <v>38.110735266912009</v>
          </cell>
          <cell r="EW40">
            <v>43.740730249524006</v>
          </cell>
          <cell r="EX40">
            <v>35.945352581292006</v>
          </cell>
          <cell r="EY40">
            <v>28.583051450184005</v>
          </cell>
          <cell r="EZ40">
            <v>35.945352581292006</v>
          </cell>
          <cell r="FA40">
            <v>28.583051450184005</v>
          </cell>
          <cell r="FB40">
            <v>35.945352581292006</v>
          </cell>
          <cell r="FC40">
            <v>38.110735266912009</v>
          </cell>
          <cell r="FD40">
            <v>38.110735266912009</v>
          </cell>
          <cell r="FE40">
            <v>33.779969895672004</v>
          </cell>
          <cell r="FF40">
            <v>433.07653712400014</v>
          </cell>
          <cell r="FG40">
            <v>0</v>
          </cell>
          <cell r="FI40">
            <v>403.5361896408989</v>
          </cell>
          <cell r="FJ40">
            <v>403.5361896408989</v>
          </cell>
          <cell r="FK40">
            <v>403.5361896408989</v>
          </cell>
          <cell r="FL40">
            <v>463.14949038330445</v>
          </cell>
          <cell r="FM40">
            <v>380.60799704766612</v>
          </cell>
          <cell r="FN40">
            <v>302.65214223067426</v>
          </cell>
          <cell r="FO40">
            <v>380.60799704766612</v>
          </cell>
          <cell r="FP40">
            <v>302.65214223067426</v>
          </cell>
          <cell r="FQ40">
            <v>380.60799704766612</v>
          </cell>
          <cell r="FR40">
            <v>403.5361896408989</v>
          </cell>
          <cell r="FS40">
            <v>403.5361896408989</v>
          </cell>
          <cell r="FT40">
            <v>357.67980445443305</v>
          </cell>
          <cell r="FU40">
            <v>4585.6385186465786</v>
          </cell>
          <cell r="FV40">
            <v>0</v>
          </cell>
        </row>
        <row r="41">
          <cell r="G41" t="str">
            <v>5H22-9428-BA</v>
          </cell>
          <cell r="H41">
            <v>31.541375649100083</v>
          </cell>
          <cell r="I41">
            <v>31.541375649100083</v>
          </cell>
          <cell r="J41">
            <v>25.812000000000001</v>
          </cell>
          <cell r="K41">
            <v>0</v>
          </cell>
          <cell r="L41">
            <v>4.0742575800000003</v>
          </cell>
          <cell r="M41">
            <v>0</v>
          </cell>
          <cell r="N41">
            <v>1.8540000000000001</v>
          </cell>
          <cell r="O41">
            <v>0</v>
          </cell>
          <cell r="Q41">
            <v>1.71</v>
          </cell>
          <cell r="R41">
            <v>0.43920496712400003</v>
          </cell>
          <cell r="S41">
            <v>1000</v>
          </cell>
          <cell r="T41">
            <v>31541.375649100082</v>
          </cell>
          <cell r="U41">
            <v>31541.375649100082</v>
          </cell>
          <cell r="V41">
            <v>25812</v>
          </cell>
          <cell r="W41">
            <v>0</v>
          </cell>
          <cell r="X41">
            <v>4074.2575800000004</v>
          </cell>
          <cell r="Y41">
            <v>0</v>
          </cell>
          <cell r="Z41">
            <v>1854</v>
          </cell>
          <cell r="AA41">
            <v>0</v>
          </cell>
          <cell r="AB41">
            <v>0</v>
          </cell>
          <cell r="AC41">
            <v>1710</v>
          </cell>
          <cell r="AD41">
            <v>439.20496712400001</v>
          </cell>
          <cell r="AE41">
            <v>88</v>
          </cell>
          <cell r="AF41">
            <v>88</v>
          </cell>
          <cell r="AG41">
            <v>88</v>
          </cell>
          <cell r="AH41">
            <v>101</v>
          </cell>
          <cell r="AI41">
            <v>83</v>
          </cell>
          <cell r="AJ41">
            <v>66</v>
          </cell>
          <cell r="AK41">
            <v>83</v>
          </cell>
          <cell r="AL41">
            <v>66</v>
          </cell>
          <cell r="AM41">
            <v>83</v>
          </cell>
          <cell r="AN41">
            <v>88</v>
          </cell>
          <cell r="AO41">
            <v>88</v>
          </cell>
          <cell r="AP41">
            <v>78</v>
          </cell>
          <cell r="AQ41">
            <v>1000</v>
          </cell>
          <cell r="AR41">
            <v>0</v>
          </cell>
          <cell r="AS41">
            <v>2775.6410571208071</v>
          </cell>
          <cell r="AT41">
            <v>2775.6410571208071</v>
          </cell>
          <cell r="AU41">
            <v>2775.6410571208071</v>
          </cell>
          <cell r="AV41">
            <v>3185.6789405591085</v>
          </cell>
          <cell r="AW41">
            <v>2617.9341788753068</v>
          </cell>
          <cell r="AX41">
            <v>2081.7307928406053</v>
          </cell>
          <cell r="AY41">
            <v>2617.9341788753068</v>
          </cell>
          <cell r="AZ41">
            <v>2081.7307928406053</v>
          </cell>
          <cell r="BA41">
            <v>2617.9341788753068</v>
          </cell>
          <cell r="BB41">
            <v>2775.6410571208071</v>
          </cell>
          <cell r="BC41">
            <v>2775.6410571208071</v>
          </cell>
          <cell r="BD41">
            <v>2460.2273006298065</v>
          </cell>
          <cell r="BE41">
            <v>31541.375649100082</v>
          </cell>
          <cell r="BF41">
            <v>0</v>
          </cell>
          <cell r="BH41">
            <v>0</v>
          </cell>
          <cell r="BI41">
            <v>0</v>
          </cell>
          <cell r="BJ41">
            <v>0</v>
          </cell>
          <cell r="BK41">
            <v>0</v>
          </cell>
          <cell r="BL41">
            <v>0</v>
          </cell>
          <cell r="BM41">
            <v>0</v>
          </cell>
          <cell r="BN41">
            <v>0</v>
          </cell>
          <cell r="BO41">
            <v>0</v>
          </cell>
          <cell r="BP41">
            <v>0</v>
          </cell>
          <cell r="BQ41">
            <v>0</v>
          </cell>
          <cell r="BR41">
            <v>0</v>
          </cell>
          <cell r="BS41">
            <v>0</v>
          </cell>
          <cell r="BT41">
            <v>0</v>
          </cell>
          <cell r="BU41">
            <v>0</v>
          </cell>
          <cell r="BW41">
            <v>2775.6410571208071</v>
          </cell>
          <cell r="BX41">
            <v>2775.6410571208071</v>
          </cell>
          <cell r="BY41">
            <v>2775.6410571208071</v>
          </cell>
          <cell r="BZ41">
            <v>3185.6789405591085</v>
          </cell>
          <cell r="CA41">
            <v>2617.9341788753068</v>
          </cell>
          <cell r="CB41">
            <v>2081.7307928406053</v>
          </cell>
          <cell r="CC41">
            <v>2617.9341788753068</v>
          </cell>
          <cell r="CD41">
            <v>2081.7307928406053</v>
          </cell>
          <cell r="CE41">
            <v>2617.9341788753068</v>
          </cell>
          <cell r="CF41">
            <v>2775.6410571208071</v>
          </cell>
          <cell r="CG41">
            <v>2775.6410571208071</v>
          </cell>
          <cell r="CH41">
            <v>2460.2273006298065</v>
          </cell>
          <cell r="CI41">
            <v>31541.375649100082</v>
          </cell>
          <cell r="CJ41">
            <v>0</v>
          </cell>
          <cell r="CL41">
            <v>2271.4560000000001</v>
          </cell>
          <cell r="CM41">
            <v>2271.4560000000001</v>
          </cell>
          <cell r="CN41">
            <v>2271.4560000000001</v>
          </cell>
          <cell r="CO41">
            <v>2607.0120000000002</v>
          </cell>
          <cell r="CP41">
            <v>2142.3960000000002</v>
          </cell>
          <cell r="CQ41">
            <v>1703.5920000000001</v>
          </cell>
          <cell r="CR41">
            <v>2142.3960000000002</v>
          </cell>
          <cell r="CS41">
            <v>1703.5920000000001</v>
          </cell>
          <cell r="CT41">
            <v>2142.3960000000002</v>
          </cell>
          <cell r="CU41">
            <v>2271.4560000000001</v>
          </cell>
          <cell r="CV41">
            <v>2271.4560000000001</v>
          </cell>
          <cell r="CW41">
            <v>2013.336</v>
          </cell>
          <cell r="CX41">
            <v>25812.000000000004</v>
          </cell>
          <cell r="CY41">
            <v>0</v>
          </cell>
          <cell r="DA41">
            <v>2271.4560000000001</v>
          </cell>
          <cell r="DB41">
            <v>2271.4560000000001</v>
          </cell>
          <cell r="DC41">
            <v>2271.4560000000001</v>
          </cell>
          <cell r="DD41">
            <v>2607.0120000000002</v>
          </cell>
          <cell r="DE41">
            <v>2142.3960000000002</v>
          </cell>
          <cell r="DF41">
            <v>1703.5920000000001</v>
          </cell>
          <cell r="DG41">
            <v>2142.3960000000002</v>
          </cell>
          <cell r="DH41">
            <v>1703.5920000000001</v>
          </cell>
          <cell r="DI41">
            <v>2142.3960000000002</v>
          </cell>
          <cell r="DJ41">
            <v>2271.4560000000001</v>
          </cell>
          <cell r="DK41">
            <v>2271.4560000000001</v>
          </cell>
          <cell r="DL41">
            <v>2013.336</v>
          </cell>
          <cell r="DM41">
            <v>25812.000000000004</v>
          </cell>
          <cell r="DN41">
            <v>0</v>
          </cell>
          <cell r="DP41">
            <v>358.53466704000004</v>
          </cell>
          <cell r="DQ41">
            <v>358.53466704000004</v>
          </cell>
          <cell r="DR41">
            <v>358.53466704000004</v>
          </cell>
          <cell r="DS41">
            <v>411.50001558000002</v>
          </cell>
          <cell r="DT41">
            <v>338.16337914000002</v>
          </cell>
          <cell r="DU41">
            <v>268.90100028000001</v>
          </cell>
          <cell r="DV41">
            <v>338.16337914000002</v>
          </cell>
          <cell r="DW41">
            <v>268.90100028000001</v>
          </cell>
          <cell r="DX41">
            <v>338.16337914000002</v>
          </cell>
          <cell r="DY41">
            <v>358.53466704000004</v>
          </cell>
          <cell r="DZ41">
            <v>358.53466704000004</v>
          </cell>
          <cell r="EA41">
            <v>317.79209124000005</v>
          </cell>
          <cell r="EB41">
            <v>4074.25758</v>
          </cell>
          <cell r="EC41">
            <v>0</v>
          </cell>
          <cell r="EE41">
            <v>150.47999999999999</v>
          </cell>
          <cell r="EF41">
            <v>150.47999999999999</v>
          </cell>
          <cell r="EG41">
            <v>150.47999999999999</v>
          </cell>
          <cell r="EH41">
            <v>172.71</v>
          </cell>
          <cell r="EI41">
            <v>141.93</v>
          </cell>
          <cell r="EJ41">
            <v>112.86</v>
          </cell>
          <cell r="EK41">
            <v>141.93</v>
          </cell>
          <cell r="EL41">
            <v>112.86</v>
          </cell>
          <cell r="EM41">
            <v>141.93</v>
          </cell>
          <cell r="EN41">
            <v>150.47999999999999</v>
          </cell>
          <cell r="EO41">
            <v>150.47999999999999</v>
          </cell>
          <cell r="EP41">
            <v>133.38</v>
          </cell>
          <cell r="EQ41">
            <v>1710</v>
          </cell>
          <cell r="ER41">
            <v>1270.7950328760001</v>
          </cell>
          <cell r="ET41">
            <v>38.650037106912002</v>
          </cell>
          <cell r="EU41">
            <v>38.650037106912002</v>
          </cell>
          <cell r="EV41">
            <v>38.650037106912002</v>
          </cell>
          <cell r="EW41">
            <v>44.359701679524001</v>
          </cell>
          <cell r="EX41">
            <v>36.454012271292001</v>
          </cell>
          <cell r="EY41">
            <v>28.987527830184003</v>
          </cell>
          <cell r="EZ41">
            <v>36.454012271292001</v>
          </cell>
          <cell r="FA41">
            <v>28.987527830184003</v>
          </cell>
          <cell r="FB41">
            <v>36.454012271292001</v>
          </cell>
          <cell r="FC41">
            <v>38.650037106912002</v>
          </cell>
          <cell r="FD41">
            <v>38.650037106912002</v>
          </cell>
          <cell r="FE41">
            <v>34.257987435672</v>
          </cell>
          <cell r="FF41">
            <v>439.20496712400001</v>
          </cell>
          <cell r="FG41">
            <v>0</v>
          </cell>
          <cell r="FI41">
            <v>145.65039008080691</v>
          </cell>
          <cell r="FJ41">
            <v>145.65039008080691</v>
          </cell>
          <cell r="FK41">
            <v>145.65039008080691</v>
          </cell>
          <cell r="FL41">
            <v>167.16692497910827</v>
          </cell>
          <cell r="FM41">
            <v>137.37479973530657</v>
          </cell>
          <cell r="FN41">
            <v>109.23779256060521</v>
          </cell>
          <cell r="FO41">
            <v>137.37479973530657</v>
          </cell>
          <cell r="FP41">
            <v>109.23779256060521</v>
          </cell>
          <cell r="FQ41">
            <v>137.37479973530657</v>
          </cell>
          <cell r="FR41">
            <v>145.65039008080691</v>
          </cell>
          <cell r="FS41">
            <v>145.65039008080691</v>
          </cell>
          <cell r="FT41">
            <v>129.09920938980639</v>
          </cell>
          <cell r="FU41">
            <v>1655.1180691000798</v>
          </cell>
          <cell r="FV41">
            <v>2.0463630789890885E-12</v>
          </cell>
        </row>
        <row r="42">
          <cell r="G42" t="str">
            <v>8W83-9K007-AF</v>
          </cell>
          <cell r="H42">
            <v>217.69</v>
          </cell>
          <cell r="I42">
            <v>217.69</v>
          </cell>
          <cell r="J42">
            <v>122.02800000000001</v>
          </cell>
          <cell r="K42">
            <v>0</v>
          </cell>
          <cell r="L42">
            <v>8.3404634999999985</v>
          </cell>
          <cell r="M42">
            <v>6</v>
          </cell>
          <cell r="N42">
            <v>0</v>
          </cell>
          <cell r="O42">
            <v>0</v>
          </cell>
          <cell r="Q42">
            <v>5.4</v>
          </cell>
          <cell r="R42">
            <v>0.89910196529999986</v>
          </cell>
          <cell r="S42">
            <v>6000</v>
          </cell>
          <cell r="T42">
            <v>1306140</v>
          </cell>
          <cell r="U42">
            <v>1306140</v>
          </cell>
          <cell r="V42">
            <v>732168</v>
          </cell>
          <cell r="W42">
            <v>0</v>
          </cell>
          <cell r="X42">
            <v>50042.780999999988</v>
          </cell>
          <cell r="Y42">
            <v>36000</v>
          </cell>
          <cell r="Z42">
            <v>0</v>
          </cell>
          <cell r="AA42">
            <v>0</v>
          </cell>
          <cell r="AB42">
            <v>0</v>
          </cell>
          <cell r="AC42">
            <v>32400.000000000004</v>
          </cell>
          <cell r="AD42">
            <v>5394.6117917999991</v>
          </cell>
          <cell r="AE42">
            <v>526</v>
          </cell>
          <cell r="AF42">
            <v>526</v>
          </cell>
          <cell r="AG42">
            <v>526</v>
          </cell>
          <cell r="AH42">
            <v>605</v>
          </cell>
          <cell r="AI42">
            <v>500</v>
          </cell>
          <cell r="AJ42">
            <v>395</v>
          </cell>
          <cell r="AK42">
            <v>500</v>
          </cell>
          <cell r="AL42">
            <v>395</v>
          </cell>
          <cell r="AM42">
            <v>500</v>
          </cell>
          <cell r="AN42">
            <v>526</v>
          </cell>
          <cell r="AO42">
            <v>526</v>
          </cell>
          <cell r="AP42">
            <v>475</v>
          </cell>
          <cell r="AQ42">
            <v>6000</v>
          </cell>
          <cell r="AR42">
            <v>0</v>
          </cell>
          <cell r="AS42">
            <v>114504.94</v>
          </cell>
          <cell r="AT42">
            <v>114504.94</v>
          </cell>
          <cell r="AU42">
            <v>114504.94</v>
          </cell>
          <cell r="AV42">
            <v>131702.45000000001</v>
          </cell>
          <cell r="AW42">
            <v>108845</v>
          </cell>
          <cell r="AX42">
            <v>85987.55</v>
          </cell>
          <cell r="AY42">
            <v>108845</v>
          </cell>
          <cell r="AZ42">
            <v>85987.55</v>
          </cell>
          <cell r="BA42">
            <v>108845</v>
          </cell>
          <cell r="BB42">
            <v>114504.94</v>
          </cell>
          <cell r="BC42">
            <v>114504.94</v>
          </cell>
          <cell r="BD42">
            <v>103402.75</v>
          </cell>
          <cell r="BE42">
            <v>1306140</v>
          </cell>
          <cell r="BF42">
            <v>0</v>
          </cell>
          <cell r="BH42">
            <v>0</v>
          </cell>
          <cell r="BI42">
            <v>0</v>
          </cell>
          <cell r="BJ42">
            <v>0</v>
          </cell>
          <cell r="BK42">
            <v>0</v>
          </cell>
          <cell r="BL42">
            <v>0</v>
          </cell>
          <cell r="BM42">
            <v>0</v>
          </cell>
          <cell r="BN42">
            <v>0</v>
          </cell>
          <cell r="BO42">
            <v>0</v>
          </cell>
          <cell r="BP42">
            <v>0</v>
          </cell>
          <cell r="BQ42">
            <v>0</v>
          </cell>
          <cell r="BR42">
            <v>0</v>
          </cell>
          <cell r="BS42">
            <v>0</v>
          </cell>
          <cell r="BT42">
            <v>0</v>
          </cell>
          <cell r="BU42">
            <v>0</v>
          </cell>
          <cell r="BW42">
            <v>114504.94</v>
          </cell>
          <cell r="BX42">
            <v>114504.94</v>
          </cell>
          <cell r="BY42">
            <v>114504.94</v>
          </cell>
          <cell r="BZ42">
            <v>131702.45000000001</v>
          </cell>
          <cell r="CA42">
            <v>108845</v>
          </cell>
          <cell r="CB42">
            <v>85987.55</v>
          </cell>
          <cell r="CC42">
            <v>108845</v>
          </cell>
          <cell r="CD42">
            <v>85987.55</v>
          </cell>
          <cell r="CE42">
            <v>108845</v>
          </cell>
          <cell r="CF42">
            <v>114504.94</v>
          </cell>
          <cell r="CG42">
            <v>114504.94</v>
          </cell>
          <cell r="CH42">
            <v>103402.75</v>
          </cell>
          <cell r="CI42">
            <v>1306140</v>
          </cell>
          <cell r="CJ42">
            <v>0</v>
          </cell>
          <cell r="CL42">
            <v>64186.728000000003</v>
          </cell>
          <cell r="CM42">
            <v>64186.728000000003</v>
          </cell>
          <cell r="CN42">
            <v>64186.728000000003</v>
          </cell>
          <cell r="CO42">
            <v>73826.94</v>
          </cell>
          <cell r="CP42">
            <v>61014</v>
          </cell>
          <cell r="CQ42">
            <v>48201.060000000005</v>
          </cell>
          <cell r="CR42">
            <v>61014</v>
          </cell>
          <cell r="CS42">
            <v>48201.060000000005</v>
          </cell>
          <cell r="CT42">
            <v>61014</v>
          </cell>
          <cell r="CU42">
            <v>64186.728000000003</v>
          </cell>
          <cell r="CV42">
            <v>64186.728000000003</v>
          </cell>
          <cell r="CW42">
            <v>57963.3</v>
          </cell>
          <cell r="CX42">
            <v>732168</v>
          </cell>
          <cell r="CY42">
            <v>0</v>
          </cell>
          <cell r="DA42">
            <v>64186.728000000003</v>
          </cell>
          <cell r="DB42">
            <v>64186.728000000003</v>
          </cell>
          <cell r="DC42">
            <v>64186.728000000003</v>
          </cell>
          <cell r="DD42">
            <v>73826.94</v>
          </cell>
          <cell r="DE42">
            <v>61014</v>
          </cell>
          <cell r="DF42">
            <v>48201.060000000005</v>
          </cell>
          <cell r="DG42">
            <v>61014</v>
          </cell>
          <cell r="DH42">
            <v>48201.060000000005</v>
          </cell>
          <cell r="DI42">
            <v>61014</v>
          </cell>
          <cell r="DJ42">
            <v>64186.728000000003</v>
          </cell>
          <cell r="DK42">
            <v>64186.728000000003</v>
          </cell>
          <cell r="DL42">
            <v>57963.3</v>
          </cell>
          <cell r="DM42">
            <v>732168</v>
          </cell>
          <cell r="DN42">
            <v>0</v>
          </cell>
          <cell r="DP42">
            <v>4387.0838009999989</v>
          </cell>
          <cell r="DQ42">
            <v>4387.0838009999989</v>
          </cell>
          <cell r="DR42">
            <v>4387.0838009999989</v>
          </cell>
          <cell r="DS42">
            <v>5045.980417499999</v>
          </cell>
          <cell r="DT42">
            <v>4170.231749999999</v>
          </cell>
          <cell r="DU42">
            <v>3294.4830824999995</v>
          </cell>
          <cell r="DV42">
            <v>4170.231749999999</v>
          </cell>
          <cell r="DW42">
            <v>3294.4830824999995</v>
          </cell>
          <cell r="DX42">
            <v>4170.231749999999</v>
          </cell>
          <cell r="DY42">
            <v>4387.0838009999989</v>
          </cell>
          <cell r="DZ42">
            <v>4387.0838009999989</v>
          </cell>
          <cell r="EA42">
            <v>3961.7201624999993</v>
          </cell>
          <cell r="EB42">
            <v>50042.780999999995</v>
          </cell>
          <cell r="EC42">
            <v>0</v>
          </cell>
          <cell r="EE42">
            <v>2840.4</v>
          </cell>
          <cell r="EF42">
            <v>2840.4</v>
          </cell>
          <cell r="EG42">
            <v>2840.4</v>
          </cell>
          <cell r="EH42">
            <v>3267</v>
          </cell>
          <cell r="EI42">
            <v>2700</v>
          </cell>
          <cell r="EJ42">
            <v>2133</v>
          </cell>
          <cell r="EK42">
            <v>2700</v>
          </cell>
          <cell r="EL42">
            <v>2133</v>
          </cell>
          <cell r="EM42">
            <v>2700</v>
          </cell>
          <cell r="EN42">
            <v>2840.4</v>
          </cell>
          <cell r="EO42">
            <v>2840.4</v>
          </cell>
          <cell r="EP42">
            <v>2565</v>
          </cell>
          <cell r="EQ42">
            <v>32400.000000000004</v>
          </cell>
          <cell r="ER42">
            <v>27005.388208200005</v>
          </cell>
          <cell r="ET42">
            <v>472.92763374779992</v>
          </cell>
          <cell r="EU42">
            <v>472.92763374779992</v>
          </cell>
          <cell r="EV42">
            <v>472.92763374779992</v>
          </cell>
          <cell r="EW42">
            <v>543.95668900649991</v>
          </cell>
          <cell r="EX42">
            <v>449.55098264999992</v>
          </cell>
          <cell r="EY42">
            <v>355.14527629349993</v>
          </cell>
          <cell r="EZ42">
            <v>449.55098264999992</v>
          </cell>
          <cell r="FA42">
            <v>355.14527629349993</v>
          </cell>
          <cell r="FB42">
            <v>449.55098264999992</v>
          </cell>
          <cell r="FC42">
            <v>472.92763374779992</v>
          </cell>
          <cell r="FD42">
            <v>472.92763374779992</v>
          </cell>
          <cell r="FE42">
            <v>427.07343351749995</v>
          </cell>
          <cell r="FF42">
            <v>5394.6117917999982</v>
          </cell>
          <cell r="FG42">
            <v>0</v>
          </cell>
          <cell r="FI42">
            <v>45931.128198999999</v>
          </cell>
          <cell r="FJ42">
            <v>45931.128198999999</v>
          </cell>
          <cell r="FK42">
            <v>45931.128198999999</v>
          </cell>
          <cell r="FL42">
            <v>52829.529582500007</v>
          </cell>
          <cell r="FM42">
            <v>43660.768250000001</v>
          </cell>
          <cell r="FN42">
            <v>34492.006917499995</v>
          </cell>
          <cell r="FO42">
            <v>43660.768250000001</v>
          </cell>
          <cell r="FP42">
            <v>34492.006917499995</v>
          </cell>
          <cell r="FQ42">
            <v>43660.768250000001</v>
          </cell>
          <cell r="FR42">
            <v>45931.128198999999</v>
          </cell>
          <cell r="FS42">
            <v>45931.128198999999</v>
          </cell>
          <cell r="FT42">
            <v>41477.729837499995</v>
          </cell>
          <cell r="FU42">
            <v>523929.21900000004</v>
          </cell>
          <cell r="FV42">
            <v>0</v>
          </cell>
        </row>
        <row r="43">
          <cell r="G43" t="str">
            <v>9X23-9034-AB</v>
          </cell>
          <cell r="H43">
            <v>24.67</v>
          </cell>
          <cell r="I43">
            <v>24.67</v>
          </cell>
          <cell r="J43">
            <v>12.856</v>
          </cell>
          <cell r="K43">
            <v>0</v>
          </cell>
          <cell r="L43">
            <v>2.863698733333333</v>
          </cell>
          <cell r="M43">
            <v>0</v>
          </cell>
          <cell r="N43">
            <v>0</v>
          </cell>
          <cell r="O43">
            <v>0.2</v>
          </cell>
          <cell r="Q43">
            <v>0.54</v>
          </cell>
          <cell r="R43">
            <v>0.30870672345333328</v>
          </cell>
          <cell r="S43">
            <v>7000</v>
          </cell>
          <cell r="T43">
            <v>172690</v>
          </cell>
          <cell r="U43">
            <v>172690</v>
          </cell>
          <cell r="V43">
            <v>89992</v>
          </cell>
          <cell r="W43">
            <v>0</v>
          </cell>
          <cell r="X43">
            <v>20045.891133333331</v>
          </cell>
          <cell r="Y43">
            <v>0</v>
          </cell>
          <cell r="Z43">
            <v>0</v>
          </cell>
          <cell r="AA43">
            <v>1400</v>
          </cell>
          <cell r="AB43">
            <v>0</v>
          </cell>
          <cell r="AC43">
            <v>3780.0000000000005</v>
          </cell>
          <cell r="AD43">
            <v>2160.9470641733328</v>
          </cell>
          <cell r="AE43">
            <v>614</v>
          </cell>
          <cell r="AF43">
            <v>614</v>
          </cell>
          <cell r="AG43">
            <v>614</v>
          </cell>
          <cell r="AH43">
            <v>706</v>
          </cell>
          <cell r="AI43">
            <v>583</v>
          </cell>
          <cell r="AJ43">
            <v>461</v>
          </cell>
          <cell r="AK43">
            <v>583</v>
          </cell>
          <cell r="AL43">
            <v>461</v>
          </cell>
          <cell r="AM43">
            <v>583</v>
          </cell>
          <cell r="AN43">
            <v>614</v>
          </cell>
          <cell r="AO43">
            <v>614</v>
          </cell>
          <cell r="AP43">
            <v>553</v>
          </cell>
          <cell r="AQ43">
            <v>7000</v>
          </cell>
          <cell r="AR43">
            <v>0</v>
          </cell>
          <cell r="AS43">
            <v>15147.380000000001</v>
          </cell>
          <cell r="AT43">
            <v>15147.380000000001</v>
          </cell>
          <cell r="AU43">
            <v>15147.380000000001</v>
          </cell>
          <cell r="AV43">
            <v>17417.02</v>
          </cell>
          <cell r="AW43">
            <v>14382.61</v>
          </cell>
          <cell r="AX43">
            <v>11372.87</v>
          </cell>
          <cell r="AY43">
            <v>14382.61</v>
          </cell>
          <cell r="AZ43">
            <v>11372.87</v>
          </cell>
          <cell r="BA43">
            <v>14382.61</v>
          </cell>
          <cell r="BB43">
            <v>15147.380000000001</v>
          </cell>
          <cell r="BC43">
            <v>15147.380000000001</v>
          </cell>
          <cell r="BD43">
            <v>13642.51</v>
          </cell>
          <cell r="BE43">
            <v>172690</v>
          </cell>
          <cell r="BF43">
            <v>0</v>
          </cell>
          <cell r="BH43">
            <v>0</v>
          </cell>
          <cell r="BI43">
            <v>0</v>
          </cell>
          <cell r="BJ43">
            <v>0</v>
          </cell>
          <cell r="BK43">
            <v>0</v>
          </cell>
          <cell r="BL43">
            <v>0</v>
          </cell>
          <cell r="BM43">
            <v>0</v>
          </cell>
          <cell r="BN43">
            <v>0</v>
          </cell>
          <cell r="BO43">
            <v>0</v>
          </cell>
          <cell r="BP43">
            <v>0</v>
          </cell>
          <cell r="BQ43">
            <v>0</v>
          </cell>
          <cell r="BR43">
            <v>0</v>
          </cell>
          <cell r="BS43">
            <v>0</v>
          </cell>
          <cell r="BT43">
            <v>0</v>
          </cell>
          <cell r="BU43">
            <v>0</v>
          </cell>
          <cell r="BW43">
            <v>15147.380000000001</v>
          </cell>
          <cell r="BX43">
            <v>15147.380000000001</v>
          </cell>
          <cell r="BY43">
            <v>15147.380000000001</v>
          </cell>
          <cell r="BZ43">
            <v>17417.02</v>
          </cell>
          <cell r="CA43">
            <v>14382.61</v>
          </cell>
          <cell r="CB43">
            <v>11372.87</v>
          </cell>
          <cell r="CC43">
            <v>14382.61</v>
          </cell>
          <cell r="CD43">
            <v>11372.87</v>
          </cell>
          <cell r="CE43">
            <v>14382.61</v>
          </cell>
          <cell r="CF43">
            <v>15147.380000000001</v>
          </cell>
          <cell r="CG43">
            <v>15147.380000000001</v>
          </cell>
          <cell r="CH43">
            <v>13642.51</v>
          </cell>
          <cell r="CI43">
            <v>172690</v>
          </cell>
          <cell r="CJ43">
            <v>0</v>
          </cell>
          <cell r="CL43">
            <v>7893.5839999999998</v>
          </cell>
          <cell r="CM43">
            <v>7893.5839999999998</v>
          </cell>
          <cell r="CN43">
            <v>7893.5839999999998</v>
          </cell>
          <cell r="CO43">
            <v>9076.3359999999993</v>
          </cell>
          <cell r="CP43">
            <v>7495.0479999999998</v>
          </cell>
          <cell r="CQ43">
            <v>5926.616</v>
          </cell>
          <cell r="CR43">
            <v>7495.0479999999998</v>
          </cell>
          <cell r="CS43">
            <v>5926.616</v>
          </cell>
          <cell r="CT43">
            <v>7495.0479999999998</v>
          </cell>
          <cell r="CU43">
            <v>7893.5839999999998</v>
          </cell>
          <cell r="CV43">
            <v>7893.5839999999998</v>
          </cell>
          <cell r="CW43">
            <v>7109.3679999999995</v>
          </cell>
          <cell r="CX43">
            <v>89992.000000000015</v>
          </cell>
          <cell r="CY43">
            <v>0</v>
          </cell>
          <cell r="DA43">
            <v>7893.5839999999998</v>
          </cell>
          <cell r="DB43">
            <v>7893.5839999999998</v>
          </cell>
          <cell r="DC43">
            <v>7893.5839999999998</v>
          </cell>
          <cell r="DD43">
            <v>9076.3359999999993</v>
          </cell>
          <cell r="DE43">
            <v>7495.0479999999998</v>
          </cell>
          <cell r="DF43">
            <v>5926.616</v>
          </cell>
          <cell r="DG43">
            <v>7495.0479999999998</v>
          </cell>
          <cell r="DH43">
            <v>5926.616</v>
          </cell>
          <cell r="DI43">
            <v>7495.0479999999998</v>
          </cell>
          <cell r="DJ43">
            <v>7893.5839999999998</v>
          </cell>
          <cell r="DK43">
            <v>7893.5839999999998</v>
          </cell>
          <cell r="DL43">
            <v>7109.3679999999995</v>
          </cell>
          <cell r="DM43">
            <v>89992.000000000015</v>
          </cell>
          <cell r="DN43">
            <v>0</v>
          </cell>
          <cell r="DP43">
            <v>1758.3110222666664</v>
          </cell>
          <cell r="DQ43">
            <v>1758.3110222666664</v>
          </cell>
          <cell r="DR43">
            <v>1758.3110222666664</v>
          </cell>
          <cell r="DS43">
            <v>2021.7713057333331</v>
          </cell>
          <cell r="DT43">
            <v>1669.5363615333331</v>
          </cell>
          <cell r="DU43">
            <v>1320.1651160666665</v>
          </cell>
          <cell r="DV43">
            <v>1669.5363615333331</v>
          </cell>
          <cell r="DW43">
            <v>1320.1651160666665</v>
          </cell>
          <cell r="DX43">
            <v>1669.5363615333331</v>
          </cell>
          <cell r="DY43">
            <v>1758.3110222666664</v>
          </cell>
          <cell r="DZ43">
            <v>1758.3110222666664</v>
          </cell>
          <cell r="EA43">
            <v>1583.6253995333332</v>
          </cell>
          <cell r="EB43">
            <v>20045.891133333327</v>
          </cell>
          <cell r="EC43">
            <v>0</v>
          </cell>
          <cell r="EE43">
            <v>331.56</v>
          </cell>
          <cell r="EF43">
            <v>331.56</v>
          </cell>
          <cell r="EG43">
            <v>331.56</v>
          </cell>
          <cell r="EH43">
            <v>381.24</v>
          </cell>
          <cell r="EI43">
            <v>314.82</v>
          </cell>
          <cell r="EJ43">
            <v>248.94000000000003</v>
          </cell>
          <cell r="EK43">
            <v>314.82</v>
          </cell>
          <cell r="EL43">
            <v>248.94000000000003</v>
          </cell>
          <cell r="EM43">
            <v>314.82</v>
          </cell>
          <cell r="EN43">
            <v>331.56</v>
          </cell>
          <cell r="EO43">
            <v>331.56</v>
          </cell>
          <cell r="EP43">
            <v>298.62</v>
          </cell>
          <cell r="EQ43">
            <v>3780</v>
          </cell>
          <cell r="ER43">
            <v>1619.0529358266672</v>
          </cell>
          <cell r="ET43">
            <v>189.54592820034662</v>
          </cell>
          <cell r="EU43">
            <v>189.54592820034662</v>
          </cell>
          <cell r="EV43">
            <v>189.54592820034662</v>
          </cell>
          <cell r="EW43">
            <v>217.94694675805329</v>
          </cell>
          <cell r="EX43">
            <v>179.9760197732933</v>
          </cell>
          <cell r="EY43">
            <v>142.31379951198664</v>
          </cell>
          <cell r="EZ43">
            <v>179.9760197732933</v>
          </cell>
          <cell r="FA43">
            <v>142.31379951198664</v>
          </cell>
          <cell r="FB43">
            <v>179.9760197732933</v>
          </cell>
          <cell r="FC43">
            <v>189.54592820034662</v>
          </cell>
          <cell r="FD43">
            <v>189.54592820034662</v>
          </cell>
          <cell r="FE43">
            <v>170.71481806969331</v>
          </cell>
          <cell r="FF43">
            <v>2160.9470641733328</v>
          </cell>
          <cell r="FG43">
            <v>0</v>
          </cell>
          <cell r="FI43">
            <v>5495.4849777333347</v>
          </cell>
          <cell r="FJ43">
            <v>5495.4849777333347</v>
          </cell>
          <cell r="FK43">
            <v>5495.4849777333347</v>
          </cell>
          <cell r="FL43">
            <v>6318.912694266668</v>
          </cell>
          <cell r="FM43">
            <v>5218.0256384666682</v>
          </cell>
          <cell r="FN43">
            <v>4126.0888839333347</v>
          </cell>
          <cell r="FO43">
            <v>5218.0256384666682</v>
          </cell>
          <cell r="FP43">
            <v>4126.0888839333347</v>
          </cell>
          <cell r="FQ43">
            <v>5218.0256384666682</v>
          </cell>
          <cell r="FR43">
            <v>5495.4849777333347</v>
          </cell>
          <cell r="FS43">
            <v>5495.4849777333347</v>
          </cell>
          <cell r="FT43">
            <v>4949.516600466668</v>
          </cell>
          <cell r="FU43">
            <v>62652.108866666691</v>
          </cell>
          <cell r="FV43">
            <v>0</v>
          </cell>
        </row>
        <row r="44">
          <cell r="G44" t="str">
            <v>9X23-9034-BB</v>
          </cell>
          <cell r="H44">
            <v>15.79</v>
          </cell>
          <cell r="I44">
            <v>15.79</v>
          </cell>
          <cell r="J44">
            <v>5.407</v>
          </cell>
          <cell r="K44">
            <v>0</v>
          </cell>
          <cell r="L44">
            <v>2.3265673000000002</v>
          </cell>
          <cell r="M44">
            <v>0</v>
          </cell>
          <cell r="N44">
            <v>0</v>
          </cell>
          <cell r="O44">
            <v>0.2</v>
          </cell>
          <cell r="Q44">
            <v>0.54</v>
          </cell>
          <cell r="R44">
            <v>0.25080395494000002</v>
          </cell>
          <cell r="S44">
            <v>7000</v>
          </cell>
          <cell r="T44">
            <v>110530</v>
          </cell>
          <cell r="U44">
            <v>110530</v>
          </cell>
          <cell r="V44">
            <v>37849</v>
          </cell>
          <cell r="W44">
            <v>0</v>
          </cell>
          <cell r="X44">
            <v>16285.971100000002</v>
          </cell>
          <cell r="Y44">
            <v>0</v>
          </cell>
          <cell r="Z44">
            <v>0</v>
          </cell>
          <cell r="AA44">
            <v>1400</v>
          </cell>
          <cell r="AB44">
            <v>0</v>
          </cell>
          <cell r="AC44">
            <v>3780.0000000000005</v>
          </cell>
          <cell r="AD44">
            <v>1755.6276845800001</v>
          </cell>
          <cell r="AE44">
            <v>614</v>
          </cell>
          <cell r="AF44">
            <v>614</v>
          </cell>
          <cell r="AG44">
            <v>614</v>
          </cell>
          <cell r="AH44">
            <v>706</v>
          </cell>
          <cell r="AI44">
            <v>583</v>
          </cell>
          <cell r="AJ44">
            <v>461</v>
          </cell>
          <cell r="AK44">
            <v>583</v>
          </cell>
          <cell r="AL44">
            <v>461</v>
          </cell>
          <cell r="AM44">
            <v>583</v>
          </cell>
          <cell r="AN44">
            <v>614</v>
          </cell>
          <cell r="AO44">
            <v>614</v>
          </cell>
          <cell r="AP44">
            <v>553</v>
          </cell>
          <cell r="AQ44">
            <v>7000</v>
          </cell>
          <cell r="AR44">
            <v>0</v>
          </cell>
          <cell r="AS44">
            <v>9695.06</v>
          </cell>
          <cell r="AT44">
            <v>9695.06</v>
          </cell>
          <cell r="AU44">
            <v>9695.06</v>
          </cell>
          <cell r="AV44">
            <v>11147.74</v>
          </cell>
          <cell r="AW44">
            <v>9205.57</v>
          </cell>
          <cell r="AX44">
            <v>7279.19</v>
          </cell>
          <cell r="AY44">
            <v>9205.57</v>
          </cell>
          <cell r="AZ44">
            <v>7279.19</v>
          </cell>
          <cell r="BA44">
            <v>9205.57</v>
          </cell>
          <cell r="BB44">
            <v>9695.06</v>
          </cell>
          <cell r="BC44">
            <v>9695.06</v>
          </cell>
          <cell r="BD44">
            <v>8731.869999999999</v>
          </cell>
          <cell r="BE44">
            <v>110530</v>
          </cell>
          <cell r="BF44">
            <v>0</v>
          </cell>
          <cell r="BH44">
            <v>0</v>
          </cell>
          <cell r="BI44">
            <v>0</v>
          </cell>
          <cell r="BJ44">
            <v>0</v>
          </cell>
          <cell r="BK44">
            <v>0</v>
          </cell>
          <cell r="BL44">
            <v>0</v>
          </cell>
          <cell r="BM44">
            <v>0</v>
          </cell>
          <cell r="BN44">
            <v>0</v>
          </cell>
          <cell r="BO44">
            <v>0</v>
          </cell>
          <cell r="BP44">
            <v>0</v>
          </cell>
          <cell r="BQ44">
            <v>0</v>
          </cell>
          <cell r="BR44">
            <v>0</v>
          </cell>
          <cell r="BS44">
            <v>0</v>
          </cell>
          <cell r="BT44">
            <v>0</v>
          </cell>
          <cell r="BU44">
            <v>0</v>
          </cell>
          <cell r="BW44">
            <v>9695.06</v>
          </cell>
          <cell r="BX44">
            <v>9695.06</v>
          </cell>
          <cell r="BY44">
            <v>9695.06</v>
          </cell>
          <cell r="BZ44">
            <v>11147.74</v>
          </cell>
          <cell r="CA44">
            <v>9205.57</v>
          </cell>
          <cell r="CB44">
            <v>7279.19</v>
          </cell>
          <cell r="CC44">
            <v>9205.57</v>
          </cell>
          <cell r="CD44">
            <v>7279.19</v>
          </cell>
          <cell r="CE44">
            <v>9205.57</v>
          </cell>
          <cell r="CF44">
            <v>9695.06</v>
          </cell>
          <cell r="CG44">
            <v>9695.06</v>
          </cell>
          <cell r="CH44">
            <v>8731.869999999999</v>
          </cell>
          <cell r="CI44">
            <v>110530</v>
          </cell>
          <cell r="CJ44">
            <v>0</v>
          </cell>
          <cell r="CL44">
            <v>3319.8980000000001</v>
          </cell>
          <cell r="CM44">
            <v>3319.8980000000001</v>
          </cell>
          <cell r="CN44">
            <v>3319.8980000000001</v>
          </cell>
          <cell r="CO44">
            <v>3817.3420000000001</v>
          </cell>
          <cell r="CP44">
            <v>3152.2809999999999</v>
          </cell>
          <cell r="CQ44">
            <v>2492.627</v>
          </cell>
          <cell r="CR44">
            <v>3152.2809999999999</v>
          </cell>
          <cell r="CS44">
            <v>2492.627</v>
          </cell>
          <cell r="CT44">
            <v>3152.2809999999999</v>
          </cell>
          <cell r="CU44">
            <v>3319.8980000000001</v>
          </cell>
          <cell r="CV44">
            <v>3319.8980000000001</v>
          </cell>
          <cell r="CW44">
            <v>2990.0709999999999</v>
          </cell>
          <cell r="CX44">
            <v>37849</v>
          </cell>
          <cell r="CY44">
            <v>0</v>
          </cell>
          <cell r="DA44">
            <v>3319.8980000000001</v>
          </cell>
          <cell r="DB44">
            <v>3319.8980000000001</v>
          </cell>
          <cell r="DC44">
            <v>3319.8980000000001</v>
          </cell>
          <cell r="DD44">
            <v>3817.3420000000001</v>
          </cell>
          <cell r="DE44">
            <v>3152.2809999999999</v>
          </cell>
          <cell r="DF44">
            <v>2492.627</v>
          </cell>
          <cell r="DG44">
            <v>3152.2809999999999</v>
          </cell>
          <cell r="DH44">
            <v>2492.627</v>
          </cell>
          <cell r="DI44">
            <v>3152.2809999999999</v>
          </cell>
          <cell r="DJ44">
            <v>3319.8980000000001</v>
          </cell>
          <cell r="DK44">
            <v>3319.8980000000001</v>
          </cell>
          <cell r="DL44">
            <v>2990.0709999999999</v>
          </cell>
          <cell r="DM44">
            <v>37849</v>
          </cell>
          <cell r="DN44">
            <v>0</v>
          </cell>
          <cell r="DP44">
            <v>1428.5123222000002</v>
          </cell>
          <cell r="DQ44">
            <v>1428.5123222000002</v>
          </cell>
          <cell r="DR44">
            <v>1428.5123222000002</v>
          </cell>
          <cell r="DS44">
            <v>1642.5565138000002</v>
          </cell>
          <cell r="DT44">
            <v>1356.3887359</v>
          </cell>
          <cell r="DU44">
            <v>1072.5475253000002</v>
          </cell>
          <cell r="DV44">
            <v>1356.3887359</v>
          </cell>
          <cell r="DW44">
            <v>1072.5475253000002</v>
          </cell>
          <cell r="DX44">
            <v>1356.3887359</v>
          </cell>
          <cell r="DY44">
            <v>1428.5123222000002</v>
          </cell>
          <cell r="DZ44">
            <v>1428.5123222000002</v>
          </cell>
          <cell r="EA44">
            <v>1286.5917169000002</v>
          </cell>
          <cell r="EB44">
            <v>16285.971100000002</v>
          </cell>
          <cell r="EC44">
            <v>0</v>
          </cell>
          <cell r="EE44">
            <v>331.56</v>
          </cell>
          <cell r="EF44">
            <v>331.56</v>
          </cell>
          <cell r="EG44">
            <v>331.56</v>
          </cell>
          <cell r="EH44">
            <v>381.24</v>
          </cell>
          <cell r="EI44">
            <v>314.82</v>
          </cell>
          <cell r="EJ44">
            <v>248.94000000000003</v>
          </cell>
          <cell r="EK44">
            <v>314.82</v>
          </cell>
          <cell r="EL44">
            <v>248.94000000000003</v>
          </cell>
          <cell r="EM44">
            <v>314.82</v>
          </cell>
          <cell r="EN44">
            <v>331.56</v>
          </cell>
          <cell r="EO44">
            <v>331.56</v>
          </cell>
          <cell r="EP44">
            <v>298.62</v>
          </cell>
          <cell r="EQ44">
            <v>3780</v>
          </cell>
          <cell r="ER44">
            <v>2024.3723154199999</v>
          </cell>
          <cell r="ET44">
            <v>153.99362833316002</v>
          </cell>
          <cell r="EU44">
            <v>153.99362833316002</v>
          </cell>
          <cell r="EV44">
            <v>153.99362833316002</v>
          </cell>
          <cell r="EW44">
            <v>177.06759218764</v>
          </cell>
          <cell r="EX44">
            <v>146.21870573002002</v>
          </cell>
          <cell r="EY44">
            <v>115.62062322734</v>
          </cell>
          <cell r="EZ44">
            <v>146.21870573002002</v>
          </cell>
          <cell r="FA44">
            <v>115.62062322734</v>
          </cell>
          <cell r="FB44">
            <v>146.21870573002002</v>
          </cell>
          <cell r="FC44">
            <v>153.99362833316002</v>
          </cell>
          <cell r="FD44">
            <v>153.99362833316002</v>
          </cell>
          <cell r="FE44">
            <v>138.69458708182</v>
          </cell>
          <cell r="FF44">
            <v>1755.6276845799998</v>
          </cell>
          <cell r="FG44">
            <v>0</v>
          </cell>
          <cell r="FI44">
            <v>4946.6496777999992</v>
          </cell>
          <cell r="FJ44">
            <v>4946.6496777999992</v>
          </cell>
          <cell r="FK44">
            <v>4946.6496777999992</v>
          </cell>
          <cell r="FL44">
            <v>5687.8414861999991</v>
          </cell>
          <cell r="FM44">
            <v>4696.9002640999997</v>
          </cell>
          <cell r="FN44">
            <v>3714.0154746999997</v>
          </cell>
          <cell r="FO44">
            <v>4696.9002640999997</v>
          </cell>
          <cell r="FP44">
            <v>3714.0154746999997</v>
          </cell>
          <cell r="FQ44">
            <v>4696.9002640999997</v>
          </cell>
          <cell r="FR44">
            <v>4946.6496777999992</v>
          </cell>
          <cell r="FS44">
            <v>4946.6496777999992</v>
          </cell>
          <cell r="FT44">
            <v>4455.2072830999987</v>
          </cell>
          <cell r="FU44">
            <v>56395.028899999983</v>
          </cell>
          <cell r="FV44">
            <v>0</v>
          </cell>
        </row>
        <row r="45">
          <cell r="G45" t="str">
            <v>9X23-9034-CB</v>
          </cell>
          <cell r="H45">
            <v>9.4510000000000005</v>
          </cell>
          <cell r="I45">
            <v>9.4510000000000005</v>
          </cell>
          <cell r="J45">
            <v>5.0350000000000001</v>
          </cell>
          <cell r="K45">
            <v>0</v>
          </cell>
          <cell r="L45">
            <v>1.7780532333333332</v>
          </cell>
          <cell r="M45">
            <v>0</v>
          </cell>
          <cell r="N45">
            <v>0</v>
          </cell>
          <cell r="O45">
            <v>0.2</v>
          </cell>
          <cell r="Q45">
            <v>0.54</v>
          </cell>
          <cell r="R45">
            <v>0.19167413855333332</v>
          </cell>
          <cell r="S45">
            <v>14000</v>
          </cell>
          <cell r="T45">
            <v>132314</v>
          </cell>
          <cell r="U45">
            <v>132314</v>
          </cell>
          <cell r="V45">
            <v>70490</v>
          </cell>
          <cell r="W45">
            <v>0</v>
          </cell>
          <cell r="X45">
            <v>24892.745266666665</v>
          </cell>
          <cell r="Y45">
            <v>0</v>
          </cell>
          <cell r="Z45">
            <v>0</v>
          </cell>
          <cell r="AA45">
            <v>2800</v>
          </cell>
          <cell r="AB45">
            <v>0</v>
          </cell>
          <cell r="AC45">
            <v>7560.0000000000009</v>
          </cell>
          <cell r="AD45">
            <v>2683.4379397466664</v>
          </cell>
          <cell r="AE45">
            <v>1228</v>
          </cell>
          <cell r="AF45">
            <v>1228</v>
          </cell>
          <cell r="AG45">
            <v>1228</v>
          </cell>
          <cell r="AH45">
            <v>1412</v>
          </cell>
          <cell r="AI45">
            <v>1167</v>
          </cell>
          <cell r="AJ45">
            <v>921</v>
          </cell>
          <cell r="AK45">
            <v>1167</v>
          </cell>
          <cell r="AL45">
            <v>921</v>
          </cell>
          <cell r="AM45">
            <v>1167</v>
          </cell>
          <cell r="AN45">
            <v>1228</v>
          </cell>
          <cell r="AO45">
            <v>1228</v>
          </cell>
          <cell r="AP45">
            <v>1105</v>
          </cell>
          <cell r="AQ45">
            <v>14000</v>
          </cell>
          <cell r="AR45">
            <v>0</v>
          </cell>
          <cell r="AS45">
            <v>11605.828000000001</v>
          </cell>
          <cell r="AT45">
            <v>11605.828000000001</v>
          </cell>
          <cell r="AU45">
            <v>11605.828000000001</v>
          </cell>
          <cell r="AV45">
            <v>13344.812</v>
          </cell>
          <cell r="AW45">
            <v>11029.317000000001</v>
          </cell>
          <cell r="AX45">
            <v>8704.371000000001</v>
          </cell>
          <cell r="AY45">
            <v>11029.317000000001</v>
          </cell>
          <cell r="AZ45">
            <v>8704.371000000001</v>
          </cell>
          <cell r="BA45">
            <v>11029.317000000001</v>
          </cell>
          <cell r="BB45">
            <v>11605.828000000001</v>
          </cell>
          <cell r="BC45">
            <v>11605.828000000001</v>
          </cell>
          <cell r="BD45">
            <v>10443.355000000001</v>
          </cell>
          <cell r="BE45">
            <v>132314.00000000003</v>
          </cell>
          <cell r="BF45">
            <v>0</v>
          </cell>
          <cell r="BH45">
            <v>0</v>
          </cell>
          <cell r="BI45">
            <v>0</v>
          </cell>
          <cell r="BJ45">
            <v>0</v>
          </cell>
          <cell r="BK45">
            <v>0</v>
          </cell>
          <cell r="BL45">
            <v>0</v>
          </cell>
          <cell r="BM45">
            <v>0</v>
          </cell>
          <cell r="BN45">
            <v>0</v>
          </cell>
          <cell r="BO45">
            <v>0</v>
          </cell>
          <cell r="BP45">
            <v>0</v>
          </cell>
          <cell r="BQ45">
            <v>0</v>
          </cell>
          <cell r="BR45">
            <v>0</v>
          </cell>
          <cell r="BS45">
            <v>0</v>
          </cell>
          <cell r="BT45">
            <v>0</v>
          </cell>
          <cell r="BU45">
            <v>0</v>
          </cell>
          <cell r="BW45">
            <v>11605.828000000001</v>
          </cell>
          <cell r="BX45">
            <v>11605.828000000001</v>
          </cell>
          <cell r="BY45">
            <v>11605.828000000001</v>
          </cell>
          <cell r="BZ45">
            <v>13344.812</v>
          </cell>
          <cell r="CA45">
            <v>11029.317000000001</v>
          </cell>
          <cell r="CB45">
            <v>8704.371000000001</v>
          </cell>
          <cell r="CC45">
            <v>11029.317000000001</v>
          </cell>
          <cell r="CD45">
            <v>8704.371000000001</v>
          </cell>
          <cell r="CE45">
            <v>11029.317000000001</v>
          </cell>
          <cell r="CF45">
            <v>11605.828000000001</v>
          </cell>
          <cell r="CG45">
            <v>11605.828000000001</v>
          </cell>
          <cell r="CH45">
            <v>10443.355000000001</v>
          </cell>
          <cell r="CI45">
            <v>132314.00000000003</v>
          </cell>
          <cell r="CJ45">
            <v>0</v>
          </cell>
          <cell r="CL45">
            <v>6182.9800000000005</v>
          </cell>
          <cell r="CM45">
            <v>6182.9800000000005</v>
          </cell>
          <cell r="CN45">
            <v>6182.9800000000005</v>
          </cell>
          <cell r="CO45">
            <v>7109.42</v>
          </cell>
          <cell r="CP45">
            <v>5875.8450000000003</v>
          </cell>
          <cell r="CQ45">
            <v>4637.2350000000006</v>
          </cell>
          <cell r="CR45">
            <v>5875.8450000000003</v>
          </cell>
          <cell r="CS45">
            <v>4637.2350000000006</v>
          </cell>
          <cell r="CT45">
            <v>5875.8450000000003</v>
          </cell>
          <cell r="CU45">
            <v>6182.9800000000005</v>
          </cell>
          <cell r="CV45">
            <v>6182.9800000000005</v>
          </cell>
          <cell r="CW45">
            <v>5563.6750000000002</v>
          </cell>
          <cell r="CX45">
            <v>70490.000000000015</v>
          </cell>
          <cell r="CY45">
            <v>0</v>
          </cell>
          <cell r="DA45">
            <v>6182.9800000000005</v>
          </cell>
          <cell r="DB45">
            <v>6182.9800000000005</v>
          </cell>
          <cell r="DC45">
            <v>6182.9800000000005</v>
          </cell>
          <cell r="DD45">
            <v>7109.42</v>
          </cell>
          <cell r="DE45">
            <v>5875.8450000000003</v>
          </cell>
          <cell r="DF45">
            <v>4637.2350000000006</v>
          </cell>
          <cell r="DG45">
            <v>5875.8450000000003</v>
          </cell>
          <cell r="DH45">
            <v>4637.2350000000006</v>
          </cell>
          <cell r="DI45">
            <v>5875.8450000000003</v>
          </cell>
          <cell r="DJ45">
            <v>6182.9800000000005</v>
          </cell>
          <cell r="DK45">
            <v>6182.9800000000005</v>
          </cell>
          <cell r="DL45">
            <v>5563.6750000000002</v>
          </cell>
          <cell r="DM45">
            <v>70490.000000000015</v>
          </cell>
          <cell r="DN45">
            <v>0</v>
          </cell>
          <cell r="DP45">
            <v>2183.449370533333</v>
          </cell>
          <cell r="DQ45">
            <v>2183.449370533333</v>
          </cell>
          <cell r="DR45">
            <v>2183.449370533333</v>
          </cell>
          <cell r="DS45">
            <v>2510.6111654666665</v>
          </cell>
          <cell r="DT45">
            <v>2074.9881232999996</v>
          </cell>
          <cell r="DU45">
            <v>1637.5870278999998</v>
          </cell>
          <cell r="DV45">
            <v>2074.9881232999996</v>
          </cell>
          <cell r="DW45">
            <v>1637.5870278999998</v>
          </cell>
          <cell r="DX45">
            <v>2074.9881232999996</v>
          </cell>
          <cell r="DY45">
            <v>2183.449370533333</v>
          </cell>
          <cell r="DZ45">
            <v>2183.449370533333</v>
          </cell>
          <cell r="EA45">
            <v>1964.7488228333332</v>
          </cell>
          <cell r="EB45">
            <v>24892.745266666658</v>
          </cell>
          <cell r="EC45">
            <v>0</v>
          </cell>
          <cell r="EE45">
            <v>663.12</v>
          </cell>
          <cell r="EF45">
            <v>663.12</v>
          </cell>
          <cell r="EG45">
            <v>663.12</v>
          </cell>
          <cell r="EH45">
            <v>762.48</v>
          </cell>
          <cell r="EI45">
            <v>630.18000000000006</v>
          </cell>
          <cell r="EJ45">
            <v>497.34000000000003</v>
          </cell>
          <cell r="EK45">
            <v>630.18000000000006</v>
          </cell>
          <cell r="EL45">
            <v>497.34000000000003</v>
          </cell>
          <cell r="EM45">
            <v>630.18000000000006</v>
          </cell>
          <cell r="EN45">
            <v>663.12</v>
          </cell>
          <cell r="EO45">
            <v>663.12</v>
          </cell>
          <cell r="EP45">
            <v>596.70000000000005</v>
          </cell>
          <cell r="EQ45">
            <v>7560.0000000000009</v>
          </cell>
          <cell r="ER45">
            <v>4876.5620602533345</v>
          </cell>
          <cell r="ET45">
            <v>235.37584214349332</v>
          </cell>
          <cell r="EU45">
            <v>235.37584214349332</v>
          </cell>
          <cell r="EV45">
            <v>235.37584214349332</v>
          </cell>
          <cell r="EW45">
            <v>270.64388363730666</v>
          </cell>
          <cell r="EX45">
            <v>223.68371969173998</v>
          </cell>
          <cell r="EY45">
            <v>176.53188160761999</v>
          </cell>
          <cell r="EZ45">
            <v>223.68371969173998</v>
          </cell>
          <cell r="FA45">
            <v>176.53188160761999</v>
          </cell>
          <cell r="FB45">
            <v>223.68371969173998</v>
          </cell>
          <cell r="FC45">
            <v>235.37584214349332</v>
          </cell>
          <cell r="FD45">
            <v>235.37584214349332</v>
          </cell>
          <cell r="FE45">
            <v>211.79992310143331</v>
          </cell>
          <cell r="FF45">
            <v>2683.4379397466664</v>
          </cell>
          <cell r="FG45">
            <v>0</v>
          </cell>
          <cell r="FI45">
            <v>3239.3986294666679</v>
          </cell>
          <cell r="FJ45">
            <v>3239.3986294666679</v>
          </cell>
          <cell r="FK45">
            <v>3239.3986294666679</v>
          </cell>
          <cell r="FL45">
            <v>3724.7808345333333</v>
          </cell>
          <cell r="FM45">
            <v>3078.483876700001</v>
          </cell>
          <cell r="FN45">
            <v>2429.5489721000004</v>
          </cell>
          <cell r="FO45">
            <v>3078.483876700001</v>
          </cell>
          <cell r="FP45">
            <v>2429.5489721000004</v>
          </cell>
          <cell r="FQ45">
            <v>3078.483876700001</v>
          </cell>
          <cell r="FR45">
            <v>3239.3986294666679</v>
          </cell>
          <cell r="FS45">
            <v>3239.3986294666679</v>
          </cell>
          <cell r="FT45">
            <v>2914.931177166668</v>
          </cell>
          <cell r="FU45">
            <v>36931.254733333342</v>
          </cell>
          <cell r="FV45">
            <v>0</v>
          </cell>
        </row>
        <row r="46">
          <cell r="G46" t="str">
            <v>9X23-9J328-AA</v>
          </cell>
          <cell r="H46">
            <v>6.34</v>
          </cell>
          <cell r="I46">
            <v>6.34</v>
          </cell>
          <cell r="J46">
            <v>4.3410000000000002</v>
          </cell>
          <cell r="K46">
            <v>0</v>
          </cell>
          <cell r="L46">
            <v>0.78035468333333335</v>
          </cell>
          <cell r="M46">
            <v>0</v>
          </cell>
          <cell r="N46">
            <v>0</v>
          </cell>
          <cell r="O46">
            <v>0.2</v>
          </cell>
          <cell r="Q46">
            <v>0.54</v>
          </cell>
          <cell r="R46">
            <v>8.4122234863333339E-2</v>
          </cell>
          <cell r="S46">
            <v>7000</v>
          </cell>
          <cell r="T46">
            <v>44380</v>
          </cell>
          <cell r="U46">
            <v>44380</v>
          </cell>
          <cell r="V46">
            <v>30387</v>
          </cell>
          <cell r="W46">
            <v>0</v>
          </cell>
          <cell r="X46">
            <v>5462.4827833333338</v>
          </cell>
          <cell r="Y46">
            <v>0</v>
          </cell>
          <cell r="Z46">
            <v>0</v>
          </cell>
          <cell r="AA46">
            <v>1400</v>
          </cell>
          <cell r="AB46">
            <v>0</v>
          </cell>
          <cell r="AC46">
            <v>3780.0000000000005</v>
          </cell>
          <cell r="AD46">
            <v>588.85564404333343</v>
          </cell>
          <cell r="AE46">
            <v>614</v>
          </cell>
          <cell r="AF46">
            <v>614</v>
          </cell>
          <cell r="AG46">
            <v>614</v>
          </cell>
          <cell r="AH46">
            <v>706</v>
          </cell>
          <cell r="AI46">
            <v>583</v>
          </cell>
          <cell r="AJ46">
            <v>461</v>
          </cell>
          <cell r="AK46">
            <v>583</v>
          </cell>
          <cell r="AL46">
            <v>461</v>
          </cell>
          <cell r="AM46">
            <v>583</v>
          </cell>
          <cell r="AN46">
            <v>614</v>
          </cell>
          <cell r="AO46">
            <v>614</v>
          </cell>
          <cell r="AP46">
            <v>553</v>
          </cell>
          <cell r="AQ46">
            <v>7000</v>
          </cell>
          <cell r="AR46">
            <v>0</v>
          </cell>
          <cell r="AS46">
            <v>3892.7599999999998</v>
          </cell>
          <cell r="AT46">
            <v>3892.7599999999998</v>
          </cell>
          <cell r="AU46">
            <v>3892.7599999999998</v>
          </cell>
          <cell r="AV46">
            <v>4476.04</v>
          </cell>
          <cell r="AW46">
            <v>3696.22</v>
          </cell>
          <cell r="AX46">
            <v>2922.74</v>
          </cell>
          <cell r="AY46">
            <v>3696.22</v>
          </cell>
          <cell r="AZ46">
            <v>2922.74</v>
          </cell>
          <cell r="BA46">
            <v>3696.22</v>
          </cell>
          <cell r="BB46">
            <v>3892.7599999999998</v>
          </cell>
          <cell r="BC46">
            <v>3892.7599999999998</v>
          </cell>
          <cell r="BD46">
            <v>3506.02</v>
          </cell>
          <cell r="BE46">
            <v>44380</v>
          </cell>
          <cell r="BF46">
            <v>0</v>
          </cell>
          <cell r="BH46">
            <v>0</v>
          </cell>
          <cell r="BI46">
            <v>0</v>
          </cell>
          <cell r="BJ46">
            <v>0</v>
          </cell>
          <cell r="BK46">
            <v>0</v>
          </cell>
          <cell r="BL46">
            <v>0</v>
          </cell>
          <cell r="BM46">
            <v>0</v>
          </cell>
          <cell r="BN46">
            <v>0</v>
          </cell>
          <cell r="BO46">
            <v>0</v>
          </cell>
          <cell r="BP46">
            <v>0</v>
          </cell>
          <cell r="BQ46">
            <v>0</v>
          </cell>
          <cell r="BR46">
            <v>0</v>
          </cell>
          <cell r="BS46">
            <v>0</v>
          </cell>
          <cell r="BT46">
            <v>0</v>
          </cell>
          <cell r="BU46">
            <v>0</v>
          </cell>
          <cell r="BW46">
            <v>3892.7599999999998</v>
          </cell>
          <cell r="BX46">
            <v>3892.7599999999998</v>
          </cell>
          <cell r="BY46">
            <v>3892.7599999999998</v>
          </cell>
          <cell r="BZ46">
            <v>4476.04</v>
          </cell>
          <cell r="CA46">
            <v>3696.22</v>
          </cell>
          <cell r="CB46">
            <v>2922.74</v>
          </cell>
          <cell r="CC46">
            <v>3696.22</v>
          </cell>
          <cell r="CD46">
            <v>2922.74</v>
          </cell>
          <cell r="CE46">
            <v>3696.22</v>
          </cell>
          <cell r="CF46">
            <v>3892.7599999999998</v>
          </cell>
          <cell r="CG46">
            <v>3892.7599999999998</v>
          </cell>
          <cell r="CH46">
            <v>3506.02</v>
          </cell>
          <cell r="CI46">
            <v>44380</v>
          </cell>
          <cell r="CJ46">
            <v>0</v>
          </cell>
          <cell r="CL46">
            <v>2665.3740000000003</v>
          </cell>
          <cell r="CM46">
            <v>2665.3740000000003</v>
          </cell>
          <cell r="CN46">
            <v>2665.3740000000003</v>
          </cell>
          <cell r="CO46">
            <v>3064.7460000000001</v>
          </cell>
          <cell r="CP46">
            <v>2530.8030000000003</v>
          </cell>
          <cell r="CQ46">
            <v>2001.201</v>
          </cell>
          <cell r="CR46">
            <v>2530.8030000000003</v>
          </cell>
          <cell r="CS46">
            <v>2001.201</v>
          </cell>
          <cell r="CT46">
            <v>2530.8030000000003</v>
          </cell>
          <cell r="CU46">
            <v>2665.3740000000003</v>
          </cell>
          <cell r="CV46">
            <v>2665.3740000000003</v>
          </cell>
          <cell r="CW46">
            <v>2400.5730000000003</v>
          </cell>
          <cell r="CX46">
            <v>30387.000000000004</v>
          </cell>
          <cell r="CY46">
            <v>0</v>
          </cell>
          <cell r="DA46">
            <v>2665.3740000000003</v>
          </cell>
          <cell r="DB46">
            <v>2665.3740000000003</v>
          </cell>
          <cell r="DC46">
            <v>2665.3740000000003</v>
          </cell>
          <cell r="DD46">
            <v>3064.7460000000001</v>
          </cell>
          <cell r="DE46">
            <v>2530.8030000000003</v>
          </cell>
          <cell r="DF46">
            <v>2001.201</v>
          </cell>
          <cell r="DG46">
            <v>2530.8030000000003</v>
          </cell>
          <cell r="DH46">
            <v>2001.201</v>
          </cell>
          <cell r="DI46">
            <v>2530.8030000000003</v>
          </cell>
          <cell r="DJ46">
            <v>2665.3740000000003</v>
          </cell>
          <cell r="DK46">
            <v>2665.3740000000003</v>
          </cell>
          <cell r="DL46">
            <v>2400.5730000000003</v>
          </cell>
          <cell r="DM46">
            <v>30387.000000000004</v>
          </cell>
          <cell r="DN46">
            <v>0</v>
          </cell>
          <cell r="DP46">
            <v>479.13777556666668</v>
          </cell>
          <cell r="DQ46">
            <v>479.13777556666668</v>
          </cell>
          <cell r="DR46">
            <v>479.13777556666668</v>
          </cell>
          <cell r="DS46">
            <v>550.93040643333336</v>
          </cell>
          <cell r="DT46">
            <v>454.94678038333336</v>
          </cell>
          <cell r="DU46">
            <v>359.74350901666668</v>
          </cell>
          <cell r="DV46">
            <v>454.94678038333336</v>
          </cell>
          <cell r="DW46">
            <v>359.74350901666668</v>
          </cell>
          <cell r="DX46">
            <v>454.94678038333336</v>
          </cell>
          <cell r="DY46">
            <v>479.13777556666668</v>
          </cell>
          <cell r="DZ46">
            <v>479.13777556666668</v>
          </cell>
          <cell r="EA46">
            <v>431.53613988333336</v>
          </cell>
          <cell r="EB46">
            <v>5462.4827833333329</v>
          </cell>
          <cell r="EC46">
            <v>0</v>
          </cell>
          <cell r="EE46">
            <v>331.56</v>
          </cell>
          <cell r="EF46">
            <v>331.56</v>
          </cell>
          <cell r="EG46">
            <v>331.56</v>
          </cell>
          <cell r="EH46">
            <v>381.24</v>
          </cell>
          <cell r="EI46">
            <v>314.82</v>
          </cell>
          <cell r="EJ46">
            <v>248.94000000000003</v>
          </cell>
          <cell r="EK46">
            <v>314.82</v>
          </cell>
          <cell r="EL46">
            <v>248.94000000000003</v>
          </cell>
          <cell r="EM46">
            <v>314.82</v>
          </cell>
          <cell r="EN46">
            <v>331.56</v>
          </cell>
          <cell r="EO46">
            <v>331.56</v>
          </cell>
          <cell r="EP46">
            <v>298.62</v>
          </cell>
          <cell r="EQ46">
            <v>3780</v>
          </cell>
          <cell r="ER46">
            <v>3191.1443559566665</v>
          </cell>
          <cell r="ET46">
            <v>51.651052206086668</v>
          </cell>
          <cell r="EU46">
            <v>51.651052206086668</v>
          </cell>
          <cell r="EV46">
            <v>51.651052206086668</v>
          </cell>
          <cell r="EW46">
            <v>59.390297813513335</v>
          </cell>
          <cell r="EX46">
            <v>49.04326292532334</v>
          </cell>
          <cell r="EY46">
            <v>38.780350271996667</v>
          </cell>
          <cell r="EZ46">
            <v>49.04326292532334</v>
          </cell>
          <cell r="FA46">
            <v>38.780350271996667</v>
          </cell>
          <cell r="FB46">
            <v>49.04326292532334</v>
          </cell>
          <cell r="FC46">
            <v>51.651052206086668</v>
          </cell>
          <cell r="FD46">
            <v>51.651052206086668</v>
          </cell>
          <cell r="FE46">
            <v>46.519595879423335</v>
          </cell>
          <cell r="FF46">
            <v>588.85564404333343</v>
          </cell>
          <cell r="FG46">
            <v>0</v>
          </cell>
          <cell r="FI46">
            <v>748.24822443333278</v>
          </cell>
          <cell r="FJ46">
            <v>748.24822443333278</v>
          </cell>
          <cell r="FK46">
            <v>748.24822443333278</v>
          </cell>
          <cell r="FL46">
            <v>860.36359356666651</v>
          </cell>
          <cell r="FM46">
            <v>710.4702196166661</v>
          </cell>
          <cell r="FN46">
            <v>561.79549098333314</v>
          </cell>
          <cell r="FO46">
            <v>710.4702196166661</v>
          </cell>
          <cell r="FP46">
            <v>561.79549098333314</v>
          </cell>
          <cell r="FQ46">
            <v>710.4702196166661</v>
          </cell>
          <cell r="FR46">
            <v>748.24822443333278</v>
          </cell>
          <cell r="FS46">
            <v>748.24822443333278</v>
          </cell>
          <cell r="FT46">
            <v>673.9108601166663</v>
          </cell>
          <cell r="FU46">
            <v>8530.5172166666634</v>
          </cell>
          <cell r="FV46">
            <v>0</v>
          </cell>
        </row>
        <row r="47">
          <cell r="G47" t="str">
            <v>9X23-9047-BC</v>
          </cell>
          <cell r="H47">
            <v>5.99</v>
          </cell>
          <cell r="I47">
            <v>5.99</v>
          </cell>
          <cell r="J47">
            <v>4.3529999999999998</v>
          </cell>
          <cell r="K47">
            <v>0</v>
          </cell>
          <cell r="L47">
            <v>0.2525656</v>
          </cell>
          <cell r="M47">
            <v>0</v>
          </cell>
          <cell r="N47">
            <v>0</v>
          </cell>
          <cell r="O47">
            <v>0.2</v>
          </cell>
          <cell r="Q47">
            <v>0.54</v>
          </cell>
          <cell r="R47">
            <v>2.7226571680000002E-2</v>
          </cell>
          <cell r="S47">
            <v>28000</v>
          </cell>
          <cell r="T47">
            <v>167720</v>
          </cell>
          <cell r="U47">
            <v>167720</v>
          </cell>
          <cell r="V47">
            <v>121884</v>
          </cell>
          <cell r="W47">
            <v>0</v>
          </cell>
          <cell r="X47">
            <v>7071.8368</v>
          </cell>
          <cell r="Y47">
            <v>0</v>
          </cell>
          <cell r="Z47">
            <v>0</v>
          </cell>
          <cell r="AA47">
            <v>5600</v>
          </cell>
          <cell r="AB47">
            <v>0</v>
          </cell>
          <cell r="AC47">
            <v>15120.000000000002</v>
          </cell>
          <cell r="AD47">
            <v>762.34400704000006</v>
          </cell>
          <cell r="AE47">
            <v>2456</v>
          </cell>
          <cell r="AF47">
            <v>2456</v>
          </cell>
          <cell r="AG47">
            <v>2456</v>
          </cell>
          <cell r="AH47">
            <v>2825</v>
          </cell>
          <cell r="AI47">
            <v>2333</v>
          </cell>
          <cell r="AJ47">
            <v>1842</v>
          </cell>
          <cell r="AK47">
            <v>2333</v>
          </cell>
          <cell r="AL47">
            <v>1842</v>
          </cell>
          <cell r="AM47">
            <v>2333</v>
          </cell>
          <cell r="AN47">
            <v>2456</v>
          </cell>
          <cell r="AO47">
            <v>2456</v>
          </cell>
          <cell r="AP47">
            <v>2212</v>
          </cell>
          <cell r="AQ47">
            <v>28000</v>
          </cell>
          <cell r="AR47">
            <v>0</v>
          </cell>
          <cell r="AS47">
            <v>14711.44</v>
          </cell>
          <cell r="AT47">
            <v>14711.44</v>
          </cell>
          <cell r="AU47">
            <v>14711.44</v>
          </cell>
          <cell r="AV47">
            <v>16921.75</v>
          </cell>
          <cell r="AW47">
            <v>13974.67</v>
          </cell>
          <cell r="AX47">
            <v>11033.58</v>
          </cell>
          <cell r="AY47">
            <v>13974.67</v>
          </cell>
          <cell r="AZ47">
            <v>11033.58</v>
          </cell>
          <cell r="BA47">
            <v>13974.67</v>
          </cell>
          <cell r="BB47">
            <v>14711.44</v>
          </cell>
          <cell r="BC47">
            <v>14711.44</v>
          </cell>
          <cell r="BD47">
            <v>13249.880000000001</v>
          </cell>
          <cell r="BE47">
            <v>167720</v>
          </cell>
          <cell r="BF47">
            <v>0</v>
          </cell>
          <cell r="BH47">
            <v>0</v>
          </cell>
          <cell r="BI47">
            <v>0</v>
          </cell>
          <cell r="BJ47">
            <v>0</v>
          </cell>
          <cell r="BK47">
            <v>0</v>
          </cell>
          <cell r="BL47">
            <v>0</v>
          </cell>
          <cell r="BM47">
            <v>0</v>
          </cell>
          <cell r="BN47">
            <v>0</v>
          </cell>
          <cell r="BO47">
            <v>0</v>
          </cell>
          <cell r="BP47">
            <v>0</v>
          </cell>
          <cell r="BQ47">
            <v>0</v>
          </cell>
          <cell r="BR47">
            <v>0</v>
          </cell>
          <cell r="BS47">
            <v>0</v>
          </cell>
          <cell r="BT47">
            <v>0</v>
          </cell>
          <cell r="BU47">
            <v>0</v>
          </cell>
          <cell r="BW47">
            <v>14711.44</v>
          </cell>
          <cell r="BX47">
            <v>14711.44</v>
          </cell>
          <cell r="BY47">
            <v>14711.44</v>
          </cell>
          <cell r="BZ47">
            <v>16921.75</v>
          </cell>
          <cell r="CA47">
            <v>13974.67</v>
          </cell>
          <cell r="CB47">
            <v>11033.58</v>
          </cell>
          <cell r="CC47">
            <v>13974.67</v>
          </cell>
          <cell r="CD47">
            <v>11033.58</v>
          </cell>
          <cell r="CE47">
            <v>13974.67</v>
          </cell>
          <cell r="CF47">
            <v>14711.44</v>
          </cell>
          <cell r="CG47">
            <v>14711.44</v>
          </cell>
          <cell r="CH47">
            <v>13249.880000000001</v>
          </cell>
          <cell r="CI47">
            <v>167720</v>
          </cell>
          <cell r="CJ47">
            <v>0</v>
          </cell>
          <cell r="CL47">
            <v>10690.967999999999</v>
          </cell>
          <cell r="CM47">
            <v>10690.967999999999</v>
          </cell>
          <cell r="CN47">
            <v>10690.967999999999</v>
          </cell>
          <cell r="CO47">
            <v>12297.224999999999</v>
          </cell>
          <cell r="CP47">
            <v>10155.548999999999</v>
          </cell>
          <cell r="CQ47">
            <v>8018.2259999999997</v>
          </cell>
          <cell r="CR47">
            <v>10155.548999999999</v>
          </cell>
          <cell r="CS47">
            <v>8018.2259999999997</v>
          </cell>
          <cell r="CT47">
            <v>10155.548999999999</v>
          </cell>
          <cell r="CU47">
            <v>10690.967999999999</v>
          </cell>
          <cell r="CV47">
            <v>10690.967999999999</v>
          </cell>
          <cell r="CW47">
            <v>9628.8359999999993</v>
          </cell>
          <cell r="CX47">
            <v>121883.99999999997</v>
          </cell>
          <cell r="CY47">
            <v>0</v>
          </cell>
          <cell r="DA47">
            <v>10690.967999999999</v>
          </cell>
          <cell r="DB47">
            <v>10690.967999999999</v>
          </cell>
          <cell r="DC47">
            <v>10690.967999999999</v>
          </cell>
          <cell r="DD47">
            <v>12297.224999999999</v>
          </cell>
          <cell r="DE47">
            <v>10155.548999999999</v>
          </cell>
          <cell r="DF47">
            <v>8018.2259999999997</v>
          </cell>
          <cell r="DG47">
            <v>10155.548999999999</v>
          </cell>
          <cell r="DH47">
            <v>8018.2259999999997</v>
          </cell>
          <cell r="DI47">
            <v>10155.548999999999</v>
          </cell>
          <cell r="DJ47">
            <v>10690.967999999999</v>
          </cell>
          <cell r="DK47">
            <v>10690.967999999999</v>
          </cell>
          <cell r="DL47">
            <v>9628.8359999999993</v>
          </cell>
          <cell r="DM47">
            <v>121883.99999999997</v>
          </cell>
          <cell r="DN47">
            <v>0</v>
          </cell>
          <cell r="DP47">
            <v>620.30111360000001</v>
          </cell>
          <cell r="DQ47">
            <v>620.30111360000001</v>
          </cell>
          <cell r="DR47">
            <v>620.30111360000001</v>
          </cell>
          <cell r="DS47">
            <v>713.49782000000005</v>
          </cell>
          <cell r="DT47">
            <v>589.23554479999996</v>
          </cell>
          <cell r="DU47">
            <v>465.22583520000001</v>
          </cell>
          <cell r="DV47">
            <v>589.23554479999996</v>
          </cell>
          <cell r="DW47">
            <v>465.22583520000001</v>
          </cell>
          <cell r="DX47">
            <v>589.23554479999996</v>
          </cell>
          <cell r="DY47">
            <v>620.30111360000001</v>
          </cell>
          <cell r="DZ47">
            <v>620.30111360000001</v>
          </cell>
          <cell r="EA47">
            <v>558.67510719999996</v>
          </cell>
          <cell r="EB47">
            <v>7071.8368</v>
          </cell>
          <cell r="EC47">
            <v>0</v>
          </cell>
          <cell r="EE47">
            <v>1326.24</v>
          </cell>
          <cell r="EF47">
            <v>1326.24</v>
          </cell>
          <cell r="EG47">
            <v>1326.24</v>
          </cell>
          <cell r="EH47">
            <v>1525.5</v>
          </cell>
          <cell r="EI47">
            <v>1259.8200000000002</v>
          </cell>
          <cell r="EJ47">
            <v>994.68000000000006</v>
          </cell>
          <cell r="EK47">
            <v>1259.8200000000002</v>
          </cell>
          <cell r="EL47">
            <v>994.68000000000006</v>
          </cell>
          <cell r="EM47">
            <v>1259.8200000000002</v>
          </cell>
          <cell r="EN47">
            <v>1326.24</v>
          </cell>
          <cell r="EO47">
            <v>1326.24</v>
          </cell>
          <cell r="EP47">
            <v>1194.48</v>
          </cell>
          <cell r="EQ47">
            <v>15120</v>
          </cell>
          <cell r="ER47">
            <v>14357.655992960001</v>
          </cell>
          <cell r="ET47">
            <v>66.868460046080003</v>
          </cell>
          <cell r="EU47">
            <v>66.868460046080003</v>
          </cell>
          <cell r="EV47">
            <v>66.868460046080003</v>
          </cell>
          <cell r="EW47">
            <v>76.915064996000012</v>
          </cell>
          <cell r="EX47">
            <v>63.519591729440002</v>
          </cell>
          <cell r="EY47">
            <v>50.151345034560002</v>
          </cell>
          <cell r="EZ47">
            <v>63.519591729440002</v>
          </cell>
          <cell r="FA47">
            <v>50.151345034560002</v>
          </cell>
          <cell r="FB47">
            <v>63.519591729440002</v>
          </cell>
          <cell r="FC47">
            <v>66.868460046080003</v>
          </cell>
          <cell r="FD47">
            <v>66.868460046080003</v>
          </cell>
          <cell r="FE47">
            <v>60.225176556160008</v>
          </cell>
          <cell r="FF47">
            <v>762.34400704000006</v>
          </cell>
          <cell r="FG47">
            <v>0</v>
          </cell>
          <cell r="FI47">
            <v>3400.1708864000016</v>
          </cell>
          <cell r="FJ47">
            <v>3400.1708864000016</v>
          </cell>
          <cell r="FK47">
            <v>3400.1708864000016</v>
          </cell>
          <cell r="FL47">
            <v>3911.0271800000014</v>
          </cell>
          <cell r="FM47">
            <v>3229.8854552000012</v>
          </cell>
          <cell r="FN47">
            <v>2550.1281648000004</v>
          </cell>
          <cell r="FO47">
            <v>3229.8854552000012</v>
          </cell>
          <cell r="FP47">
            <v>2550.1281648000004</v>
          </cell>
          <cell r="FQ47">
            <v>3229.8854552000012</v>
          </cell>
          <cell r="FR47">
            <v>3400.1708864000016</v>
          </cell>
          <cell r="FS47">
            <v>3400.1708864000016</v>
          </cell>
          <cell r="FT47">
            <v>3062.368892800002</v>
          </cell>
          <cell r="FU47">
            <v>38764.163200000017</v>
          </cell>
          <cell r="FV47">
            <v>0</v>
          </cell>
        </row>
        <row r="48">
          <cell r="G48" t="str">
            <v>6W83-9034-AK</v>
          </cell>
          <cell r="H48">
            <v>15.507</v>
          </cell>
          <cell r="I48">
            <v>15.507</v>
          </cell>
          <cell r="J48">
            <v>8.1359999999999992</v>
          </cell>
          <cell r="K48">
            <v>0</v>
          </cell>
          <cell r="L48">
            <v>2.5213585190000001</v>
          </cell>
          <cell r="M48">
            <v>0</v>
          </cell>
          <cell r="N48">
            <v>0</v>
          </cell>
          <cell r="O48">
            <v>0.2</v>
          </cell>
          <cell r="Q48">
            <v>0.54</v>
          </cell>
          <cell r="R48">
            <v>0.2718024483482</v>
          </cell>
          <cell r="S48">
            <v>600</v>
          </cell>
          <cell r="T48">
            <v>9304.1999999999989</v>
          </cell>
          <cell r="U48">
            <v>9304.1999999999989</v>
          </cell>
          <cell r="V48">
            <v>4881.5999999999995</v>
          </cell>
          <cell r="W48">
            <v>0</v>
          </cell>
          <cell r="X48">
            <v>1512.8151114</v>
          </cell>
          <cell r="Y48">
            <v>0</v>
          </cell>
          <cell r="Z48">
            <v>0</v>
          </cell>
          <cell r="AA48">
            <v>120</v>
          </cell>
          <cell r="AB48">
            <v>0</v>
          </cell>
          <cell r="AC48">
            <v>324</v>
          </cell>
          <cell r="AD48">
            <v>163.08146900892001</v>
          </cell>
          <cell r="AE48">
            <v>53</v>
          </cell>
          <cell r="AF48">
            <v>53</v>
          </cell>
          <cell r="AG48">
            <v>53</v>
          </cell>
          <cell r="AH48">
            <v>61</v>
          </cell>
          <cell r="AI48">
            <v>50</v>
          </cell>
          <cell r="AJ48">
            <v>39</v>
          </cell>
          <cell r="AK48">
            <v>50</v>
          </cell>
          <cell r="AL48">
            <v>39</v>
          </cell>
          <cell r="AM48">
            <v>50</v>
          </cell>
          <cell r="AN48">
            <v>53</v>
          </cell>
          <cell r="AO48">
            <v>53</v>
          </cell>
          <cell r="AP48">
            <v>46</v>
          </cell>
          <cell r="AQ48">
            <v>600</v>
          </cell>
          <cell r="AR48">
            <v>0</v>
          </cell>
          <cell r="AS48">
            <v>821.87099999999998</v>
          </cell>
          <cell r="AT48">
            <v>821.87099999999998</v>
          </cell>
          <cell r="AU48">
            <v>821.87099999999998</v>
          </cell>
          <cell r="AV48">
            <v>945.92700000000002</v>
          </cell>
          <cell r="AW48">
            <v>775.35</v>
          </cell>
          <cell r="AX48">
            <v>604.77300000000002</v>
          </cell>
          <cell r="AY48">
            <v>775.35</v>
          </cell>
          <cell r="AZ48">
            <v>604.77300000000002</v>
          </cell>
          <cell r="BA48">
            <v>775.35</v>
          </cell>
          <cell r="BB48">
            <v>821.87099999999998</v>
          </cell>
          <cell r="BC48">
            <v>821.87099999999998</v>
          </cell>
          <cell r="BD48">
            <v>713.322</v>
          </cell>
          <cell r="BE48">
            <v>9304.2000000000007</v>
          </cell>
          <cell r="BF48">
            <v>0</v>
          </cell>
          <cell r="BH48">
            <v>0</v>
          </cell>
          <cell r="BI48">
            <v>0</v>
          </cell>
          <cell r="BJ48">
            <v>0</v>
          </cell>
          <cell r="BK48">
            <v>0</v>
          </cell>
          <cell r="BL48">
            <v>0</v>
          </cell>
          <cell r="BM48">
            <v>0</v>
          </cell>
          <cell r="BN48">
            <v>0</v>
          </cell>
          <cell r="BO48">
            <v>0</v>
          </cell>
          <cell r="BP48">
            <v>0</v>
          </cell>
          <cell r="BQ48">
            <v>0</v>
          </cell>
          <cell r="BR48">
            <v>0</v>
          </cell>
          <cell r="BS48">
            <v>0</v>
          </cell>
          <cell r="BT48">
            <v>0</v>
          </cell>
          <cell r="BU48">
            <v>0</v>
          </cell>
          <cell r="BW48">
            <v>821.87099999999998</v>
          </cell>
          <cell r="BX48">
            <v>821.87099999999998</v>
          </cell>
          <cell r="BY48">
            <v>821.87099999999998</v>
          </cell>
          <cell r="BZ48">
            <v>945.92700000000002</v>
          </cell>
          <cell r="CA48">
            <v>775.35</v>
          </cell>
          <cell r="CB48">
            <v>604.77300000000002</v>
          </cell>
          <cell r="CC48">
            <v>775.35</v>
          </cell>
          <cell r="CD48">
            <v>604.77300000000002</v>
          </cell>
          <cell r="CE48">
            <v>775.35</v>
          </cell>
          <cell r="CF48">
            <v>821.87099999999998</v>
          </cell>
          <cell r="CG48">
            <v>821.87099999999998</v>
          </cell>
          <cell r="CH48">
            <v>713.322</v>
          </cell>
          <cell r="CI48">
            <v>9304.2000000000007</v>
          </cell>
          <cell r="CJ48">
            <v>0</v>
          </cell>
          <cell r="CL48">
            <v>431.20799999999997</v>
          </cell>
          <cell r="CM48">
            <v>431.20799999999997</v>
          </cell>
          <cell r="CN48">
            <v>431.20799999999997</v>
          </cell>
          <cell r="CO48">
            <v>496.29599999999994</v>
          </cell>
          <cell r="CP48">
            <v>406.79999999999995</v>
          </cell>
          <cell r="CQ48">
            <v>317.30399999999997</v>
          </cell>
          <cell r="CR48">
            <v>406.79999999999995</v>
          </cell>
          <cell r="CS48">
            <v>317.30399999999997</v>
          </cell>
          <cell r="CT48">
            <v>406.79999999999995</v>
          </cell>
          <cell r="CU48">
            <v>431.20799999999997</v>
          </cell>
          <cell r="CV48">
            <v>431.20799999999997</v>
          </cell>
          <cell r="CW48">
            <v>374.25599999999997</v>
          </cell>
          <cell r="CX48">
            <v>4881.6000000000004</v>
          </cell>
          <cell r="CY48">
            <v>0</v>
          </cell>
          <cell r="DA48">
            <v>431.20799999999997</v>
          </cell>
          <cell r="DB48">
            <v>431.20799999999997</v>
          </cell>
          <cell r="DC48">
            <v>431.20799999999997</v>
          </cell>
          <cell r="DD48">
            <v>496.29599999999994</v>
          </cell>
          <cell r="DE48">
            <v>406.79999999999995</v>
          </cell>
          <cell r="DF48">
            <v>317.30399999999997</v>
          </cell>
          <cell r="DG48">
            <v>406.79999999999995</v>
          </cell>
          <cell r="DH48">
            <v>317.30399999999997</v>
          </cell>
          <cell r="DI48">
            <v>406.79999999999995</v>
          </cell>
          <cell r="DJ48">
            <v>431.20799999999997</v>
          </cell>
          <cell r="DK48">
            <v>431.20799999999997</v>
          </cell>
          <cell r="DL48">
            <v>374.25599999999997</v>
          </cell>
          <cell r="DM48">
            <v>4881.6000000000004</v>
          </cell>
          <cell r="DN48">
            <v>0</v>
          </cell>
          <cell r="DP48">
            <v>133.63200150700001</v>
          </cell>
          <cell r="DQ48">
            <v>133.63200150700001</v>
          </cell>
          <cell r="DR48">
            <v>133.63200150700001</v>
          </cell>
          <cell r="DS48">
            <v>153.80286965900001</v>
          </cell>
          <cell r="DT48">
            <v>126.06792595</v>
          </cell>
          <cell r="DU48">
            <v>98.332982240999996</v>
          </cell>
          <cell r="DV48">
            <v>126.06792595</v>
          </cell>
          <cell r="DW48">
            <v>98.332982240999996</v>
          </cell>
          <cell r="DX48">
            <v>126.06792595</v>
          </cell>
          <cell r="DY48">
            <v>133.63200150700001</v>
          </cell>
          <cell r="DZ48">
            <v>133.63200150700001</v>
          </cell>
          <cell r="EA48">
            <v>115.982491874</v>
          </cell>
          <cell r="EB48">
            <v>1512.8151114000002</v>
          </cell>
          <cell r="EC48">
            <v>0</v>
          </cell>
          <cell r="EE48">
            <v>28.62</v>
          </cell>
          <cell r="EF48">
            <v>28.62</v>
          </cell>
          <cell r="EG48">
            <v>28.62</v>
          </cell>
          <cell r="EH48">
            <v>32.940000000000005</v>
          </cell>
          <cell r="EI48">
            <v>27</v>
          </cell>
          <cell r="EJ48">
            <v>21.060000000000002</v>
          </cell>
          <cell r="EK48">
            <v>27</v>
          </cell>
          <cell r="EL48">
            <v>21.060000000000002</v>
          </cell>
          <cell r="EM48">
            <v>27</v>
          </cell>
          <cell r="EN48">
            <v>28.62</v>
          </cell>
          <cell r="EO48">
            <v>28.62</v>
          </cell>
          <cell r="EP48">
            <v>24.840000000000003</v>
          </cell>
          <cell r="EQ48">
            <v>324</v>
          </cell>
          <cell r="ER48">
            <v>160.91853099107999</v>
          </cell>
          <cell r="ET48">
            <v>14.4055297624546</v>
          </cell>
          <cell r="EU48">
            <v>14.4055297624546</v>
          </cell>
          <cell r="EV48">
            <v>14.4055297624546</v>
          </cell>
          <cell r="EW48">
            <v>16.579949349240199</v>
          </cell>
          <cell r="EX48">
            <v>13.590122417410001</v>
          </cell>
          <cell r="EY48">
            <v>10.6002954855798</v>
          </cell>
          <cell r="EZ48">
            <v>13.590122417410001</v>
          </cell>
          <cell r="FA48">
            <v>10.6002954855798</v>
          </cell>
          <cell r="FB48">
            <v>13.590122417410001</v>
          </cell>
          <cell r="FC48">
            <v>14.4055297624546</v>
          </cell>
          <cell r="FD48">
            <v>14.4055297624546</v>
          </cell>
          <cell r="FE48">
            <v>12.502912624017199</v>
          </cell>
          <cell r="FF48">
            <v>163.08146900891998</v>
          </cell>
          <cell r="FG48">
            <v>0</v>
          </cell>
          <cell r="FI48">
            <v>257.03099849299997</v>
          </cell>
          <cell r="FJ48">
            <v>257.03099849299997</v>
          </cell>
          <cell r="FK48">
            <v>257.03099849299997</v>
          </cell>
          <cell r="FL48">
            <v>295.82813034100008</v>
          </cell>
          <cell r="FM48">
            <v>242.48207405000005</v>
          </cell>
          <cell r="FN48">
            <v>189.13601775900005</v>
          </cell>
          <cell r="FO48">
            <v>242.48207405000005</v>
          </cell>
          <cell r="FP48">
            <v>189.13601775900005</v>
          </cell>
          <cell r="FQ48">
            <v>242.48207405000005</v>
          </cell>
          <cell r="FR48">
            <v>257.03099849299997</v>
          </cell>
          <cell r="FS48">
            <v>257.03099849299997</v>
          </cell>
          <cell r="FT48">
            <v>223.08350812600003</v>
          </cell>
          <cell r="FU48">
            <v>2909.7848886000002</v>
          </cell>
          <cell r="FV48">
            <v>0</v>
          </cell>
        </row>
        <row r="49">
          <cell r="G49" t="str">
            <v>6W83-9034-BH</v>
          </cell>
          <cell r="H49">
            <v>11.209</v>
          </cell>
          <cell r="I49">
            <v>11.209</v>
          </cell>
          <cell r="J49">
            <v>4.907</v>
          </cell>
          <cell r="K49">
            <v>0</v>
          </cell>
          <cell r="L49">
            <v>2.3564327526666671</v>
          </cell>
          <cell r="M49">
            <v>0</v>
          </cell>
          <cell r="N49">
            <v>0</v>
          </cell>
          <cell r="O49">
            <v>0.2</v>
          </cell>
          <cell r="Q49">
            <v>0.54</v>
          </cell>
          <cell r="R49">
            <v>0.25402345073746668</v>
          </cell>
          <cell r="S49">
            <v>5400</v>
          </cell>
          <cell r="T49">
            <v>60528.6</v>
          </cell>
          <cell r="U49">
            <v>60528.6</v>
          </cell>
          <cell r="V49">
            <v>26497.8</v>
          </cell>
          <cell r="W49">
            <v>0</v>
          </cell>
          <cell r="X49">
            <v>12724.736864400002</v>
          </cell>
          <cell r="Y49">
            <v>0</v>
          </cell>
          <cell r="Z49">
            <v>0</v>
          </cell>
          <cell r="AA49">
            <v>1080</v>
          </cell>
          <cell r="AB49">
            <v>0</v>
          </cell>
          <cell r="AC49">
            <v>2916</v>
          </cell>
          <cell r="AD49">
            <v>1371.72663398232</v>
          </cell>
          <cell r="AE49">
            <v>474</v>
          </cell>
          <cell r="AF49">
            <v>474</v>
          </cell>
          <cell r="AG49">
            <v>474</v>
          </cell>
          <cell r="AH49">
            <v>545</v>
          </cell>
          <cell r="AI49">
            <v>450</v>
          </cell>
          <cell r="AJ49">
            <v>355</v>
          </cell>
          <cell r="AK49">
            <v>450</v>
          </cell>
          <cell r="AL49">
            <v>355</v>
          </cell>
          <cell r="AM49">
            <v>450</v>
          </cell>
          <cell r="AN49">
            <v>474</v>
          </cell>
          <cell r="AO49">
            <v>474</v>
          </cell>
          <cell r="AP49">
            <v>425</v>
          </cell>
          <cell r="AQ49">
            <v>5400</v>
          </cell>
          <cell r="AR49">
            <v>0</v>
          </cell>
          <cell r="AS49">
            <v>5313.0659999999998</v>
          </cell>
          <cell r="AT49">
            <v>5313.0659999999998</v>
          </cell>
          <cell r="AU49">
            <v>5313.0659999999998</v>
          </cell>
          <cell r="AV49">
            <v>6108.9049999999997</v>
          </cell>
          <cell r="AW49">
            <v>5044.05</v>
          </cell>
          <cell r="AX49">
            <v>3979.1949999999997</v>
          </cell>
          <cell r="AY49">
            <v>5044.05</v>
          </cell>
          <cell r="AZ49">
            <v>3979.1949999999997</v>
          </cell>
          <cell r="BA49">
            <v>5044.05</v>
          </cell>
          <cell r="BB49">
            <v>5313.0659999999998</v>
          </cell>
          <cell r="BC49">
            <v>5313.0659999999998</v>
          </cell>
          <cell r="BD49">
            <v>4763.8249999999998</v>
          </cell>
          <cell r="BE49">
            <v>60528.6</v>
          </cell>
          <cell r="BF49">
            <v>0</v>
          </cell>
          <cell r="BH49">
            <v>0</v>
          </cell>
          <cell r="BI49">
            <v>0</v>
          </cell>
          <cell r="BJ49">
            <v>0</v>
          </cell>
          <cell r="BK49">
            <v>0</v>
          </cell>
          <cell r="BL49">
            <v>0</v>
          </cell>
          <cell r="BM49">
            <v>0</v>
          </cell>
          <cell r="BN49">
            <v>0</v>
          </cell>
          <cell r="BO49">
            <v>0</v>
          </cell>
          <cell r="BP49">
            <v>0</v>
          </cell>
          <cell r="BQ49">
            <v>0</v>
          </cell>
          <cell r="BR49">
            <v>0</v>
          </cell>
          <cell r="BS49">
            <v>0</v>
          </cell>
          <cell r="BT49">
            <v>0</v>
          </cell>
          <cell r="BU49">
            <v>0</v>
          </cell>
          <cell r="BW49">
            <v>5313.0659999999998</v>
          </cell>
          <cell r="BX49">
            <v>5313.0659999999998</v>
          </cell>
          <cell r="BY49">
            <v>5313.0659999999998</v>
          </cell>
          <cell r="BZ49">
            <v>6108.9049999999997</v>
          </cell>
          <cell r="CA49">
            <v>5044.05</v>
          </cell>
          <cell r="CB49">
            <v>3979.1949999999997</v>
          </cell>
          <cell r="CC49">
            <v>5044.05</v>
          </cell>
          <cell r="CD49">
            <v>3979.1949999999997</v>
          </cell>
          <cell r="CE49">
            <v>5044.05</v>
          </cell>
          <cell r="CF49">
            <v>5313.0659999999998</v>
          </cell>
          <cell r="CG49">
            <v>5313.0659999999998</v>
          </cell>
          <cell r="CH49">
            <v>4763.8249999999998</v>
          </cell>
          <cell r="CI49">
            <v>60528.6</v>
          </cell>
          <cell r="CJ49">
            <v>0</v>
          </cell>
          <cell r="CL49">
            <v>2325.9180000000001</v>
          </cell>
          <cell r="CM49">
            <v>2325.9180000000001</v>
          </cell>
          <cell r="CN49">
            <v>2325.9180000000001</v>
          </cell>
          <cell r="CO49">
            <v>2674.3150000000001</v>
          </cell>
          <cell r="CP49">
            <v>2208.15</v>
          </cell>
          <cell r="CQ49">
            <v>1741.9849999999999</v>
          </cell>
          <cell r="CR49">
            <v>2208.15</v>
          </cell>
          <cell r="CS49">
            <v>1741.9849999999999</v>
          </cell>
          <cell r="CT49">
            <v>2208.15</v>
          </cell>
          <cell r="CU49">
            <v>2325.9180000000001</v>
          </cell>
          <cell r="CV49">
            <v>2325.9180000000001</v>
          </cell>
          <cell r="CW49">
            <v>2085.4749999999999</v>
          </cell>
          <cell r="CX49">
            <v>26497.800000000003</v>
          </cell>
          <cell r="CY49">
            <v>0</v>
          </cell>
          <cell r="DA49">
            <v>2325.9180000000001</v>
          </cell>
          <cell r="DB49">
            <v>2325.9180000000001</v>
          </cell>
          <cell r="DC49">
            <v>2325.9180000000001</v>
          </cell>
          <cell r="DD49">
            <v>2674.3150000000001</v>
          </cell>
          <cell r="DE49">
            <v>2208.15</v>
          </cell>
          <cell r="DF49">
            <v>1741.9849999999999</v>
          </cell>
          <cell r="DG49">
            <v>2208.15</v>
          </cell>
          <cell r="DH49">
            <v>1741.9849999999999</v>
          </cell>
          <cell r="DI49">
            <v>2208.15</v>
          </cell>
          <cell r="DJ49">
            <v>2325.9180000000001</v>
          </cell>
          <cell r="DK49">
            <v>2325.9180000000001</v>
          </cell>
          <cell r="DL49">
            <v>2085.4749999999999</v>
          </cell>
          <cell r="DM49">
            <v>26497.800000000003</v>
          </cell>
          <cell r="DN49">
            <v>0</v>
          </cell>
          <cell r="DP49">
            <v>1116.9491247640001</v>
          </cell>
          <cell r="DQ49">
            <v>1116.9491247640001</v>
          </cell>
          <cell r="DR49">
            <v>1116.9491247640001</v>
          </cell>
          <cell r="DS49">
            <v>1284.2558502033335</v>
          </cell>
          <cell r="DT49">
            <v>1060.3947387000003</v>
          </cell>
          <cell r="DU49">
            <v>836.53362719666677</v>
          </cell>
          <cell r="DV49">
            <v>1060.3947387000003</v>
          </cell>
          <cell r="DW49">
            <v>836.53362719666677</v>
          </cell>
          <cell r="DX49">
            <v>1060.3947387000003</v>
          </cell>
          <cell r="DY49">
            <v>1116.9491247640001</v>
          </cell>
          <cell r="DZ49">
            <v>1116.9491247640001</v>
          </cell>
          <cell r="EA49">
            <v>1001.4839198833336</v>
          </cell>
          <cell r="EB49">
            <v>12724.736864400002</v>
          </cell>
          <cell r="EC49">
            <v>0</v>
          </cell>
          <cell r="EE49">
            <v>255.96</v>
          </cell>
          <cell r="EF49">
            <v>255.96</v>
          </cell>
          <cell r="EG49">
            <v>255.96</v>
          </cell>
          <cell r="EH49">
            <v>294.3</v>
          </cell>
          <cell r="EI49">
            <v>243.00000000000003</v>
          </cell>
          <cell r="EJ49">
            <v>191.70000000000002</v>
          </cell>
          <cell r="EK49">
            <v>243.00000000000003</v>
          </cell>
          <cell r="EL49">
            <v>191.70000000000002</v>
          </cell>
          <cell r="EM49">
            <v>243.00000000000003</v>
          </cell>
          <cell r="EN49">
            <v>255.96</v>
          </cell>
          <cell r="EO49">
            <v>255.96</v>
          </cell>
          <cell r="EP49">
            <v>229.50000000000003</v>
          </cell>
          <cell r="EQ49">
            <v>2916.0000000000005</v>
          </cell>
          <cell r="ER49">
            <v>1544.2733660176805</v>
          </cell>
          <cell r="ET49">
            <v>120.4071156495592</v>
          </cell>
          <cell r="EU49">
            <v>120.4071156495592</v>
          </cell>
          <cell r="EV49">
            <v>120.4071156495592</v>
          </cell>
          <cell r="EW49">
            <v>138.44278065191935</v>
          </cell>
          <cell r="EX49">
            <v>114.31055283186001</v>
          </cell>
          <cell r="EY49">
            <v>90.178325011800666</v>
          </cell>
          <cell r="EZ49">
            <v>114.31055283186001</v>
          </cell>
          <cell r="FA49">
            <v>90.178325011800666</v>
          </cell>
          <cell r="FB49">
            <v>114.31055283186001</v>
          </cell>
          <cell r="FC49">
            <v>120.4071156495592</v>
          </cell>
          <cell r="FD49">
            <v>120.4071156495592</v>
          </cell>
          <cell r="FE49">
            <v>107.95996656342334</v>
          </cell>
          <cell r="FF49">
            <v>1371.72663398232</v>
          </cell>
          <cell r="FG49">
            <v>0</v>
          </cell>
          <cell r="FI49">
            <v>1870.1988752359996</v>
          </cell>
          <cell r="FJ49">
            <v>1870.1988752359996</v>
          </cell>
          <cell r="FK49">
            <v>1870.1988752359996</v>
          </cell>
          <cell r="FL49">
            <v>2150.3341497966662</v>
          </cell>
          <cell r="FM49">
            <v>1775.5052612999998</v>
          </cell>
          <cell r="FN49">
            <v>1400.6763728033334</v>
          </cell>
          <cell r="FO49">
            <v>1775.5052612999998</v>
          </cell>
          <cell r="FP49">
            <v>1400.6763728033334</v>
          </cell>
          <cell r="FQ49">
            <v>1775.5052612999998</v>
          </cell>
          <cell r="FR49">
            <v>1870.1988752359996</v>
          </cell>
          <cell r="FS49">
            <v>1870.1988752359996</v>
          </cell>
          <cell r="FT49">
            <v>1676.8660801166664</v>
          </cell>
          <cell r="FU49">
            <v>21306.063135600001</v>
          </cell>
          <cell r="FV49">
            <v>0</v>
          </cell>
        </row>
        <row r="50">
          <cell r="G50" t="str">
            <v>6W83-9J328-AC</v>
          </cell>
          <cell r="H50">
            <v>3.7570000000000001</v>
          </cell>
          <cell r="I50">
            <v>3.7570000000000001</v>
          </cell>
          <cell r="J50">
            <v>0.81200000000000006</v>
          </cell>
          <cell r="K50">
            <v>0</v>
          </cell>
          <cell r="L50">
            <v>0.48322499999999996</v>
          </cell>
          <cell r="M50">
            <v>0</v>
          </cell>
          <cell r="N50">
            <v>0</v>
          </cell>
          <cell r="O50">
            <v>0.2</v>
          </cell>
          <cell r="Q50">
            <v>0.54</v>
          </cell>
          <cell r="R50">
            <v>5.2091654999999994E-2</v>
          </cell>
          <cell r="S50">
            <v>600</v>
          </cell>
          <cell r="T50">
            <v>2254.2000000000003</v>
          </cell>
          <cell r="U50">
            <v>2254.2000000000003</v>
          </cell>
          <cell r="V50">
            <v>487.20000000000005</v>
          </cell>
          <cell r="W50">
            <v>0</v>
          </cell>
          <cell r="X50">
            <v>289.935</v>
          </cell>
          <cell r="Y50">
            <v>0</v>
          </cell>
          <cell r="Z50">
            <v>0</v>
          </cell>
          <cell r="AA50">
            <v>120</v>
          </cell>
          <cell r="AB50">
            <v>0</v>
          </cell>
          <cell r="AC50">
            <v>324</v>
          </cell>
          <cell r="AD50">
            <v>31.254992999999995</v>
          </cell>
          <cell r="AE50">
            <v>53</v>
          </cell>
          <cell r="AF50">
            <v>53</v>
          </cell>
          <cell r="AG50">
            <v>53</v>
          </cell>
          <cell r="AH50">
            <v>61</v>
          </cell>
          <cell r="AI50">
            <v>50</v>
          </cell>
          <cell r="AJ50">
            <v>39</v>
          </cell>
          <cell r="AK50">
            <v>50</v>
          </cell>
          <cell r="AL50">
            <v>39</v>
          </cell>
          <cell r="AM50">
            <v>50</v>
          </cell>
          <cell r="AN50">
            <v>53</v>
          </cell>
          <cell r="AO50">
            <v>53</v>
          </cell>
          <cell r="AP50">
            <v>46</v>
          </cell>
          <cell r="AQ50">
            <v>600</v>
          </cell>
          <cell r="AR50">
            <v>0</v>
          </cell>
          <cell r="AS50">
            <v>199.12100000000001</v>
          </cell>
          <cell r="AT50">
            <v>199.12100000000001</v>
          </cell>
          <cell r="AU50">
            <v>199.12100000000001</v>
          </cell>
          <cell r="AV50">
            <v>229.17700000000002</v>
          </cell>
          <cell r="AW50">
            <v>187.85</v>
          </cell>
          <cell r="AX50">
            <v>146.523</v>
          </cell>
          <cell r="AY50">
            <v>187.85</v>
          </cell>
          <cell r="AZ50">
            <v>146.523</v>
          </cell>
          <cell r="BA50">
            <v>187.85</v>
          </cell>
          <cell r="BB50">
            <v>199.12100000000001</v>
          </cell>
          <cell r="BC50">
            <v>199.12100000000001</v>
          </cell>
          <cell r="BD50">
            <v>172.822</v>
          </cell>
          <cell r="BE50">
            <v>2254.1999999999998</v>
          </cell>
          <cell r="BF50">
            <v>0</v>
          </cell>
          <cell r="BH50">
            <v>0</v>
          </cell>
          <cell r="BI50">
            <v>0</v>
          </cell>
          <cell r="BJ50">
            <v>0</v>
          </cell>
          <cell r="BK50">
            <v>0</v>
          </cell>
          <cell r="BL50">
            <v>0</v>
          </cell>
          <cell r="BM50">
            <v>0</v>
          </cell>
          <cell r="BN50">
            <v>0</v>
          </cell>
          <cell r="BO50">
            <v>0</v>
          </cell>
          <cell r="BP50">
            <v>0</v>
          </cell>
          <cell r="BQ50">
            <v>0</v>
          </cell>
          <cell r="BR50">
            <v>0</v>
          </cell>
          <cell r="BS50">
            <v>0</v>
          </cell>
          <cell r="BT50">
            <v>0</v>
          </cell>
          <cell r="BU50">
            <v>0</v>
          </cell>
          <cell r="BW50">
            <v>199.12100000000001</v>
          </cell>
          <cell r="BX50">
            <v>199.12100000000001</v>
          </cell>
          <cell r="BY50">
            <v>199.12100000000001</v>
          </cell>
          <cell r="BZ50">
            <v>229.17700000000002</v>
          </cell>
          <cell r="CA50">
            <v>187.85</v>
          </cell>
          <cell r="CB50">
            <v>146.523</v>
          </cell>
          <cell r="CC50">
            <v>187.85</v>
          </cell>
          <cell r="CD50">
            <v>146.523</v>
          </cell>
          <cell r="CE50">
            <v>187.85</v>
          </cell>
          <cell r="CF50">
            <v>199.12100000000001</v>
          </cell>
          <cell r="CG50">
            <v>199.12100000000001</v>
          </cell>
          <cell r="CH50">
            <v>172.822</v>
          </cell>
          <cell r="CI50">
            <v>2254.1999999999998</v>
          </cell>
          <cell r="CJ50">
            <v>0</v>
          </cell>
          <cell r="CL50">
            <v>43.036000000000001</v>
          </cell>
          <cell r="CM50">
            <v>43.036000000000001</v>
          </cell>
          <cell r="CN50">
            <v>43.036000000000001</v>
          </cell>
          <cell r="CO50">
            <v>49.532000000000004</v>
          </cell>
          <cell r="CP50">
            <v>40.6</v>
          </cell>
          <cell r="CQ50">
            <v>31.668000000000003</v>
          </cell>
          <cell r="CR50">
            <v>40.6</v>
          </cell>
          <cell r="CS50">
            <v>31.668000000000003</v>
          </cell>
          <cell r="CT50">
            <v>40.6</v>
          </cell>
          <cell r="CU50">
            <v>43.036000000000001</v>
          </cell>
          <cell r="CV50">
            <v>43.036000000000001</v>
          </cell>
          <cell r="CW50">
            <v>37.352000000000004</v>
          </cell>
          <cell r="CX50">
            <v>487.20000000000005</v>
          </cell>
          <cell r="CY50">
            <v>0</v>
          </cell>
          <cell r="DA50">
            <v>43.036000000000001</v>
          </cell>
          <cell r="DB50">
            <v>43.036000000000001</v>
          </cell>
          <cell r="DC50">
            <v>43.036000000000001</v>
          </cell>
          <cell r="DD50">
            <v>49.532000000000004</v>
          </cell>
          <cell r="DE50">
            <v>40.6</v>
          </cell>
          <cell r="DF50">
            <v>31.668000000000003</v>
          </cell>
          <cell r="DG50">
            <v>40.6</v>
          </cell>
          <cell r="DH50">
            <v>31.668000000000003</v>
          </cell>
          <cell r="DI50">
            <v>40.6</v>
          </cell>
          <cell r="DJ50">
            <v>43.036000000000001</v>
          </cell>
          <cell r="DK50">
            <v>43.036000000000001</v>
          </cell>
          <cell r="DL50">
            <v>37.352000000000004</v>
          </cell>
          <cell r="DM50">
            <v>487.20000000000005</v>
          </cell>
          <cell r="DN50">
            <v>0</v>
          </cell>
          <cell r="DP50">
            <v>25.610924999999998</v>
          </cell>
          <cell r="DQ50">
            <v>25.610924999999998</v>
          </cell>
          <cell r="DR50">
            <v>25.610924999999998</v>
          </cell>
          <cell r="DS50">
            <v>29.476724999999998</v>
          </cell>
          <cell r="DT50">
            <v>24.161249999999999</v>
          </cell>
          <cell r="DU50">
            <v>18.845775</v>
          </cell>
          <cell r="DV50">
            <v>24.161249999999999</v>
          </cell>
          <cell r="DW50">
            <v>18.845775</v>
          </cell>
          <cell r="DX50">
            <v>24.161249999999999</v>
          </cell>
          <cell r="DY50">
            <v>25.610924999999998</v>
          </cell>
          <cell r="DZ50">
            <v>25.610924999999998</v>
          </cell>
          <cell r="EA50">
            <v>22.228349999999999</v>
          </cell>
          <cell r="EB50">
            <v>289.935</v>
          </cell>
          <cell r="EC50">
            <v>0</v>
          </cell>
          <cell r="EE50">
            <v>28.62</v>
          </cell>
          <cell r="EF50">
            <v>28.62</v>
          </cell>
          <cell r="EG50">
            <v>28.62</v>
          </cell>
          <cell r="EH50">
            <v>32.940000000000005</v>
          </cell>
          <cell r="EI50">
            <v>27</v>
          </cell>
          <cell r="EJ50">
            <v>21.060000000000002</v>
          </cell>
          <cell r="EK50">
            <v>27</v>
          </cell>
          <cell r="EL50">
            <v>21.060000000000002</v>
          </cell>
          <cell r="EM50">
            <v>27</v>
          </cell>
          <cell r="EN50">
            <v>28.62</v>
          </cell>
          <cell r="EO50">
            <v>28.62</v>
          </cell>
          <cell r="EP50">
            <v>24.840000000000003</v>
          </cell>
          <cell r="EQ50">
            <v>324</v>
          </cell>
          <cell r="ER50">
            <v>292.74500699999999</v>
          </cell>
          <cell r="ET50">
            <v>2.7608577149999998</v>
          </cell>
          <cell r="EU50">
            <v>2.7608577149999998</v>
          </cell>
          <cell r="EV50">
            <v>2.7608577149999998</v>
          </cell>
          <cell r="EW50">
            <v>3.1775909549999994</v>
          </cell>
          <cell r="EX50">
            <v>2.6045827499999996</v>
          </cell>
          <cell r="EY50">
            <v>2.0315745449999998</v>
          </cell>
          <cell r="EZ50">
            <v>2.6045827499999996</v>
          </cell>
          <cell r="FA50">
            <v>2.0315745449999998</v>
          </cell>
          <cell r="FB50">
            <v>2.6045827499999996</v>
          </cell>
          <cell r="FC50">
            <v>2.7608577149999998</v>
          </cell>
          <cell r="FD50">
            <v>2.7608577149999998</v>
          </cell>
          <cell r="FE50">
            <v>2.3962161299999996</v>
          </cell>
          <cell r="FF50">
            <v>31.254992999999992</v>
          </cell>
          <cell r="FG50">
            <v>0</v>
          </cell>
          <cell r="FI50">
            <v>130.474075</v>
          </cell>
          <cell r="FJ50">
            <v>130.474075</v>
          </cell>
          <cell r="FK50">
            <v>130.474075</v>
          </cell>
          <cell r="FL50">
            <v>150.16827500000002</v>
          </cell>
          <cell r="FM50">
            <v>123.08875</v>
          </cell>
          <cell r="FN50">
            <v>96.009224999999986</v>
          </cell>
          <cell r="FO50">
            <v>123.08875</v>
          </cell>
          <cell r="FP50">
            <v>96.009224999999986</v>
          </cell>
          <cell r="FQ50">
            <v>123.08875</v>
          </cell>
          <cell r="FR50">
            <v>130.474075</v>
          </cell>
          <cell r="FS50">
            <v>130.474075</v>
          </cell>
          <cell r="FT50">
            <v>113.24164999999999</v>
          </cell>
          <cell r="FU50">
            <v>1477.0650000000001</v>
          </cell>
          <cell r="FV50">
            <v>0</v>
          </cell>
        </row>
        <row r="51">
          <cell r="G51" t="str">
            <v>8W83-9047-AD</v>
          </cell>
          <cell r="H51">
            <v>5.1980000000000004</v>
          </cell>
          <cell r="I51">
            <v>5.1980000000000004</v>
          </cell>
          <cell r="J51">
            <v>5.6070000000000002</v>
          </cell>
          <cell r="K51">
            <v>0</v>
          </cell>
          <cell r="L51">
            <v>0.2525656</v>
          </cell>
          <cell r="M51">
            <v>0</v>
          </cell>
          <cell r="N51">
            <v>0</v>
          </cell>
          <cell r="O51">
            <v>0.2</v>
          </cell>
          <cell r="Q51">
            <v>0.54</v>
          </cell>
          <cell r="R51">
            <v>2.7226571680000002E-2</v>
          </cell>
          <cell r="S51">
            <v>6000</v>
          </cell>
          <cell r="T51">
            <v>31188.000000000004</v>
          </cell>
          <cell r="U51">
            <v>31188.000000000004</v>
          </cell>
          <cell r="V51">
            <v>33642</v>
          </cell>
          <cell r="W51">
            <v>0</v>
          </cell>
          <cell r="X51">
            <v>1515.3936000000001</v>
          </cell>
          <cell r="Y51">
            <v>0</v>
          </cell>
          <cell r="Z51">
            <v>0</v>
          </cell>
          <cell r="AA51">
            <v>1200</v>
          </cell>
          <cell r="AB51">
            <v>0</v>
          </cell>
          <cell r="AC51">
            <v>3240</v>
          </cell>
          <cell r="AD51">
            <v>163.35943008000001</v>
          </cell>
          <cell r="AE51">
            <v>526</v>
          </cell>
          <cell r="AF51">
            <v>526</v>
          </cell>
          <cell r="AG51">
            <v>526</v>
          </cell>
          <cell r="AH51">
            <v>605</v>
          </cell>
          <cell r="AI51">
            <v>500</v>
          </cell>
          <cell r="AJ51">
            <v>395</v>
          </cell>
          <cell r="AK51">
            <v>500</v>
          </cell>
          <cell r="AL51">
            <v>395</v>
          </cell>
          <cell r="AM51">
            <v>500</v>
          </cell>
          <cell r="AN51">
            <v>526</v>
          </cell>
          <cell r="AO51">
            <v>526</v>
          </cell>
          <cell r="AP51">
            <v>475</v>
          </cell>
          <cell r="AQ51">
            <v>6000</v>
          </cell>
          <cell r="AR51">
            <v>0</v>
          </cell>
          <cell r="AS51">
            <v>2734.1480000000001</v>
          </cell>
          <cell r="AT51">
            <v>2734.1480000000001</v>
          </cell>
          <cell r="AU51">
            <v>2734.1480000000001</v>
          </cell>
          <cell r="AV51">
            <v>3144.7900000000004</v>
          </cell>
          <cell r="AW51">
            <v>2599</v>
          </cell>
          <cell r="AX51">
            <v>2053.21</v>
          </cell>
          <cell r="AY51">
            <v>2599</v>
          </cell>
          <cell r="AZ51">
            <v>2053.21</v>
          </cell>
          <cell r="BA51">
            <v>2599</v>
          </cell>
          <cell r="BB51">
            <v>2734.1480000000001</v>
          </cell>
          <cell r="BC51">
            <v>2734.1480000000001</v>
          </cell>
          <cell r="BD51">
            <v>2469.0500000000002</v>
          </cell>
          <cell r="BE51">
            <v>31188</v>
          </cell>
          <cell r="BF51">
            <v>0</v>
          </cell>
          <cell r="BH51">
            <v>0</v>
          </cell>
          <cell r="BI51">
            <v>0</v>
          </cell>
          <cell r="BJ51">
            <v>0</v>
          </cell>
          <cell r="BK51">
            <v>0</v>
          </cell>
          <cell r="BL51">
            <v>0</v>
          </cell>
          <cell r="BM51">
            <v>0</v>
          </cell>
          <cell r="BN51">
            <v>0</v>
          </cell>
          <cell r="BO51">
            <v>0</v>
          </cell>
          <cell r="BP51">
            <v>0</v>
          </cell>
          <cell r="BQ51">
            <v>0</v>
          </cell>
          <cell r="BR51">
            <v>0</v>
          </cell>
          <cell r="BS51">
            <v>0</v>
          </cell>
          <cell r="BT51">
            <v>0</v>
          </cell>
          <cell r="BU51">
            <v>0</v>
          </cell>
          <cell r="BW51">
            <v>2734.1480000000001</v>
          </cell>
          <cell r="BX51">
            <v>2734.1480000000001</v>
          </cell>
          <cell r="BY51">
            <v>2734.1480000000001</v>
          </cell>
          <cell r="BZ51">
            <v>3144.7900000000004</v>
          </cell>
          <cell r="CA51">
            <v>2599</v>
          </cell>
          <cell r="CB51">
            <v>2053.21</v>
          </cell>
          <cell r="CC51">
            <v>2599</v>
          </cell>
          <cell r="CD51">
            <v>2053.21</v>
          </cell>
          <cell r="CE51">
            <v>2599</v>
          </cell>
          <cell r="CF51">
            <v>2734.1480000000001</v>
          </cell>
          <cell r="CG51">
            <v>2734.1480000000001</v>
          </cell>
          <cell r="CH51">
            <v>2469.0500000000002</v>
          </cell>
          <cell r="CI51">
            <v>31188</v>
          </cell>
          <cell r="CJ51">
            <v>0</v>
          </cell>
          <cell r="CL51">
            <v>2949.2820000000002</v>
          </cell>
          <cell r="CM51">
            <v>2949.2820000000002</v>
          </cell>
          <cell r="CN51">
            <v>2949.2820000000002</v>
          </cell>
          <cell r="CO51">
            <v>3392.2350000000001</v>
          </cell>
          <cell r="CP51">
            <v>2803.5</v>
          </cell>
          <cell r="CQ51">
            <v>2214.7649999999999</v>
          </cell>
          <cell r="CR51">
            <v>2803.5</v>
          </cell>
          <cell r="CS51">
            <v>2214.7649999999999</v>
          </cell>
          <cell r="CT51">
            <v>2803.5</v>
          </cell>
          <cell r="CU51">
            <v>2949.2820000000002</v>
          </cell>
          <cell r="CV51">
            <v>2949.2820000000002</v>
          </cell>
          <cell r="CW51">
            <v>2663.3250000000003</v>
          </cell>
          <cell r="CX51">
            <v>33642</v>
          </cell>
          <cell r="CY51">
            <v>0</v>
          </cell>
          <cell r="DA51">
            <v>2949.2820000000002</v>
          </cell>
          <cell r="DB51">
            <v>2949.2820000000002</v>
          </cell>
          <cell r="DC51">
            <v>2949.2820000000002</v>
          </cell>
          <cell r="DD51">
            <v>3392.2350000000001</v>
          </cell>
          <cell r="DE51">
            <v>2803.5</v>
          </cell>
          <cell r="DF51">
            <v>2214.7649999999999</v>
          </cell>
          <cell r="DG51">
            <v>2803.5</v>
          </cell>
          <cell r="DH51">
            <v>2214.7649999999999</v>
          </cell>
          <cell r="DI51">
            <v>2803.5</v>
          </cell>
          <cell r="DJ51">
            <v>2949.2820000000002</v>
          </cell>
          <cell r="DK51">
            <v>2949.2820000000002</v>
          </cell>
          <cell r="DL51">
            <v>2663.3250000000003</v>
          </cell>
          <cell r="DM51">
            <v>33642</v>
          </cell>
          <cell r="DN51">
            <v>0</v>
          </cell>
          <cell r="DP51">
            <v>132.84950560000001</v>
          </cell>
          <cell r="DQ51">
            <v>132.84950560000001</v>
          </cell>
          <cell r="DR51">
            <v>132.84950560000001</v>
          </cell>
          <cell r="DS51">
            <v>152.802188</v>
          </cell>
          <cell r="DT51">
            <v>126.28279999999999</v>
          </cell>
          <cell r="DU51">
            <v>99.763412000000002</v>
          </cell>
          <cell r="DV51">
            <v>126.28279999999999</v>
          </cell>
          <cell r="DW51">
            <v>99.763412000000002</v>
          </cell>
          <cell r="DX51">
            <v>126.28279999999999</v>
          </cell>
          <cell r="DY51">
            <v>132.84950560000001</v>
          </cell>
          <cell r="DZ51">
            <v>132.84950560000001</v>
          </cell>
          <cell r="EA51">
            <v>119.96866</v>
          </cell>
          <cell r="EB51">
            <v>1515.3935999999999</v>
          </cell>
          <cell r="EC51">
            <v>0</v>
          </cell>
          <cell r="EE51">
            <v>284.04000000000002</v>
          </cell>
          <cell r="EF51">
            <v>284.04000000000002</v>
          </cell>
          <cell r="EG51">
            <v>284.04000000000002</v>
          </cell>
          <cell r="EH51">
            <v>326.70000000000005</v>
          </cell>
          <cell r="EI51">
            <v>270</v>
          </cell>
          <cell r="EJ51">
            <v>213.3</v>
          </cell>
          <cell r="EK51">
            <v>270</v>
          </cell>
          <cell r="EL51">
            <v>213.3</v>
          </cell>
          <cell r="EM51">
            <v>270</v>
          </cell>
          <cell r="EN51">
            <v>284.04000000000002</v>
          </cell>
          <cell r="EO51">
            <v>284.04000000000002</v>
          </cell>
          <cell r="EP51">
            <v>256.5</v>
          </cell>
          <cell r="EQ51">
            <v>3240</v>
          </cell>
          <cell r="ER51">
            <v>3076.64056992</v>
          </cell>
          <cell r="ET51">
            <v>14.321176703680001</v>
          </cell>
          <cell r="EU51">
            <v>14.321176703680001</v>
          </cell>
          <cell r="EV51">
            <v>14.321176703680001</v>
          </cell>
          <cell r="EW51">
            <v>16.472075866400001</v>
          </cell>
          <cell r="EX51">
            <v>13.613285840000001</v>
          </cell>
          <cell r="EY51">
            <v>10.7544958136</v>
          </cell>
          <cell r="EZ51">
            <v>13.613285840000001</v>
          </cell>
          <cell r="FA51">
            <v>10.7544958136</v>
          </cell>
          <cell r="FB51">
            <v>13.613285840000001</v>
          </cell>
          <cell r="FC51">
            <v>14.321176703680001</v>
          </cell>
          <cell r="FD51">
            <v>14.321176703680001</v>
          </cell>
          <cell r="FE51">
            <v>12.932621548</v>
          </cell>
          <cell r="FF51">
            <v>163.35943008000004</v>
          </cell>
          <cell r="FG51">
            <v>0</v>
          </cell>
          <cell r="FI51">
            <v>-347.98350560000006</v>
          </cell>
          <cell r="FJ51">
            <v>-347.98350560000006</v>
          </cell>
          <cell r="FK51">
            <v>-347.98350560000006</v>
          </cell>
          <cell r="FL51">
            <v>-400.24718799999971</v>
          </cell>
          <cell r="FM51">
            <v>-330.78280000000001</v>
          </cell>
          <cell r="FN51">
            <v>-261.31841199999985</v>
          </cell>
          <cell r="FO51">
            <v>-330.78280000000001</v>
          </cell>
          <cell r="FP51">
            <v>-261.31841199999985</v>
          </cell>
          <cell r="FQ51">
            <v>-330.78280000000001</v>
          </cell>
          <cell r="FR51">
            <v>-347.98350560000006</v>
          </cell>
          <cell r="FS51">
            <v>-347.98350560000006</v>
          </cell>
          <cell r="FT51">
            <v>-314.24366000000009</v>
          </cell>
          <cell r="FU51">
            <v>-3969.3936000000003</v>
          </cell>
          <cell r="FV51">
            <v>3.637978807091713E-12</v>
          </cell>
        </row>
        <row r="52">
          <cell r="G52" t="str">
            <v>AH22-9034-AC</v>
          </cell>
          <cell r="H52">
            <v>7.7430000000000003</v>
          </cell>
          <cell r="I52">
            <v>7.7430000000000003</v>
          </cell>
          <cell r="J52">
            <v>2.71</v>
          </cell>
          <cell r="K52">
            <v>0</v>
          </cell>
          <cell r="L52">
            <v>1.6107499999999999</v>
          </cell>
          <cell r="M52">
            <v>0</v>
          </cell>
          <cell r="N52">
            <v>0</v>
          </cell>
          <cell r="O52">
            <v>0.2</v>
          </cell>
          <cell r="Q52">
            <v>0.54</v>
          </cell>
          <cell r="R52">
            <v>0.17363884999999998</v>
          </cell>
          <cell r="S52">
            <v>19000</v>
          </cell>
          <cell r="T52">
            <v>147117</v>
          </cell>
          <cell r="U52">
            <v>147117</v>
          </cell>
          <cell r="V52">
            <v>51490</v>
          </cell>
          <cell r="W52">
            <v>0</v>
          </cell>
          <cell r="X52">
            <v>30604.249999999996</v>
          </cell>
          <cell r="Y52">
            <v>0</v>
          </cell>
          <cell r="Z52">
            <v>0</v>
          </cell>
          <cell r="AA52">
            <v>3800</v>
          </cell>
          <cell r="AB52">
            <v>0</v>
          </cell>
          <cell r="AC52">
            <v>10260</v>
          </cell>
          <cell r="AD52">
            <v>3299.1381499999998</v>
          </cell>
          <cell r="AE52">
            <v>1667</v>
          </cell>
          <cell r="AF52">
            <v>1667</v>
          </cell>
          <cell r="AG52">
            <v>1667</v>
          </cell>
          <cell r="AH52">
            <v>1917</v>
          </cell>
          <cell r="AI52">
            <v>1583</v>
          </cell>
          <cell r="AJ52">
            <v>1250</v>
          </cell>
          <cell r="AK52">
            <v>1583</v>
          </cell>
          <cell r="AL52">
            <v>1250</v>
          </cell>
          <cell r="AM52">
            <v>1583</v>
          </cell>
          <cell r="AN52">
            <v>1667</v>
          </cell>
          <cell r="AO52">
            <v>1667</v>
          </cell>
          <cell r="AP52">
            <v>1499</v>
          </cell>
          <cell r="AQ52">
            <v>19000</v>
          </cell>
          <cell r="AR52">
            <v>0</v>
          </cell>
          <cell r="AS52">
            <v>12907.581</v>
          </cell>
          <cell r="AT52">
            <v>12907.581</v>
          </cell>
          <cell r="AU52">
            <v>12907.581</v>
          </cell>
          <cell r="AV52">
            <v>14843.331</v>
          </cell>
          <cell r="AW52">
            <v>12257.169</v>
          </cell>
          <cell r="AX52">
            <v>9678.75</v>
          </cell>
          <cell r="AY52">
            <v>12257.169</v>
          </cell>
          <cell r="AZ52">
            <v>9678.75</v>
          </cell>
          <cell r="BA52">
            <v>12257.169</v>
          </cell>
          <cell r="BB52">
            <v>12907.581</v>
          </cell>
          <cell r="BC52">
            <v>12907.581</v>
          </cell>
          <cell r="BD52">
            <v>11606.757</v>
          </cell>
          <cell r="BE52">
            <v>147117</v>
          </cell>
          <cell r="BF52">
            <v>0</v>
          </cell>
          <cell r="BH52">
            <v>0</v>
          </cell>
          <cell r="BI52">
            <v>0</v>
          </cell>
          <cell r="BJ52">
            <v>0</v>
          </cell>
          <cell r="BK52">
            <v>0</v>
          </cell>
          <cell r="BL52">
            <v>0</v>
          </cell>
          <cell r="BM52">
            <v>0</v>
          </cell>
          <cell r="BN52">
            <v>0</v>
          </cell>
          <cell r="BO52">
            <v>0</v>
          </cell>
          <cell r="BP52">
            <v>0</v>
          </cell>
          <cell r="BQ52">
            <v>0</v>
          </cell>
          <cell r="BR52">
            <v>0</v>
          </cell>
          <cell r="BS52">
            <v>0</v>
          </cell>
          <cell r="BT52">
            <v>0</v>
          </cell>
          <cell r="BU52">
            <v>0</v>
          </cell>
          <cell r="BW52">
            <v>12907.581</v>
          </cell>
          <cell r="BX52">
            <v>12907.581</v>
          </cell>
          <cell r="BY52">
            <v>12907.581</v>
          </cell>
          <cell r="BZ52">
            <v>14843.331</v>
          </cell>
          <cell r="CA52">
            <v>12257.169</v>
          </cell>
          <cell r="CB52">
            <v>9678.75</v>
          </cell>
          <cell r="CC52">
            <v>12257.169</v>
          </cell>
          <cell r="CD52">
            <v>9678.75</v>
          </cell>
          <cell r="CE52">
            <v>12257.169</v>
          </cell>
          <cell r="CF52">
            <v>12907.581</v>
          </cell>
          <cell r="CG52">
            <v>12907.581</v>
          </cell>
          <cell r="CH52">
            <v>11606.757</v>
          </cell>
          <cell r="CI52">
            <v>147117</v>
          </cell>
          <cell r="CJ52">
            <v>0</v>
          </cell>
          <cell r="CL52">
            <v>4517.57</v>
          </cell>
          <cell r="CM52">
            <v>4517.57</v>
          </cell>
          <cell r="CN52">
            <v>4517.57</v>
          </cell>
          <cell r="CO52">
            <v>5195.07</v>
          </cell>
          <cell r="CP52">
            <v>4289.93</v>
          </cell>
          <cell r="CQ52">
            <v>3387.5</v>
          </cell>
          <cell r="CR52">
            <v>4289.93</v>
          </cell>
          <cell r="CS52">
            <v>3387.5</v>
          </cell>
          <cell r="CT52">
            <v>4289.93</v>
          </cell>
          <cell r="CU52">
            <v>4517.57</v>
          </cell>
          <cell r="CV52">
            <v>4517.57</v>
          </cell>
          <cell r="CW52">
            <v>4062.29</v>
          </cell>
          <cell r="CX52">
            <v>51490</v>
          </cell>
          <cell r="CY52">
            <v>0</v>
          </cell>
          <cell r="DA52">
            <v>4517.57</v>
          </cell>
          <cell r="DB52">
            <v>4517.57</v>
          </cell>
          <cell r="DC52">
            <v>4517.57</v>
          </cell>
          <cell r="DD52">
            <v>5195.07</v>
          </cell>
          <cell r="DE52">
            <v>4289.93</v>
          </cell>
          <cell r="DF52">
            <v>3387.5</v>
          </cell>
          <cell r="DG52">
            <v>4289.93</v>
          </cell>
          <cell r="DH52">
            <v>3387.5</v>
          </cell>
          <cell r="DI52">
            <v>4289.93</v>
          </cell>
          <cell r="DJ52">
            <v>4517.57</v>
          </cell>
          <cell r="DK52">
            <v>4517.57</v>
          </cell>
          <cell r="DL52">
            <v>4062.29</v>
          </cell>
          <cell r="DM52">
            <v>51490</v>
          </cell>
          <cell r="DN52">
            <v>0</v>
          </cell>
          <cell r="DP52">
            <v>2685.1202499999999</v>
          </cell>
          <cell r="DQ52">
            <v>2685.1202499999999</v>
          </cell>
          <cell r="DR52">
            <v>2685.1202499999999</v>
          </cell>
          <cell r="DS52">
            <v>3087.8077499999999</v>
          </cell>
          <cell r="DT52">
            <v>2549.8172500000001</v>
          </cell>
          <cell r="DU52">
            <v>2013.4374999999998</v>
          </cell>
          <cell r="DV52">
            <v>2549.8172500000001</v>
          </cell>
          <cell r="DW52">
            <v>2013.4374999999998</v>
          </cell>
          <cell r="DX52">
            <v>2549.8172500000001</v>
          </cell>
          <cell r="DY52">
            <v>2685.1202499999999</v>
          </cell>
          <cell r="DZ52">
            <v>2685.1202499999999</v>
          </cell>
          <cell r="EA52">
            <v>2414.5142499999997</v>
          </cell>
          <cell r="EB52">
            <v>30604.25</v>
          </cell>
          <cell r="EC52">
            <v>0</v>
          </cell>
          <cell r="EE52">
            <v>900.18000000000006</v>
          </cell>
          <cell r="EF52">
            <v>900.18000000000006</v>
          </cell>
          <cell r="EG52">
            <v>900.18000000000006</v>
          </cell>
          <cell r="EH52">
            <v>1035.18</v>
          </cell>
          <cell r="EI52">
            <v>854.82</v>
          </cell>
          <cell r="EJ52">
            <v>675</v>
          </cell>
          <cell r="EK52">
            <v>854.82</v>
          </cell>
          <cell r="EL52">
            <v>675</v>
          </cell>
          <cell r="EM52">
            <v>854.82</v>
          </cell>
          <cell r="EN52">
            <v>900.18000000000006</v>
          </cell>
          <cell r="EO52">
            <v>900.18000000000006</v>
          </cell>
          <cell r="EP52">
            <v>809.46</v>
          </cell>
          <cell r="EQ52">
            <v>10260</v>
          </cell>
          <cell r="ER52">
            <v>6960.8618500000002</v>
          </cell>
          <cell r="ET52">
            <v>289.45596294999996</v>
          </cell>
          <cell r="EU52">
            <v>289.45596294999996</v>
          </cell>
          <cell r="EV52">
            <v>289.45596294999996</v>
          </cell>
          <cell r="EW52">
            <v>332.86567544999997</v>
          </cell>
          <cell r="EX52">
            <v>274.87029954999997</v>
          </cell>
          <cell r="EY52">
            <v>217.04856249999997</v>
          </cell>
          <cell r="EZ52">
            <v>274.87029954999997</v>
          </cell>
          <cell r="FA52">
            <v>217.04856249999997</v>
          </cell>
          <cell r="FB52">
            <v>274.87029954999997</v>
          </cell>
          <cell r="FC52">
            <v>289.45596294999996</v>
          </cell>
          <cell r="FD52">
            <v>289.45596294999996</v>
          </cell>
          <cell r="FE52">
            <v>260.28463614999998</v>
          </cell>
          <cell r="FF52">
            <v>3299.1381499999998</v>
          </cell>
          <cell r="FG52">
            <v>0</v>
          </cell>
          <cell r="FI52">
            <v>5704.8907500000005</v>
          </cell>
          <cell r="FJ52">
            <v>5704.8907500000005</v>
          </cell>
          <cell r="FK52">
            <v>5704.8907500000005</v>
          </cell>
          <cell r="FL52">
            <v>6560.4532500000005</v>
          </cell>
          <cell r="FM52">
            <v>5417.4217499999995</v>
          </cell>
          <cell r="FN52">
            <v>4277.8125</v>
          </cell>
          <cell r="FO52">
            <v>5417.4217499999995</v>
          </cell>
          <cell r="FP52">
            <v>4277.8125</v>
          </cell>
          <cell r="FQ52">
            <v>5417.4217499999995</v>
          </cell>
          <cell r="FR52">
            <v>5704.8907500000005</v>
          </cell>
          <cell r="FS52">
            <v>5704.8907500000005</v>
          </cell>
          <cell r="FT52">
            <v>5129.9527500000004</v>
          </cell>
          <cell r="FU52">
            <v>65022.75</v>
          </cell>
          <cell r="FV52">
            <v>0</v>
          </cell>
        </row>
        <row r="53">
          <cell r="G53" t="str">
            <v>AH22-9034-BC</v>
          </cell>
          <cell r="H53">
            <v>7.2750000000000004</v>
          </cell>
          <cell r="I53">
            <v>7.2750000000000004</v>
          </cell>
          <cell r="J53">
            <v>2.9</v>
          </cell>
          <cell r="K53">
            <v>0</v>
          </cell>
          <cell r="L53">
            <v>1.6107499999999999</v>
          </cell>
          <cell r="M53">
            <v>0</v>
          </cell>
          <cell r="N53">
            <v>0</v>
          </cell>
          <cell r="O53">
            <v>0.2</v>
          </cell>
          <cell r="Q53">
            <v>0.54</v>
          </cell>
          <cell r="R53">
            <v>0.17363884999999998</v>
          </cell>
          <cell r="S53">
            <v>16000</v>
          </cell>
          <cell r="T53">
            <v>116400</v>
          </cell>
          <cell r="U53">
            <v>116400</v>
          </cell>
          <cell r="V53">
            <v>46400</v>
          </cell>
          <cell r="W53">
            <v>0</v>
          </cell>
          <cell r="X53">
            <v>25772</v>
          </cell>
          <cell r="Y53">
            <v>0</v>
          </cell>
          <cell r="Z53">
            <v>0</v>
          </cell>
          <cell r="AA53">
            <v>3200</v>
          </cell>
          <cell r="AB53">
            <v>0</v>
          </cell>
          <cell r="AC53">
            <v>8640</v>
          </cell>
          <cell r="AD53">
            <v>2778.2215999999999</v>
          </cell>
          <cell r="AE53">
            <v>1404</v>
          </cell>
          <cell r="AF53">
            <v>1404</v>
          </cell>
          <cell r="AG53">
            <v>1404</v>
          </cell>
          <cell r="AH53">
            <v>1614</v>
          </cell>
          <cell r="AI53">
            <v>1333</v>
          </cell>
          <cell r="AJ53">
            <v>1053</v>
          </cell>
          <cell r="AK53">
            <v>1333</v>
          </cell>
          <cell r="AL53">
            <v>1053</v>
          </cell>
          <cell r="AM53">
            <v>1333</v>
          </cell>
          <cell r="AN53">
            <v>1404</v>
          </cell>
          <cell r="AO53">
            <v>1404</v>
          </cell>
          <cell r="AP53">
            <v>1261</v>
          </cell>
          <cell r="AQ53">
            <v>16000</v>
          </cell>
          <cell r="AR53">
            <v>0</v>
          </cell>
          <cell r="AS53">
            <v>10214.1</v>
          </cell>
          <cell r="AT53">
            <v>10214.1</v>
          </cell>
          <cell r="AU53">
            <v>10214.1</v>
          </cell>
          <cell r="AV53">
            <v>11741.85</v>
          </cell>
          <cell r="AW53">
            <v>9697.5750000000007</v>
          </cell>
          <cell r="AX53">
            <v>7660.5750000000007</v>
          </cell>
          <cell r="AY53">
            <v>9697.5750000000007</v>
          </cell>
          <cell r="AZ53">
            <v>7660.5750000000007</v>
          </cell>
          <cell r="BA53">
            <v>9697.5750000000007</v>
          </cell>
          <cell r="BB53">
            <v>10214.1</v>
          </cell>
          <cell r="BC53">
            <v>10214.1</v>
          </cell>
          <cell r="BD53">
            <v>9173.7749999999996</v>
          </cell>
          <cell r="BE53">
            <v>116400</v>
          </cell>
          <cell r="BF53">
            <v>0</v>
          </cell>
          <cell r="BH53">
            <v>0</v>
          </cell>
          <cell r="BI53">
            <v>0</v>
          </cell>
          <cell r="BJ53">
            <v>0</v>
          </cell>
          <cell r="BK53">
            <v>0</v>
          </cell>
          <cell r="BL53">
            <v>0</v>
          </cell>
          <cell r="BM53">
            <v>0</v>
          </cell>
          <cell r="BN53">
            <v>0</v>
          </cell>
          <cell r="BO53">
            <v>0</v>
          </cell>
          <cell r="BP53">
            <v>0</v>
          </cell>
          <cell r="BQ53">
            <v>0</v>
          </cell>
          <cell r="BR53">
            <v>0</v>
          </cell>
          <cell r="BS53">
            <v>0</v>
          </cell>
          <cell r="BT53">
            <v>0</v>
          </cell>
          <cell r="BU53">
            <v>0</v>
          </cell>
          <cell r="BW53">
            <v>10214.1</v>
          </cell>
          <cell r="BX53">
            <v>10214.1</v>
          </cell>
          <cell r="BY53">
            <v>10214.1</v>
          </cell>
          <cell r="BZ53">
            <v>11741.85</v>
          </cell>
          <cell r="CA53">
            <v>9697.5750000000007</v>
          </cell>
          <cell r="CB53">
            <v>7660.5750000000007</v>
          </cell>
          <cell r="CC53">
            <v>9697.5750000000007</v>
          </cell>
          <cell r="CD53">
            <v>7660.5750000000007</v>
          </cell>
          <cell r="CE53">
            <v>9697.5750000000007</v>
          </cell>
          <cell r="CF53">
            <v>10214.1</v>
          </cell>
          <cell r="CG53">
            <v>10214.1</v>
          </cell>
          <cell r="CH53">
            <v>9173.7749999999996</v>
          </cell>
          <cell r="CI53">
            <v>116400</v>
          </cell>
          <cell r="CJ53">
            <v>0</v>
          </cell>
          <cell r="CL53">
            <v>4071.6</v>
          </cell>
          <cell r="CM53">
            <v>4071.6</v>
          </cell>
          <cell r="CN53">
            <v>4071.6</v>
          </cell>
          <cell r="CO53">
            <v>4680.5999999999995</v>
          </cell>
          <cell r="CP53">
            <v>3865.7</v>
          </cell>
          <cell r="CQ53">
            <v>3053.7</v>
          </cell>
          <cell r="CR53">
            <v>3865.7</v>
          </cell>
          <cell r="CS53">
            <v>3053.7</v>
          </cell>
          <cell r="CT53">
            <v>3865.7</v>
          </cell>
          <cell r="CU53">
            <v>4071.6</v>
          </cell>
          <cell r="CV53">
            <v>4071.6</v>
          </cell>
          <cell r="CW53">
            <v>3656.9</v>
          </cell>
          <cell r="CX53">
            <v>46400</v>
          </cell>
          <cell r="CY53">
            <v>0</v>
          </cell>
          <cell r="DA53">
            <v>4071.6</v>
          </cell>
          <cell r="DB53">
            <v>4071.6</v>
          </cell>
          <cell r="DC53">
            <v>4071.6</v>
          </cell>
          <cell r="DD53">
            <v>4680.5999999999995</v>
          </cell>
          <cell r="DE53">
            <v>3865.7</v>
          </cell>
          <cell r="DF53">
            <v>3053.7</v>
          </cell>
          <cell r="DG53">
            <v>3865.7</v>
          </cell>
          <cell r="DH53">
            <v>3053.7</v>
          </cell>
          <cell r="DI53">
            <v>3865.7</v>
          </cell>
          <cell r="DJ53">
            <v>4071.6</v>
          </cell>
          <cell r="DK53">
            <v>4071.6</v>
          </cell>
          <cell r="DL53">
            <v>3656.9</v>
          </cell>
          <cell r="DM53">
            <v>46400</v>
          </cell>
          <cell r="DN53">
            <v>0</v>
          </cell>
          <cell r="DP53">
            <v>2261.4929999999999</v>
          </cell>
          <cell r="DQ53">
            <v>2261.4929999999999</v>
          </cell>
          <cell r="DR53">
            <v>2261.4929999999999</v>
          </cell>
          <cell r="DS53">
            <v>2599.7504999999996</v>
          </cell>
          <cell r="DT53">
            <v>2147.1297500000001</v>
          </cell>
          <cell r="DU53">
            <v>1696.1197499999998</v>
          </cell>
          <cell r="DV53">
            <v>2147.1297500000001</v>
          </cell>
          <cell r="DW53">
            <v>1696.1197499999998</v>
          </cell>
          <cell r="DX53">
            <v>2147.1297500000001</v>
          </cell>
          <cell r="DY53">
            <v>2261.4929999999999</v>
          </cell>
          <cell r="DZ53">
            <v>2261.4929999999999</v>
          </cell>
          <cell r="EA53">
            <v>2031.1557499999999</v>
          </cell>
          <cell r="EB53">
            <v>25771.999999999993</v>
          </cell>
          <cell r="EC53">
            <v>0</v>
          </cell>
          <cell r="EE53">
            <v>758.16000000000008</v>
          </cell>
          <cell r="EF53">
            <v>758.16000000000008</v>
          </cell>
          <cell r="EG53">
            <v>758.16000000000008</v>
          </cell>
          <cell r="EH53">
            <v>871.56000000000006</v>
          </cell>
          <cell r="EI53">
            <v>719.82</v>
          </cell>
          <cell r="EJ53">
            <v>568.62</v>
          </cell>
          <cell r="EK53">
            <v>719.82</v>
          </cell>
          <cell r="EL53">
            <v>568.62</v>
          </cell>
          <cell r="EM53">
            <v>719.82</v>
          </cell>
          <cell r="EN53">
            <v>758.16000000000008</v>
          </cell>
          <cell r="EO53">
            <v>758.16000000000008</v>
          </cell>
          <cell r="EP53">
            <v>680.94</v>
          </cell>
          <cell r="EQ53">
            <v>8640</v>
          </cell>
          <cell r="ER53">
            <v>5861.7784000000001</v>
          </cell>
          <cell r="ET53">
            <v>243.78894539999999</v>
          </cell>
          <cell r="EU53">
            <v>243.78894539999999</v>
          </cell>
          <cell r="EV53">
            <v>243.78894539999999</v>
          </cell>
          <cell r="EW53">
            <v>280.25310389999999</v>
          </cell>
          <cell r="EX53">
            <v>231.46058704999999</v>
          </cell>
          <cell r="EY53">
            <v>182.84170904999999</v>
          </cell>
          <cell r="EZ53">
            <v>231.46058704999999</v>
          </cell>
          <cell r="FA53">
            <v>182.84170904999999</v>
          </cell>
          <cell r="FB53">
            <v>231.46058704999999</v>
          </cell>
          <cell r="FC53">
            <v>243.78894539999999</v>
          </cell>
          <cell r="FD53">
            <v>243.78894539999999</v>
          </cell>
          <cell r="FE53">
            <v>218.95858984999998</v>
          </cell>
          <cell r="FF53">
            <v>2778.2215999999999</v>
          </cell>
          <cell r="FG53">
            <v>0</v>
          </cell>
          <cell r="FI53">
            <v>3881.0070000000001</v>
          </cell>
          <cell r="FJ53">
            <v>3881.0070000000001</v>
          </cell>
          <cell r="FK53">
            <v>3881.0070000000001</v>
          </cell>
          <cell r="FL53">
            <v>4461.4995000000017</v>
          </cell>
          <cell r="FM53">
            <v>3684.7452500000009</v>
          </cell>
          <cell r="FN53">
            <v>2910.7552500000011</v>
          </cell>
          <cell r="FO53">
            <v>3684.7452500000009</v>
          </cell>
          <cell r="FP53">
            <v>2910.7552500000011</v>
          </cell>
          <cell r="FQ53">
            <v>3684.7452500000009</v>
          </cell>
          <cell r="FR53">
            <v>3881.0070000000001</v>
          </cell>
          <cell r="FS53">
            <v>3881.0070000000001</v>
          </cell>
          <cell r="FT53">
            <v>3485.7192500000001</v>
          </cell>
          <cell r="FU53">
            <v>44228.000000000007</v>
          </cell>
          <cell r="FV53">
            <v>0</v>
          </cell>
        </row>
        <row r="54">
          <cell r="G54" t="str">
            <v>AW93-9034-AD</v>
          </cell>
          <cell r="H54">
            <v>23.77</v>
          </cell>
          <cell r="I54">
            <v>23.77</v>
          </cell>
          <cell r="J54">
            <v>11.32</v>
          </cell>
          <cell r="K54">
            <v>0</v>
          </cell>
          <cell r="L54">
            <v>2.6066666666666669</v>
          </cell>
          <cell r="M54">
            <v>0</v>
          </cell>
          <cell r="N54">
            <v>0</v>
          </cell>
          <cell r="O54">
            <v>0.2</v>
          </cell>
          <cell r="Q54">
            <v>0.54</v>
          </cell>
          <cell r="R54">
            <v>0.28099866666666667</v>
          </cell>
          <cell r="S54">
            <v>1200</v>
          </cell>
          <cell r="T54">
            <v>28524</v>
          </cell>
          <cell r="U54">
            <v>28524</v>
          </cell>
          <cell r="V54">
            <v>13584</v>
          </cell>
          <cell r="W54">
            <v>0</v>
          </cell>
          <cell r="X54">
            <v>3128.0000000000005</v>
          </cell>
          <cell r="Y54">
            <v>0</v>
          </cell>
          <cell r="Z54">
            <v>0</v>
          </cell>
          <cell r="AA54">
            <v>240</v>
          </cell>
          <cell r="AB54">
            <v>0</v>
          </cell>
          <cell r="AC54">
            <v>648</v>
          </cell>
          <cell r="AD54">
            <v>337.19839999999999</v>
          </cell>
          <cell r="AE54">
            <v>105</v>
          </cell>
          <cell r="AF54">
            <v>105</v>
          </cell>
          <cell r="AG54">
            <v>105</v>
          </cell>
          <cell r="AH54">
            <v>121</v>
          </cell>
          <cell r="AI54">
            <v>100</v>
          </cell>
          <cell r="AJ54">
            <v>79</v>
          </cell>
          <cell r="AK54">
            <v>100</v>
          </cell>
          <cell r="AL54">
            <v>79</v>
          </cell>
          <cell r="AM54">
            <v>100</v>
          </cell>
          <cell r="AN54">
            <v>105</v>
          </cell>
          <cell r="AO54">
            <v>105</v>
          </cell>
          <cell r="AP54">
            <v>96</v>
          </cell>
          <cell r="AQ54">
            <v>1200</v>
          </cell>
          <cell r="AR54">
            <v>0</v>
          </cell>
          <cell r="AS54">
            <v>2495.85</v>
          </cell>
          <cell r="AT54">
            <v>2495.85</v>
          </cell>
          <cell r="AU54">
            <v>2495.85</v>
          </cell>
          <cell r="AV54">
            <v>2876.17</v>
          </cell>
          <cell r="AW54">
            <v>2377</v>
          </cell>
          <cell r="AX54">
            <v>1877.83</v>
          </cell>
          <cell r="AY54">
            <v>2377</v>
          </cell>
          <cell r="AZ54">
            <v>1877.83</v>
          </cell>
          <cell r="BA54">
            <v>2377</v>
          </cell>
          <cell r="BB54">
            <v>2495.85</v>
          </cell>
          <cell r="BC54">
            <v>2495.85</v>
          </cell>
          <cell r="BD54">
            <v>2281.92</v>
          </cell>
          <cell r="BE54">
            <v>28523.999999999993</v>
          </cell>
          <cell r="BF54">
            <v>0</v>
          </cell>
          <cell r="BH54">
            <v>0</v>
          </cell>
          <cell r="BI54">
            <v>0</v>
          </cell>
          <cell r="BJ54">
            <v>0</v>
          </cell>
          <cell r="BK54">
            <v>0</v>
          </cell>
          <cell r="BL54">
            <v>0</v>
          </cell>
          <cell r="BM54">
            <v>0</v>
          </cell>
          <cell r="BN54">
            <v>0</v>
          </cell>
          <cell r="BO54">
            <v>0</v>
          </cell>
          <cell r="BP54">
            <v>0</v>
          </cell>
          <cell r="BQ54">
            <v>0</v>
          </cell>
          <cell r="BR54">
            <v>0</v>
          </cell>
          <cell r="BS54">
            <v>0</v>
          </cell>
          <cell r="BT54">
            <v>0</v>
          </cell>
          <cell r="BU54">
            <v>0</v>
          </cell>
          <cell r="BW54">
            <v>2495.85</v>
          </cell>
          <cell r="BX54">
            <v>2495.85</v>
          </cell>
          <cell r="BY54">
            <v>2495.85</v>
          </cell>
          <cell r="BZ54">
            <v>2876.17</v>
          </cell>
          <cell r="CA54">
            <v>2377</v>
          </cell>
          <cell r="CB54">
            <v>1877.83</v>
          </cell>
          <cell r="CC54">
            <v>2377</v>
          </cell>
          <cell r="CD54">
            <v>1877.83</v>
          </cell>
          <cell r="CE54">
            <v>2377</v>
          </cell>
          <cell r="CF54">
            <v>2495.85</v>
          </cell>
          <cell r="CG54">
            <v>2495.85</v>
          </cell>
          <cell r="CH54">
            <v>2281.92</v>
          </cell>
          <cell r="CI54">
            <v>28523.999999999993</v>
          </cell>
          <cell r="CJ54">
            <v>0</v>
          </cell>
          <cell r="CL54">
            <v>1188.6000000000001</v>
          </cell>
          <cell r="CM54">
            <v>1188.6000000000001</v>
          </cell>
          <cell r="CN54">
            <v>1188.6000000000001</v>
          </cell>
          <cell r="CO54">
            <v>1369.72</v>
          </cell>
          <cell r="CP54">
            <v>1132</v>
          </cell>
          <cell r="CQ54">
            <v>894.28</v>
          </cell>
          <cell r="CR54">
            <v>1132</v>
          </cell>
          <cell r="CS54">
            <v>894.28</v>
          </cell>
          <cell r="CT54">
            <v>1132</v>
          </cell>
          <cell r="CU54">
            <v>1188.6000000000001</v>
          </cell>
          <cell r="CV54">
            <v>1188.6000000000001</v>
          </cell>
          <cell r="CW54">
            <v>1086.72</v>
          </cell>
          <cell r="CX54">
            <v>13584</v>
          </cell>
          <cell r="CY54">
            <v>0</v>
          </cell>
          <cell r="DA54">
            <v>1188.6000000000001</v>
          </cell>
          <cell r="DB54">
            <v>1188.6000000000001</v>
          </cell>
          <cell r="DC54">
            <v>1188.6000000000001</v>
          </cell>
          <cell r="DD54">
            <v>1369.72</v>
          </cell>
          <cell r="DE54">
            <v>1132</v>
          </cell>
          <cell r="DF54">
            <v>894.28</v>
          </cell>
          <cell r="DG54">
            <v>1132</v>
          </cell>
          <cell r="DH54">
            <v>894.28</v>
          </cell>
          <cell r="DI54">
            <v>1132</v>
          </cell>
          <cell r="DJ54">
            <v>1188.6000000000001</v>
          </cell>
          <cell r="DK54">
            <v>1188.6000000000001</v>
          </cell>
          <cell r="DL54">
            <v>1086.72</v>
          </cell>
          <cell r="DM54">
            <v>13584</v>
          </cell>
          <cell r="DN54">
            <v>0</v>
          </cell>
          <cell r="DP54">
            <v>273.70000000000005</v>
          </cell>
          <cell r="DQ54">
            <v>273.70000000000005</v>
          </cell>
          <cell r="DR54">
            <v>273.70000000000005</v>
          </cell>
          <cell r="DS54">
            <v>315.40666666666669</v>
          </cell>
          <cell r="DT54">
            <v>260.66666666666669</v>
          </cell>
          <cell r="DU54">
            <v>205.92666666666668</v>
          </cell>
          <cell r="DV54">
            <v>260.66666666666669</v>
          </cell>
          <cell r="DW54">
            <v>205.92666666666668</v>
          </cell>
          <cell r="DX54">
            <v>260.66666666666669</v>
          </cell>
          <cell r="DY54">
            <v>273.70000000000005</v>
          </cell>
          <cell r="DZ54">
            <v>273.70000000000005</v>
          </cell>
          <cell r="EA54">
            <v>250.24</v>
          </cell>
          <cell r="EB54">
            <v>3128</v>
          </cell>
          <cell r="EC54">
            <v>0</v>
          </cell>
          <cell r="EE54">
            <v>56.7</v>
          </cell>
          <cell r="EF54">
            <v>56.7</v>
          </cell>
          <cell r="EG54">
            <v>56.7</v>
          </cell>
          <cell r="EH54">
            <v>65.34</v>
          </cell>
          <cell r="EI54">
            <v>54</v>
          </cell>
          <cell r="EJ54">
            <v>42.660000000000004</v>
          </cell>
          <cell r="EK54">
            <v>54</v>
          </cell>
          <cell r="EL54">
            <v>42.660000000000004</v>
          </cell>
          <cell r="EM54">
            <v>54</v>
          </cell>
          <cell r="EN54">
            <v>56.7</v>
          </cell>
          <cell r="EO54">
            <v>56.7</v>
          </cell>
          <cell r="EP54">
            <v>51.84</v>
          </cell>
          <cell r="EQ54">
            <v>648.00000000000023</v>
          </cell>
          <cell r="ER54">
            <v>310.80160000000024</v>
          </cell>
          <cell r="ET54">
            <v>29.504860000000001</v>
          </cell>
          <cell r="EU54">
            <v>29.504860000000001</v>
          </cell>
          <cell r="EV54">
            <v>29.504860000000001</v>
          </cell>
          <cell r="EW54">
            <v>34.000838666666667</v>
          </cell>
          <cell r="EX54">
            <v>28.099866666666667</v>
          </cell>
          <cell r="EY54">
            <v>22.198894666666668</v>
          </cell>
          <cell r="EZ54">
            <v>28.099866666666667</v>
          </cell>
          <cell r="FA54">
            <v>22.198894666666668</v>
          </cell>
          <cell r="FB54">
            <v>28.099866666666667</v>
          </cell>
          <cell r="FC54">
            <v>29.504860000000001</v>
          </cell>
          <cell r="FD54">
            <v>29.504860000000001</v>
          </cell>
          <cell r="FE54">
            <v>26.975872000000003</v>
          </cell>
          <cell r="FF54">
            <v>337.19839999999994</v>
          </cell>
          <cell r="FG54">
            <v>0</v>
          </cell>
          <cell r="FI54">
            <v>1033.5499999999997</v>
          </cell>
          <cell r="FJ54">
            <v>1033.5499999999997</v>
          </cell>
          <cell r="FK54">
            <v>1033.5499999999997</v>
          </cell>
          <cell r="FL54">
            <v>1191.0433333333333</v>
          </cell>
          <cell r="FM54">
            <v>984.33333333333326</v>
          </cell>
          <cell r="FN54">
            <v>777.62333333333322</v>
          </cell>
          <cell r="FO54">
            <v>984.33333333333326</v>
          </cell>
          <cell r="FP54">
            <v>777.62333333333322</v>
          </cell>
          <cell r="FQ54">
            <v>984.33333333333326</v>
          </cell>
          <cell r="FR54">
            <v>1033.5499999999997</v>
          </cell>
          <cell r="FS54">
            <v>1033.5499999999997</v>
          </cell>
          <cell r="FT54">
            <v>944.96</v>
          </cell>
          <cell r="FU54">
            <v>11811.999999999996</v>
          </cell>
          <cell r="FV54">
            <v>0</v>
          </cell>
        </row>
        <row r="55">
          <cell r="G55" t="str">
            <v>AW93-9034-BD</v>
          </cell>
          <cell r="H55">
            <v>13.94</v>
          </cell>
          <cell r="I55">
            <v>13.94</v>
          </cell>
          <cell r="J55">
            <v>6.23</v>
          </cell>
          <cell r="K55">
            <v>0</v>
          </cell>
          <cell r="L55">
            <v>1.69</v>
          </cell>
          <cell r="M55">
            <v>0</v>
          </cell>
          <cell r="N55">
            <v>0</v>
          </cell>
          <cell r="O55">
            <v>0.2</v>
          </cell>
          <cell r="Q55">
            <v>0.54</v>
          </cell>
          <cell r="R55">
            <v>0.18218199999999998</v>
          </cell>
          <cell r="S55">
            <v>4800</v>
          </cell>
          <cell r="T55">
            <v>66912</v>
          </cell>
          <cell r="U55">
            <v>66912</v>
          </cell>
          <cell r="V55">
            <v>29904.000000000004</v>
          </cell>
          <cell r="W55">
            <v>0</v>
          </cell>
          <cell r="X55">
            <v>8112</v>
          </cell>
          <cell r="Y55">
            <v>0</v>
          </cell>
          <cell r="Z55">
            <v>0</v>
          </cell>
          <cell r="AA55">
            <v>960</v>
          </cell>
          <cell r="AB55">
            <v>0</v>
          </cell>
          <cell r="AC55">
            <v>2592</v>
          </cell>
          <cell r="AD55">
            <v>874.47359999999992</v>
          </cell>
          <cell r="AE55">
            <v>421</v>
          </cell>
          <cell r="AF55">
            <v>421</v>
          </cell>
          <cell r="AG55">
            <v>421</v>
          </cell>
          <cell r="AH55">
            <v>484</v>
          </cell>
          <cell r="AI55">
            <v>400</v>
          </cell>
          <cell r="AJ55">
            <v>316</v>
          </cell>
          <cell r="AK55">
            <v>400</v>
          </cell>
          <cell r="AL55">
            <v>316</v>
          </cell>
          <cell r="AM55">
            <v>400</v>
          </cell>
          <cell r="AN55">
            <v>421</v>
          </cell>
          <cell r="AO55">
            <v>421</v>
          </cell>
          <cell r="AP55">
            <v>379</v>
          </cell>
          <cell r="AQ55">
            <v>4800</v>
          </cell>
          <cell r="AR55">
            <v>0</v>
          </cell>
          <cell r="AS55">
            <v>5868.74</v>
          </cell>
          <cell r="AT55">
            <v>5868.74</v>
          </cell>
          <cell r="AU55">
            <v>5868.74</v>
          </cell>
          <cell r="AV55">
            <v>6746.96</v>
          </cell>
          <cell r="AW55">
            <v>5576</v>
          </cell>
          <cell r="AX55">
            <v>4405.04</v>
          </cell>
          <cell r="AY55">
            <v>5576</v>
          </cell>
          <cell r="AZ55">
            <v>4405.04</v>
          </cell>
          <cell r="BA55">
            <v>5576</v>
          </cell>
          <cell r="BB55">
            <v>5868.74</v>
          </cell>
          <cell r="BC55">
            <v>5868.74</v>
          </cell>
          <cell r="BD55">
            <v>5283.26</v>
          </cell>
          <cell r="BE55">
            <v>66912</v>
          </cell>
          <cell r="BF55">
            <v>0</v>
          </cell>
          <cell r="BH55">
            <v>0</v>
          </cell>
          <cell r="BI55">
            <v>0</v>
          </cell>
          <cell r="BJ55">
            <v>0</v>
          </cell>
          <cell r="BK55">
            <v>0</v>
          </cell>
          <cell r="BL55">
            <v>0</v>
          </cell>
          <cell r="BM55">
            <v>0</v>
          </cell>
          <cell r="BN55">
            <v>0</v>
          </cell>
          <cell r="BO55">
            <v>0</v>
          </cell>
          <cell r="BP55">
            <v>0</v>
          </cell>
          <cell r="BQ55">
            <v>0</v>
          </cell>
          <cell r="BR55">
            <v>0</v>
          </cell>
          <cell r="BS55">
            <v>0</v>
          </cell>
          <cell r="BT55">
            <v>0</v>
          </cell>
          <cell r="BU55">
            <v>0</v>
          </cell>
          <cell r="BW55">
            <v>5868.74</v>
          </cell>
          <cell r="BX55">
            <v>5868.74</v>
          </cell>
          <cell r="BY55">
            <v>5868.74</v>
          </cell>
          <cell r="BZ55">
            <v>6746.96</v>
          </cell>
          <cell r="CA55">
            <v>5576</v>
          </cell>
          <cell r="CB55">
            <v>4405.04</v>
          </cell>
          <cell r="CC55">
            <v>5576</v>
          </cell>
          <cell r="CD55">
            <v>4405.04</v>
          </cell>
          <cell r="CE55">
            <v>5576</v>
          </cell>
          <cell r="CF55">
            <v>5868.74</v>
          </cell>
          <cell r="CG55">
            <v>5868.74</v>
          </cell>
          <cell r="CH55">
            <v>5283.26</v>
          </cell>
          <cell r="CI55">
            <v>66912</v>
          </cell>
          <cell r="CJ55">
            <v>0</v>
          </cell>
          <cell r="CL55">
            <v>2622.8300000000004</v>
          </cell>
          <cell r="CM55">
            <v>2622.8300000000004</v>
          </cell>
          <cell r="CN55">
            <v>2622.8300000000004</v>
          </cell>
          <cell r="CO55">
            <v>3015.32</v>
          </cell>
          <cell r="CP55">
            <v>2492</v>
          </cell>
          <cell r="CQ55">
            <v>1968.68</v>
          </cell>
          <cell r="CR55">
            <v>2492</v>
          </cell>
          <cell r="CS55">
            <v>1968.68</v>
          </cell>
          <cell r="CT55">
            <v>2492</v>
          </cell>
          <cell r="CU55">
            <v>2622.8300000000004</v>
          </cell>
          <cell r="CV55">
            <v>2622.8300000000004</v>
          </cell>
          <cell r="CW55">
            <v>2361.17</v>
          </cell>
          <cell r="CX55">
            <v>29904.000000000007</v>
          </cell>
          <cell r="CY55">
            <v>0</v>
          </cell>
          <cell r="DA55">
            <v>2622.8300000000004</v>
          </cell>
          <cell r="DB55">
            <v>2622.8300000000004</v>
          </cell>
          <cell r="DC55">
            <v>2622.8300000000004</v>
          </cell>
          <cell r="DD55">
            <v>3015.32</v>
          </cell>
          <cell r="DE55">
            <v>2492</v>
          </cell>
          <cell r="DF55">
            <v>1968.68</v>
          </cell>
          <cell r="DG55">
            <v>2492</v>
          </cell>
          <cell r="DH55">
            <v>1968.68</v>
          </cell>
          <cell r="DI55">
            <v>2492</v>
          </cell>
          <cell r="DJ55">
            <v>2622.8300000000004</v>
          </cell>
          <cell r="DK55">
            <v>2622.8300000000004</v>
          </cell>
          <cell r="DL55">
            <v>2361.17</v>
          </cell>
          <cell r="DM55">
            <v>29904.000000000007</v>
          </cell>
          <cell r="DN55">
            <v>0</v>
          </cell>
          <cell r="DP55">
            <v>711.49</v>
          </cell>
          <cell r="DQ55">
            <v>711.49</v>
          </cell>
          <cell r="DR55">
            <v>711.49</v>
          </cell>
          <cell r="DS55">
            <v>817.95999999999992</v>
          </cell>
          <cell r="DT55">
            <v>676</v>
          </cell>
          <cell r="DU55">
            <v>534.04</v>
          </cell>
          <cell r="DV55">
            <v>676</v>
          </cell>
          <cell r="DW55">
            <v>534.04</v>
          </cell>
          <cell r="DX55">
            <v>676</v>
          </cell>
          <cell r="DY55">
            <v>711.49</v>
          </cell>
          <cell r="DZ55">
            <v>711.49</v>
          </cell>
          <cell r="EA55">
            <v>640.51</v>
          </cell>
          <cell r="EB55">
            <v>8112</v>
          </cell>
          <cell r="EC55">
            <v>0</v>
          </cell>
          <cell r="EE55">
            <v>227.34</v>
          </cell>
          <cell r="EF55">
            <v>227.34</v>
          </cell>
          <cell r="EG55">
            <v>227.34</v>
          </cell>
          <cell r="EH55">
            <v>261.36</v>
          </cell>
          <cell r="EI55">
            <v>216</v>
          </cell>
          <cell r="EJ55">
            <v>170.64000000000001</v>
          </cell>
          <cell r="EK55">
            <v>216</v>
          </cell>
          <cell r="EL55">
            <v>170.64000000000001</v>
          </cell>
          <cell r="EM55">
            <v>216</v>
          </cell>
          <cell r="EN55">
            <v>227.34</v>
          </cell>
          <cell r="EO55">
            <v>227.34</v>
          </cell>
          <cell r="EP55">
            <v>204.66000000000003</v>
          </cell>
          <cell r="EQ55">
            <v>2592.0000000000005</v>
          </cell>
          <cell r="ER55">
            <v>1717.5264000000006</v>
          </cell>
          <cell r="ET55">
            <v>76.698621999999986</v>
          </cell>
          <cell r="EU55">
            <v>76.698621999999986</v>
          </cell>
          <cell r="EV55">
            <v>76.698621999999986</v>
          </cell>
          <cell r="EW55">
            <v>88.176087999999993</v>
          </cell>
          <cell r="EX55">
            <v>72.872799999999998</v>
          </cell>
          <cell r="EY55">
            <v>57.569511999999996</v>
          </cell>
          <cell r="EZ55">
            <v>72.872799999999998</v>
          </cell>
          <cell r="FA55">
            <v>57.569511999999996</v>
          </cell>
          <cell r="FB55">
            <v>72.872799999999998</v>
          </cell>
          <cell r="FC55">
            <v>76.698621999999986</v>
          </cell>
          <cell r="FD55">
            <v>76.698621999999986</v>
          </cell>
          <cell r="FE55">
            <v>69.046977999999996</v>
          </cell>
          <cell r="FF55">
            <v>874.47359999999992</v>
          </cell>
          <cell r="FG55">
            <v>0</v>
          </cell>
          <cell r="FI55">
            <v>2534.4199999999992</v>
          </cell>
          <cell r="FJ55">
            <v>2534.4199999999992</v>
          </cell>
          <cell r="FK55">
            <v>2534.4199999999992</v>
          </cell>
          <cell r="FL55">
            <v>2913.68</v>
          </cell>
          <cell r="FM55">
            <v>2408</v>
          </cell>
          <cell r="FN55">
            <v>1902.3199999999997</v>
          </cell>
          <cell r="FO55">
            <v>2408</v>
          </cell>
          <cell r="FP55">
            <v>1902.3199999999997</v>
          </cell>
          <cell r="FQ55">
            <v>2408</v>
          </cell>
          <cell r="FR55">
            <v>2534.4199999999992</v>
          </cell>
          <cell r="FS55">
            <v>2534.4199999999992</v>
          </cell>
          <cell r="FT55">
            <v>2281.58</v>
          </cell>
          <cell r="FU55">
            <v>28895.999999999993</v>
          </cell>
          <cell r="FV55">
            <v>0</v>
          </cell>
        </row>
        <row r="56">
          <cell r="G56" t="str">
            <v>AW93-9034-CD</v>
          </cell>
          <cell r="H56">
            <v>9.4499999999999993</v>
          </cell>
          <cell r="I56">
            <v>9.4499999999999993</v>
          </cell>
          <cell r="J56">
            <v>3.9860000000000002</v>
          </cell>
          <cell r="K56">
            <v>0</v>
          </cell>
          <cell r="L56">
            <v>1.5888888888888888</v>
          </cell>
          <cell r="M56">
            <v>0</v>
          </cell>
          <cell r="N56">
            <v>0</v>
          </cell>
          <cell r="O56">
            <v>0.2</v>
          </cell>
          <cell r="Q56">
            <v>0.54</v>
          </cell>
          <cell r="R56">
            <v>0.17128222222222222</v>
          </cell>
          <cell r="S56">
            <v>10450</v>
          </cell>
          <cell r="T56">
            <v>98752.499999999985</v>
          </cell>
          <cell r="U56">
            <v>98752.499999999985</v>
          </cell>
          <cell r="V56">
            <v>41653.700000000004</v>
          </cell>
          <cell r="W56">
            <v>0</v>
          </cell>
          <cell r="X56">
            <v>16603.888888888887</v>
          </cell>
          <cell r="Y56">
            <v>0</v>
          </cell>
          <cell r="Z56">
            <v>0</v>
          </cell>
          <cell r="AA56">
            <v>2090</v>
          </cell>
          <cell r="AB56">
            <v>0</v>
          </cell>
          <cell r="AC56">
            <v>5643</v>
          </cell>
          <cell r="AD56">
            <v>1789.8992222222223</v>
          </cell>
          <cell r="AE56">
            <v>917</v>
          </cell>
          <cell r="AF56">
            <v>917</v>
          </cell>
          <cell r="AG56">
            <v>917</v>
          </cell>
          <cell r="AH56">
            <v>1054</v>
          </cell>
          <cell r="AI56">
            <v>871</v>
          </cell>
          <cell r="AJ56">
            <v>688</v>
          </cell>
          <cell r="AK56">
            <v>871</v>
          </cell>
          <cell r="AL56">
            <v>688</v>
          </cell>
          <cell r="AM56">
            <v>871</v>
          </cell>
          <cell r="AN56">
            <v>917</v>
          </cell>
          <cell r="AO56">
            <v>917</v>
          </cell>
          <cell r="AP56">
            <v>822</v>
          </cell>
          <cell r="AQ56">
            <v>10450</v>
          </cell>
          <cell r="AR56">
            <v>0</v>
          </cell>
          <cell r="AS56">
            <v>8665.65</v>
          </cell>
          <cell r="AT56">
            <v>8665.65</v>
          </cell>
          <cell r="AU56">
            <v>8665.65</v>
          </cell>
          <cell r="AV56">
            <v>9960.2999999999993</v>
          </cell>
          <cell r="AW56">
            <v>8230.9499999999989</v>
          </cell>
          <cell r="AX56">
            <v>6501.5999999999995</v>
          </cell>
          <cell r="AY56">
            <v>8230.9499999999989</v>
          </cell>
          <cell r="AZ56">
            <v>6501.5999999999995</v>
          </cell>
          <cell r="BA56">
            <v>8230.9499999999989</v>
          </cell>
          <cell r="BB56">
            <v>8665.65</v>
          </cell>
          <cell r="BC56">
            <v>8665.65</v>
          </cell>
          <cell r="BD56">
            <v>7767.9</v>
          </cell>
          <cell r="BE56">
            <v>98752.499999999971</v>
          </cell>
          <cell r="BF56">
            <v>0</v>
          </cell>
          <cell r="BH56">
            <v>0</v>
          </cell>
          <cell r="BI56">
            <v>0</v>
          </cell>
          <cell r="BJ56">
            <v>0</v>
          </cell>
          <cell r="BK56">
            <v>0</v>
          </cell>
          <cell r="BL56">
            <v>0</v>
          </cell>
          <cell r="BM56">
            <v>0</v>
          </cell>
          <cell r="BN56">
            <v>0</v>
          </cell>
          <cell r="BO56">
            <v>0</v>
          </cell>
          <cell r="BP56">
            <v>0</v>
          </cell>
          <cell r="BQ56">
            <v>0</v>
          </cell>
          <cell r="BR56">
            <v>0</v>
          </cell>
          <cell r="BS56">
            <v>0</v>
          </cell>
          <cell r="BT56">
            <v>0</v>
          </cell>
          <cell r="BU56">
            <v>0</v>
          </cell>
          <cell r="BW56">
            <v>8665.65</v>
          </cell>
          <cell r="BX56">
            <v>8665.65</v>
          </cell>
          <cell r="BY56">
            <v>8665.65</v>
          </cell>
          <cell r="BZ56">
            <v>9960.2999999999993</v>
          </cell>
          <cell r="CA56">
            <v>8230.9499999999989</v>
          </cell>
          <cell r="CB56">
            <v>6501.5999999999995</v>
          </cell>
          <cell r="CC56">
            <v>8230.9499999999989</v>
          </cell>
          <cell r="CD56">
            <v>6501.5999999999995</v>
          </cell>
          <cell r="CE56">
            <v>8230.9499999999989</v>
          </cell>
          <cell r="CF56">
            <v>8665.65</v>
          </cell>
          <cell r="CG56">
            <v>8665.65</v>
          </cell>
          <cell r="CH56">
            <v>7767.9</v>
          </cell>
          <cell r="CI56">
            <v>98752.499999999971</v>
          </cell>
          <cell r="CJ56">
            <v>0</v>
          </cell>
          <cell r="CL56">
            <v>3655.1620000000003</v>
          </cell>
          <cell r="CM56">
            <v>3655.1620000000003</v>
          </cell>
          <cell r="CN56">
            <v>3655.1620000000003</v>
          </cell>
          <cell r="CO56">
            <v>4201.2440000000006</v>
          </cell>
          <cell r="CP56">
            <v>3471.806</v>
          </cell>
          <cell r="CQ56">
            <v>2742.3679999999999</v>
          </cell>
          <cell r="CR56">
            <v>3471.806</v>
          </cell>
          <cell r="CS56">
            <v>2742.3679999999999</v>
          </cell>
          <cell r="CT56">
            <v>3471.806</v>
          </cell>
          <cell r="CU56">
            <v>3655.1620000000003</v>
          </cell>
          <cell r="CV56">
            <v>3655.1620000000003</v>
          </cell>
          <cell r="CW56">
            <v>3276.4920000000002</v>
          </cell>
          <cell r="CX56">
            <v>41653.699999999997</v>
          </cell>
          <cell r="CY56">
            <v>0</v>
          </cell>
          <cell r="DA56">
            <v>3655.1620000000003</v>
          </cell>
          <cell r="DB56">
            <v>3655.1620000000003</v>
          </cell>
          <cell r="DC56">
            <v>3655.1620000000003</v>
          </cell>
          <cell r="DD56">
            <v>4201.2440000000006</v>
          </cell>
          <cell r="DE56">
            <v>3471.806</v>
          </cell>
          <cell r="DF56">
            <v>2742.3679999999999</v>
          </cell>
          <cell r="DG56">
            <v>3471.806</v>
          </cell>
          <cell r="DH56">
            <v>2742.3679999999999</v>
          </cell>
          <cell r="DI56">
            <v>3471.806</v>
          </cell>
          <cell r="DJ56">
            <v>3655.1620000000003</v>
          </cell>
          <cell r="DK56">
            <v>3655.1620000000003</v>
          </cell>
          <cell r="DL56">
            <v>3276.4920000000002</v>
          </cell>
          <cell r="DM56">
            <v>41653.699999999997</v>
          </cell>
          <cell r="DN56">
            <v>0</v>
          </cell>
          <cell r="DP56">
            <v>1457.0111111111109</v>
          </cell>
          <cell r="DQ56">
            <v>1457.0111111111109</v>
          </cell>
          <cell r="DR56">
            <v>1457.0111111111109</v>
          </cell>
          <cell r="DS56">
            <v>1674.6888888888889</v>
          </cell>
          <cell r="DT56">
            <v>1383.9222222222222</v>
          </cell>
          <cell r="DU56">
            <v>1093.1555555555556</v>
          </cell>
          <cell r="DV56">
            <v>1383.9222222222222</v>
          </cell>
          <cell r="DW56">
            <v>1093.1555555555556</v>
          </cell>
          <cell r="DX56">
            <v>1383.9222222222222</v>
          </cell>
          <cell r="DY56">
            <v>1457.0111111111109</v>
          </cell>
          <cell r="DZ56">
            <v>1457.0111111111109</v>
          </cell>
          <cell r="EA56">
            <v>1306.0666666666666</v>
          </cell>
          <cell r="EB56">
            <v>16603.888888888887</v>
          </cell>
          <cell r="EC56">
            <v>0</v>
          </cell>
          <cell r="EE56">
            <v>495.18</v>
          </cell>
          <cell r="EF56">
            <v>495.18</v>
          </cell>
          <cell r="EG56">
            <v>495.18</v>
          </cell>
          <cell r="EH56">
            <v>569.16000000000008</v>
          </cell>
          <cell r="EI56">
            <v>470.34000000000003</v>
          </cell>
          <cell r="EJ56">
            <v>371.52000000000004</v>
          </cell>
          <cell r="EK56">
            <v>470.34000000000003</v>
          </cell>
          <cell r="EL56">
            <v>371.52000000000004</v>
          </cell>
          <cell r="EM56">
            <v>470.34000000000003</v>
          </cell>
          <cell r="EN56">
            <v>495.18</v>
          </cell>
          <cell r="EO56">
            <v>495.18</v>
          </cell>
          <cell r="EP56">
            <v>443.88000000000005</v>
          </cell>
          <cell r="EQ56">
            <v>5643.0000000000009</v>
          </cell>
          <cell r="ER56">
            <v>3853.1007777777786</v>
          </cell>
          <cell r="ET56">
            <v>157.06579777777779</v>
          </cell>
          <cell r="EU56">
            <v>157.06579777777779</v>
          </cell>
          <cell r="EV56">
            <v>157.06579777777779</v>
          </cell>
          <cell r="EW56">
            <v>180.53146222222222</v>
          </cell>
          <cell r="EX56">
            <v>149.18681555555557</v>
          </cell>
          <cell r="EY56">
            <v>117.84216888888889</v>
          </cell>
          <cell r="EZ56">
            <v>149.18681555555557</v>
          </cell>
          <cell r="FA56">
            <v>117.84216888888889</v>
          </cell>
          <cell r="FB56">
            <v>149.18681555555557</v>
          </cell>
          <cell r="FC56">
            <v>157.06579777777779</v>
          </cell>
          <cell r="FD56">
            <v>157.06579777777779</v>
          </cell>
          <cell r="FE56">
            <v>140.79398666666665</v>
          </cell>
          <cell r="FF56">
            <v>1789.8992222222221</v>
          </cell>
          <cell r="FG56">
            <v>0</v>
          </cell>
          <cell r="FI56">
            <v>3553.4768888888884</v>
          </cell>
          <cell r="FJ56">
            <v>3553.4768888888884</v>
          </cell>
          <cell r="FK56">
            <v>3553.4768888888884</v>
          </cell>
          <cell r="FL56">
            <v>4084.3671111111098</v>
          </cell>
          <cell r="FM56">
            <v>3375.221777777776</v>
          </cell>
          <cell r="FN56">
            <v>2666.076444444444</v>
          </cell>
          <cell r="FO56">
            <v>3375.221777777776</v>
          </cell>
          <cell r="FP56">
            <v>2666.076444444444</v>
          </cell>
          <cell r="FQ56">
            <v>3375.221777777776</v>
          </cell>
          <cell r="FR56">
            <v>3553.4768888888884</v>
          </cell>
          <cell r="FS56">
            <v>3553.4768888888884</v>
          </cell>
          <cell r="FT56">
            <v>3185.3413333333328</v>
          </cell>
          <cell r="FU56">
            <v>40494.911111111098</v>
          </cell>
          <cell r="FV56">
            <v>0</v>
          </cell>
        </row>
        <row r="57">
          <cell r="G57" t="str">
            <v>AW93-9034-DC</v>
          </cell>
          <cell r="H57">
            <v>10.199999999999999</v>
          </cell>
          <cell r="I57">
            <v>10.199999999999999</v>
          </cell>
          <cell r="J57">
            <v>4.6500000000000004</v>
          </cell>
          <cell r="K57">
            <v>0</v>
          </cell>
          <cell r="L57">
            <v>1.1666666666666667</v>
          </cell>
          <cell r="M57">
            <v>0</v>
          </cell>
          <cell r="N57">
            <v>0</v>
          </cell>
          <cell r="O57">
            <v>0.2</v>
          </cell>
          <cell r="Q57">
            <v>0.54</v>
          </cell>
          <cell r="R57">
            <v>0.12576666666666669</v>
          </cell>
          <cell r="S57">
            <v>550</v>
          </cell>
          <cell r="T57">
            <v>5610</v>
          </cell>
          <cell r="U57">
            <v>5610</v>
          </cell>
          <cell r="V57">
            <v>2557.5</v>
          </cell>
          <cell r="W57">
            <v>0</v>
          </cell>
          <cell r="X57">
            <v>641.66666666666674</v>
          </cell>
          <cell r="Y57">
            <v>0</v>
          </cell>
          <cell r="Z57">
            <v>0</v>
          </cell>
          <cell r="AA57">
            <v>110</v>
          </cell>
          <cell r="AB57">
            <v>0</v>
          </cell>
          <cell r="AC57">
            <v>297</v>
          </cell>
          <cell r="AD57">
            <v>69.171666666666681</v>
          </cell>
          <cell r="AE57">
            <v>48</v>
          </cell>
          <cell r="AF57">
            <v>48</v>
          </cell>
          <cell r="AG57">
            <v>48</v>
          </cell>
          <cell r="AH57">
            <v>55</v>
          </cell>
          <cell r="AI57">
            <v>46</v>
          </cell>
          <cell r="AJ57">
            <v>36</v>
          </cell>
          <cell r="AK57">
            <v>46</v>
          </cell>
          <cell r="AL57">
            <v>36</v>
          </cell>
          <cell r="AM57">
            <v>46</v>
          </cell>
          <cell r="AN57">
            <v>48</v>
          </cell>
          <cell r="AO57">
            <v>48</v>
          </cell>
          <cell r="AP57">
            <v>45</v>
          </cell>
          <cell r="AQ57">
            <v>550</v>
          </cell>
          <cell r="AR57">
            <v>0</v>
          </cell>
          <cell r="AS57">
            <v>489.59999999999997</v>
          </cell>
          <cell r="AT57">
            <v>489.59999999999997</v>
          </cell>
          <cell r="AU57">
            <v>489.59999999999997</v>
          </cell>
          <cell r="AV57">
            <v>561</v>
          </cell>
          <cell r="AW57">
            <v>469.2</v>
          </cell>
          <cell r="AX57">
            <v>367.2</v>
          </cell>
          <cell r="AY57">
            <v>469.2</v>
          </cell>
          <cell r="AZ57">
            <v>367.2</v>
          </cell>
          <cell r="BA57">
            <v>469.2</v>
          </cell>
          <cell r="BB57">
            <v>489.59999999999997</v>
          </cell>
          <cell r="BC57">
            <v>489.59999999999997</v>
          </cell>
          <cell r="BD57">
            <v>458.99999999999994</v>
          </cell>
          <cell r="BE57">
            <v>5610</v>
          </cell>
          <cell r="BF57">
            <v>0</v>
          </cell>
          <cell r="BH57">
            <v>0</v>
          </cell>
          <cell r="BI57">
            <v>0</v>
          </cell>
          <cell r="BJ57">
            <v>0</v>
          </cell>
          <cell r="BK57">
            <v>0</v>
          </cell>
          <cell r="BL57">
            <v>0</v>
          </cell>
          <cell r="BM57">
            <v>0</v>
          </cell>
          <cell r="BN57">
            <v>0</v>
          </cell>
          <cell r="BO57">
            <v>0</v>
          </cell>
          <cell r="BP57">
            <v>0</v>
          </cell>
          <cell r="BQ57">
            <v>0</v>
          </cell>
          <cell r="BR57">
            <v>0</v>
          </cell>
          <cell r="BS57">
            <v>0</v>
          </cell>
          <cell r="BT57">
            <v>0</v>
          </cell>
          <cell r="BU57">
            <v>0</v>
          </cell>
          <cell r="BW57">
            <v>489.59999999999997</v>
          </cell>
          <cell r="BX57">
            <v>489.59999999999997</v>
          </cell>
          <cell r="BY57">
            <v>489.59999999999997</v>
          </cell>
          <cell r="BZ57">
            <v>561</v>
          </cell>
          <cell r="CA57">
            <v>469.2</v>
          </cell>
          <cell r="CB57">
            <v>367.2</v>
          </cell>
          <cell r="CC57">
            <v>469.2</v>
          </cell>
          <cell r="CD57">
            <v>367.2</v>
          </cell>
          <cell r="CE57">
            <v>469.2</v>
          </cell>
          <cell r="CF57">
            <v>489.59999999999997</v>
          </cell>
          <cell r="CG57">
            <v>489.59999999999997</v>
          </cell>
          <cell r="CH57">
            <v>458.99999999999994</v>
          </cell>
          <cell r="CI57">
            <v>5610</v>
          </cell>
          <cell r="CJ57">
            <v>0</v>
          </cell>
          <cell r="CL57">
            <v>223.20000000000002</v>
          </cell>
          <cell r="CM57">
            <v>223.20000000000002</v>
          </cell>
          <cell r="CN57">
            <v>223.20000000000002</v>
          </cell>
          <cell r="CO57">
            <v>255.75000000000003</v>
          </cell>
          <cell r="CP57">
            <v>213.9</v>
          </cell>
          <cell r="CQ57">
            <v>167.4</v>
          </cell>
          <cell r="CR57">
            <v>213.9</v>
          </cell>
          <cell r="CS57">
            <v>167.4</v>
          </cell>
          <cell r="CT57">
            <v>213.9</v>
          </cell>
          <cell r="CU57">
            <v>223.20000000000002</v>
          </cell>
          <cell r="CV57">
            <v>223.20000000000002</v>
          </cell>
          <cell r="CW57">
            <v>209.25000000000003</v>
          </cell>
          <cell r="CX57">
            <v>2557.5</v>
          </cell>
          <cell r="CY57">
            <v>0</v>
          </cell>
          <cell r="DA57">
            <v>223.20000000000002</v>
          </cell>
          <cell r="DB57">
            <v>223.20000000000002</v>
          </cell>
          <cell r="DC57">
            <v>223.20000000000002</v>
          </cell>
          <cell r="DD57">
            <v>255.75000000000003</v>
          </cell>
          <cell r="DE57">
            <v>213.9</v>
          </cell>
          <cell r="DF57">
            <v>167.4</v>
          </cell>
          <cell r="DG57">
            <v>213.9</v>
          </cell>
          <cell r="DH57">
            <v>167.4</v>
          </cell>
          <cell r="DI57">
            <v>213.9</v>
          </cell>
          <cell r="DJ57">
            <v>223.20000000000002</v>
          </cell>
          <cell r="DK57">
            <v>223.20000000000002</v>
          </cell>
          <cell r="DL57">
            <v>209.25000000000003</v>
          </cell>
          <cell r="DM57">
            <v>2557.5</v>
          </cell>
          <cell r="DN57">
            <v>0</v>
          </cell>
          <cell r="DP57">
            <v>56</v>
          </cell>
          <cell r="DQ57">
            <v>56</v>
          </cell>
          <cell r="DR57">
            <v>56</v>
          </cell>
          <cell r="DS57">
            <v>64.166666666666671</v>
          </cell>
          <cell r="DT57">
            <v>53.666666666666671</v>
          </cell>
          <cell r="DU57">
            <v>42</v>
          </cell>
          <cell r="DV57">
            <v>53.666666666666671</v>
          </cell>
          <cell r="DW57">
            <v>42</v>
          </cell>
          <cell r="DX57">
            <v>53.666666666666671</v>
          </cell>
          <cell r="DY57">
            <v>56</v>
          </cell>
          <cell r="DZ57">
            <v>56</v>
          </cell>
          <cell r="EA57">
            <v>52.5</v>
          </cell>
          <cell r="EB57">
            <v>641.66666666666674</v>
          </cell>
          <cell r="EC57">
            <v>0</v>
          </cell>
          <cell r="EE57">
            <v>25.92</v>
          </cell>
          <cell r="EF57">
            <v>25.92</v>
          </cell>
          <cell r="EG57">
            <v>25.92</v>
          </cell>
          <cell r="EH57">
            <v>29.700000000000003</v>
          </cell>
          <cell r="EI57">
            <v>24.840000000000003</v>
          </cell>
          <cell r="EJ57">
            <v>19.440000000000001</v>
          </cell>
          <cell r="EK57">
            <v>24.840000000000003</v>
          </cell>
          <cell r="EL57">
            <v>19.440000000000001</v>
          </cell>
          <cell r="EM57">
            <v>24.840000000000003</v>
          </cell>
          <cell r="EN57">
            <v>25.92</v>
          </cell>
          <cell r="EO57">
            <v>25.92</v>
          </cell>
          <cell r="EP57">
            <v>24.3</v>
          </cell>
          <cell r="EQ57">
            <v>297.00000000000006</v>
          </cell>
          <cell r="ER57">
            <v>227.82833333333338</v>
          </cell>
          <cell r="ET57">
            <v>6.0368000000000013</v>
          </cell>
          <cell r="EU57">
            <v>6.0368000000000013</v>
          </cell>
          <cell r="EV57">
            <v>6.0368000000000013</v>
          </cell>
          <cell r="EW57">
            <v>6.9171666666666685</v>
          </cell>
          <cell r="EX57">
            <v>5.7852666666666677</v>
          </cell>
          <cell r="EY57">
            <v>4.5276000000000014</v>
          </cell>
          <cell r="EZ57">
            <v>5.7852666666666677</v>
          </cell>
          <cell r="FA57">
            <v>4.5276000000000014</v>
          </cell>
          <cell r="FB57">
            <v>5.7852666666666677</v>
          </cell>
          <cell r="FC57">
            <v>6.0368000000000013</v>
          </cell>
          <cell r="FD57">
            <v>6.0368000000000013</v>
          </cell>
          <cell r="FE57">
            <v>5.6595000000000013</v>
          </cell>
          <cell r="FF57">
            <v>69.171666666666681</v>
          </cell>
          <cell r="FG57">
            <v>0</v>
          </cell>
          <cell r="FI57">
            <v>210.39999999999998</v>
          </cell>
          <cell r="FJ57">
            <v>210.39999999999998</v>
          </cell>
          <cell r="FK57">
            <v>210.39999999999998</v>
          </cell>
          <cell r="FL57">
            <v>241.08333333333331</v>
          </cell>
          <cell r="FM57">
            <v>201.63333333333333</v>
          </cell>
          <cell r="FN57">
            <v>157.79999999999998</v>
          </cell>
          <cell r="FO57">
            <v>201.63333333333333</v>
          </cell>
          <cell r="FP57">
            <v>157.79999999999998</v>
          </cell>
          <cell r="FQ57">
            <v>201.63333333333333</v>
          </cell>
          <cell r="FR57">
            <v>210.39999999999998</v>
          </cell>
          <cell r="FS57">
            <v>210.39999999999998</v>
          </cell>
          <cell r="FT57">
            <v>197.24999999999991</v>
          </cell>
          <cell r="FU57">
            <v>2410.8333333333335</v>
          </cell>
          <cell r="FV57">
            <v>0</v>
          </cell>
        </row>
        <row r="58">
          <cell r="G58" t="str">
            <v>JLR Filler Pipes 1??</v>
          </cell>
          <cell r="H58">
            <v>6.12</v>
          </cell>
          <cell r="I58">
            <v>6.12</v>
          </cell>
          <cell r="J58">
            <v>4.3529999999999998</v>
          </cell>
          <cell r="K58">
            <v>0</v>
          </cell>
          <cell r="L58">
            <v>0.232848</v>
          </cell>
          <cell r="M58">
            <v>0</v>
          </cell>
          <cell r="N58">
            <v>0</v>
          </cell>
          <cell r="O58">
            <v>0.2</v>
          </cell>
          <cell r="Q58">
            <v>0.54</v>
          </cell>
          <cell r="R58">
            <v>2.51010144E-2</v>
          </cell>
          <cell r="S58">
            <v>17000</v>
          </cell>
          <cell r="T58">
            <v>104040</v>
          </cell>
          <cell r="U58">
            <v>104040</v>
          </cell>
          <cell r="V58">
            <v>74001</v>
          </cell>
          <cell r="W58">
            <v>0</v>
          </cell>
          <cell r="X58">
            <v>3958.4160000000002</v>
          </cell>
          <cell r="Y58">
            <v>0</v>
          </cell>
          <cell r="Z58">
            <v>0</v>
          </cell>
          <cell r="AA58">
            <v>3400</v>
          </cell>
          <cell r="AB58">
            <v>0</v>
          </cell>
          <cell r="AC58">
            <v>9180</v>
          </cell>
          <cell r="AD58">
            <v>426.7172448</v>
          </cell>
          <cell r="AE58">
            <v>1491</v>
          </cell>
          <cell r="AF58">
            <v>1491</v>
          </cell>
          <cell r="AG58">
            <v>1491</v>
          </cell>
          <cell r="AH58">
            <v>1715</v>
          </cell>
          <cell r="AI58">
            <v>1417</v>
          </cell>
          <cell r="AJ58">
            <v>1118</v>
          </cell>
          <cell r="AK58">
            <v>1417</v>
          </cell>
          <cell r="AL58">
            <v>1118</v>
          </cell>
          <cell r="AM58">
            <v>1417</v>
          </cell>
          <cell r="AN58">
            <v>1491</v>
          </cell>
          <cell r="AO58">
            <v>1491</v>
          </cell>
          <cell r="AP58">
            <v>1343</v>
          </cell>
          <cell r="AQ58">
            <v>17000</v>
          </cell>
          <cell r="AR58">
            <v>0</v>
          </cell>
          <cell r="AS58">
            <v>9124.92</v>
          </cell>
          <cell r="AT58">
            <v>9124.92</v>
          </cell>
          <cell r="AU58">
            <v>9124.92</v>
          </cell>
          <cell r="AV58">
            <v>10495.800000000001</v>
          </cell>
          <cell r="AW58">
            <v>8672.0400000000009</v>
          </cell>
          <cell r="AX58">
            <v>6842.16</v>
          </cell>
          <cell r="AY58">
            <v>8672.0400000000009</v>
          </cell>
          <cell r="AZ58">
            <v>6842.16</v>
          </cell>
          <cell r="BA58">
            <v>8672.0400000000009</v>
          </cell>
          <cell r="BB58">
            <v>9124.92</v>
          </cell>
          <cell r="BC58">
            <v>9124.92</v>
          </cell>
          <cell r="BD58">
            <v>8219.16</v>
          </cell>
          <cell r="BE58">
            <v>104040</v>
          </cell>
          <cell r="BF58">
            <v>0</v>
          </cell>
          <cell r="BH58">
            <v>0</v>
          </cell>
          <cell r="BI58">
            <v>0</v>
          </cell>
          <cell r="BJ58">
            <v>0</v>
          </cell>
          <cell r="BK58">
            <v>0</v>
          </cell>
          <cell r="BL58">
            <v>0</v>
          </cell>
          <cell r="BM58">
            <v>0</v>
          </cell>
          <cell r="BN58">
            <v>0</v>
          </cell>
          <cell r="BO58">
            <v>0</v>
          </cell>
          <cell r="BP58">
            <v>0</v>
          </cell>
          <cell r="BQ58">
            <v>0</v>
          </cell>
          <cell r="BR58">
            <v>0</v>
          </cell>
          <cell r="BS58">
            <v>0</v>
          </cell>
          <cell r="BT58">
            <v>0</v>
          </cell>
          <cell r="BU58">
            <v>0</v>
          </cell>
          <cell r="BW58">
            <v>9124.92</v>
          </cell>
          <cell r="BX58">
            <v>9124.92</v>
          </cell>
          <cell r="BY58">
            <v>9124.92</v>
          </cell>
          <cell r="BZ58">
            <v>10495.800000000001</v>
          </cell>
          <cell r="CA58">
            <v>8672.0400000000009</v>
          </cell>
          <cell r="CB58">
            <v>6842.16</v>
          </cell>
          <cell r="CC58">
            <v>8672.0400000000009</v>
          </cell>
          <cell r="CD58">
            <v>6842.16</v>
          </cell>
          <cell r="CE58">
            <v>8672.0400000000009</v>
          </cell>
          <cell r="CF58">
            <v>9124.92</v>
          </cell>
          <cell r="CG58">
            <v>9124.92</v>
          </cell>
          <cell r="CH58">
            <v>8219.16</v>
          </cell>
          <cell r="CI58">
            <v>104040</v>
          </cell>
          <cell r="CJ58">
            <v>0</v>
          </cell>
          <cell r="CL58">
            <v>6490.3229999999994</v>
          </cell>
          <cell r="CM58">
            <v>6490.3229999999994</v>
          </cell>
          <cell r="CN58">
            <v>6490.3229999999994</v>
          </cell>
          <cell r="CO58">
            <v>7465.3949999999995</v>
          </cell>
          <cell r="CP58">
            <v>6168.201</v>
          </cell>
          <cell r="CQ58">
            <v>4866.6539999999995</v>
          </cell>
          <cell r="CR58">
            <v>6168.201</v>
          </cell>
          <cell r="CS58">
            <v>4866.6539999999995</v>
          </cell>
          <cell r="CT58">
            <v>6168.201</v>
          </cell>
          <cell r="CU58">
            <v>6490.3229999999994</v>
          </cell>
          <cell r="CV58">
            <v>6490.3229999999994</v>
          </cell>
          <cell r="CW58">
            <v>5846.0789999999997</v>
          </cell>
          <cell r="CX58">
            <v>74001</v>
          </cell>
          <cell r="CY58">
            <v>0</v>
          </cell>
          <cell r="DA58">
            <v>6490.3229999999994</v>
          </cell>
          <cell r="DB58">
            <v>6490.3229999999994</v>
          </cell>
          <cell r="DC58">
            <v>6490.3229999999994</v>
          </cell>
          <cell r="DD58">
            <v>7465.3949999999995</v>
          </cell>
          <cell r="DE58">
            <v>6168.201</v>
          </cell>
          <cell r="DF58">
            <v>4866.6539999999995</v>
          </cell>
          <cell r="DG58">
            <v>6168.201</v>
          </cell>
          <cell r="DH58">
            <v>4866.6539999999995</v>
          </cell>
          <cell r="DI58">
            <v>6168.201</v>
          </cell>
          <cell r="DJ58">
            <v>6490.3229999999994</v>
          </cell>
          <cell r="DK58">
            <v>6490.3229999999994</v>
          </cell>
          <cell r="DL58">
            <v>5846.0789999999997</v>
          </cell>
          <cell r="DM58">
            <v>74001</v>
          </cell>
          <cell r="DN58">
            <v>0</v>
          </cell>
          <cell r="DP58">
            <v>347.17636800000002</v>
          </cell>
          <cell r="DQ58">
            <v>347.17636800000002</v>
          </cell>
          <cell r="DR58">
            <v>347.17636800000002</v>
          </cell>
          <cell r="DS58">
            <v>399.33431999999999</v>
          </cell>
          <cell r="DT58">
            <v>329.94561599999997</v>
          </cell>
          <cell r="DU58">
            <v>260.32406400000002</v>
          </cell>
          <cell r="DV58">
            <v>329.94561599999997</v>
          </cell>
          <cell r="DW58">
            <v>260.32406400000002</v>
          </cell>
          <cell r="DX58">
            <v>329.94561599999997</v>
          </cell>
          <cell r="DY58">
            <v>347.17636800000002</v>
          </cell>
          <cell r="DZ58">
            <v>347.17636800000002</v>
          </cell>
          <cell r="EA58">
            <v>312.71486399999998</v>
          </cell>
          <cell r="EB58">
            <v>3958.4159999999997</v>
          </cell>
          <cell r="EC58">
            <v>0</v>
          </cell>
          <cell r="EE58">
            <v>805.1400000000001</v>
          </cell>
          <cell r="EF58">
            <v>805.1400000000001</v>
          </cell>
          <cell r="EG58">
            <v>805.1400000000001</v>
          </cell>
          <cell r="EH58">
            <v>926.1</v>
          </cell>
          <cell r="EI58">
            <v>765.18000000000006</v>
          </cell>
          <cell r="EJ58">
            <v>603.72</v>
          </cell>
          <cell r="EK58">
            <v>765.18000000000006</v>
          </cell>
          <cell r="EL58">
            <v>603.72</v>
          </cell>
          <cell r="EM58">
            <v>765.18000000000006</v>
          </cell>
          <cell r="EN58">
            <v>805.1400000000001</v>
          </cell>
          <cell r="EO58">
            <v>805.1400000000001</v>
          </cell>
          <cell r="EP58">
            <v>725.22</v>
          </cell>
          <cell r="EQ58">
            <v>9180</v>
          </cell>
          <cell r="ER58">
            <v>8753.2827551999999</v>
          </cell>
          <cell r="ET58">
            <v>37.425612470399997</v>
          </cell>
          <cell r="EU58">
            <v>37.425612470399997</v>
          </cell>
          <cell r="EV58">
            <v>37.425612470399997</v>
          </cell>
          <cell r="EW58">
            <v>43.048239696000003</v>
          </cell>
          <cell r="EX58">
            <v>35.568137404799998</v>
          </cell>
          <cell r="EY58">
            <v>28.0629340992</v>
          </cell>
          <cell r="EZ58">
            <v>35.568137404799998</v>
          </cell>
          <cell r="FA58">
            <v>28.0629340992</v>
          </cell>
          <cell r="FB58">
            <v>35.568137404799998</v>
          </cell>
          <cell r="FC58">
            <v>37.425612470399997</v>
          </cell>
          <cell r="FD58">
            <v>37.425612470399997</v>
          </cell>
          <cell r="FE58">
            <v>33.710662339199999</v>
          </cell>
          <cell r="FF58">
            <v>426.71724479999989</v>
          </cell>
          <cell r="FG58">
            <v>0</v>
          </cell>
          <cell r="FI58">
            <v>2287.4206320000008</v>
          </cell>
          <cell r="FJ58">
            <v>2287.4206320000008</v>
          </cell>
          <cell r="FK58">
            <v>2287.4206320000008</v>
          </cell>
          <cell r="FL58">
            <v>2631.0706800000016</v>
          </cell>
          <cell r="FM58">
            <v>2173.8933840000009</v>
          </cell>
          <cell r="FN58">
            <v>1715.1819360000004</v>
          </cell>
          <cell r="FO58">
            <v>2173.8933840000009</v>
          </cell>
          <cell r="FP58">
            <v>1715.1819360000004</v>
          </cell>
          <cell r="FQ58">
            <v>2173.8933840000009</v>
          </cell>
          <cell r="FR58">
            <v>2287.4206320000008</v>
          </cell>
          <cell r="FS58">
            <v>2287.4206320000008</v>
          </cell>
          <cell r="FT58">
            <v>2060.3661360000001</v>
          </cell>
          <cell r="FU58">
            <v>26080.584000000013</v>
          </cell>
          <cell r="FV58">
            <v>0</v>
          </cell>
        </row>
        <row r="59">
          <cell r="G59" t="str">
            <v>AH93-9047-AA</v>
          </cell>
          <cell r="H59">
            <v>5.99</v>
          </cell>
          <cell r="I59">
            <v>5.99</v>
          </cell>
          <cell r="J59">
            <v>4.3529999999999998</v>
          </cell>
          <cell r="K59">
            <v>0</v>
          </cell>
          <cell r="L59">
            <v>0.232848</v>
          </cell>
          <cell r="M59">
            <v>0</v>
          </cell>
          <cell r="N59">
            <v>0</v>
          </cell>
          <cell r="O59">
            <v>0.2</v>
          </cell>
          <cell r="Q59">
            <v>0.54</v>
          </cell>
          <cell r="R59">
            <v>2.51010144E-2</v>
          </cell>
          <cell r="S59">
            <v>6000</v>
          </cell>
          <cell r="T59">
            <v>35940</v>
          </cell>
          <cell r="U59">
            <v>35940</v>
          </cell>
          <cell r="V59">
            <v>26118</v>
          </cell>
          <cell r="W59">
            <v>0</v>
          </cell>
          <cell r="X59">
            <v>1397.088</v>
          </cell>
          <cell r="Y59">
            <v>0</v>
          </cell>
          <cell r="Z59">
            <v>0</v>
          </cell>
          <cell r="AA59">
            <v>1200</v>
          </cell>
          <cell r="AB59">
            <v>0</v>
          </cell>
          <cell r="AC59">
            <v>3240</v>
          </cell>
          <cell r="AD59">
            <v>150.60608640000001</v>
          </cell>
          <cell r="AE59">
            <v>526</v>
          </cell>
          <cell r="AF59">
            <v>526</v>
          </cell>
          <cell r="AG59">
            <v>526</v>
          </cell>
          <cell r="AH59">
            <v>605</v>
          </cell>
          <cell r="AI59">
            <v>500</v>
          </cell>
          <cell r="AJ59">
            <v>395</v>
          </cell>
          <cell r="AK59">
            <v>500</v>
          </cell>
          <cell r="AL59">
            <v>395</v>
          </cell>
          <cell r="AM59">
            <v>500</v>
          </cell>
          <cell r="AN59">
            <v>526</v>
          </cell>
          <cell r="AO59">
            <v>526</v>
          </cell>
          <cell r="AP59">
            <v>475</v>
          </cell>
          <cell r="AQ59">
            <v>6000</v>
          </cell>
          <cell r="AR59">
            <v>0</v>
          </cell>
          <cell r="AS59">
            <v>3150.7400000000002</v>
          </cell>
          <cell r="AT59">
            <v>3150.7400000000002</v>
          </cell>
          <cell r="AU59">
            <v>3150.7400000000002</v>
          </cell>
          <cell r="AV59">
            <v>3623.9500000000003</v>
          </cell>
          <cell r="AW59">
            <v>2995</v>
          </cell>
          <cell r="AX59">
            <v>2366.0500000000002</v>
          </cell>
          <cell r="AY59">
            <v>2995</v>
          </cell>
          <cell r="AZ59">
            <v>2366.0500000000002</v>
          </cell>
          <cell r="BA59">
            <v>2995</v>
          </cell>
          <cell r="BB59">
            <v>3150.7400000000002</v>
          </cell>
          <cell r="BC59">
            <v>3150.7400000000002</v>
          </cell>
          <cell r="BD59">
            <v>2845.25</v>
          </cell>
          <cell r="BE59">
            <v>35940</v>
          </cell>
          <cell r="BF59">
            <v>0</v>
          </cell>
          <cell r="BH59">
            <v>0</v>
          </cell>
          <cell r="BI59">
            <v>0</v>
          </cell>
          <cell r="BJ59">
            <v>0</v>
          </cell>
          <cell r="BK59">
            <v>0</v>
          </cell>
          <cell r="BL59">
            <v>0</v>
          </cell>
          <cell r="BM59">
            <v>0</v>
          </cell>
          <cell r="BN59">
            <v>0</v>
          </cell>
          <cell r="BO59">
            <v>0</v>
          </cell>
          <cell r="BP59">
            <v>0</v>
          </cell>
          <cell r="BQ59">
            <v>0</v>
          </cell>
          <cell r="BR59">
            <v>0</v>
          </cell>
          <cell r="BS59">
            <v>0</v>
          </cell>
          <cell r="BT59">
            <v>0</v>
          </cell>
          <cell r="BU59">
            <v>0</v>
          </cell>
          <cell r="BW59">
            <v>3150.7400000000002</v>
          </cell>
          <cell r="BX59">
            <v>3150.7400000000002</v>
          </cell>
          <cell r="BY59">
            <v>3150.7400000000002</v>
          </cell>
          <cell r="BZ59">
            <v>3623.9500000000003</v>
          </cell>
          <cell r="CA59">
            <v>2995</v>
          </cell>
          <cell r="CB59">
            <v>2366.0500000000002</v>
          </cell>
          <cell r="CC59">
            <v>2995</v>
          </cell>
          <cell r="CD59">
            <v>2366.0500000000002</v>
          </cell>
          <cell r="CE59">
            <v>2995</v>
          </cell>
          <cell r="CF59">
            <v>3150.7400000000002</v>
          </cell>
          <cell r="CG59">
            <v>3150.7400000000002</v>
          </cell>
          <cell r="CH59">
            <v>2845.25</v>
          </cell>
          <cell r="CI59">
            <v>35940</v>
          </cell>
          <cell r="CJ59">
            <v>0</v>
          </cell>
          <cell r="CL59">
            <v>2289.6779999999999</v>
          </cell>
          <cell r="CM59">
            <v>2289.6779999999999</v>
          </cell>
          <cell r="CN59">
            <v>2289.6779999999999</v>
          </cell>
          <cell r="CO59">
            <v>2633.5650000000001</v>
          </cell>
          <cell r="CP59">
            <v>2176.5</v>
          </cell>
          <cell r="CQ59">
            <v>1719.4349999999999</v>
          </cell>
          <cell r="CR59">
            <v>2176.5</v>
          </cell>
          <cell r="CS59">
            <v>1719.4349999999999</v>
          </cell>
          <cell r="CT59">
            <v>2176.5</v>
          </cell>
          <cell r="CU59">
            <v>2289.6779999999999</v>
          </cell>
          <cell r="CV59">
            <v>2289.6779999999999</v>
          </cell>
          <cell r="CW59">
            <v>2067.6749999999997</v>
          </cell>
          <cell r="CX59">
            <v>26118</v>
          </cell>
          <cell r="CY59">
            <v>0</v>
          </cell>
          <cell r="DA59">
            <v>2289.6779999999999</v>
          </cell>
          <cell r="DB59">
            <v>2289.6779999999999</v>
          </cell>
          <cell r="DC59">
            <v>2289.6779999999999</v>
          </cell>
          <cell r="DD59">
            <v>2633.5650000000001</v>
          </cell>
          <cell r="DE59">
            <v>2176.5</v>
          </cell>
          <cell r="DF59">
            <v>1719.4349999999999</v>
          </cell>
          <cell r="DG59">
            <v>2176.5</v>
          </cell>
          <cell r="DH59">
            <v>1719.4349999999999</v>
          </cell>
          <cell r="DI59">
            <v>2176.5</v>
          </cell>
          <cell r="DJ59">
            <v>2289.6779999999999</v>
          </cell>
          <cell r="DK59">
            <v>2289.6779999999999</v>
          </cell>
          <cell r="DL59">
            <v>2067.6749999999997</v>
          </cell>
          <cell r="DM59">
            <v>26118</v>
          </cell>
          <cell r="DN59">
            <v>0</v>
          </cell>
          <cell r="DP59">
            <v>122.478048</v>
          </cell>
          <cell r="DQ59">
            <v>122.478048</v>
          </cell>
          <cell r="DR59">
            <v>122.478048</v>
          </cell>
          <cell r="DS59">
            <v>140.87304</v>
          </cell>
          <cell r="DT59">
            <v>116.42400000000001</v>
          </cell>
          <cell r="DU59">
            <v>91.974959999999996</v>
          </cell>
          <cell r="DV59">
            <v>116.42400000000001</v>
          </cell>
          <cell r="DW59">
            <v>91.974959999999996</v>
          </cell>
          <cell r="DX59">
            <v>116.42400000000001</v>
          </cell>
          <cell r="DY59">
            <v>122.478048</v>
          </cell>
          <cell r="DZ59">
            <v>122.478048</v>
          </cell>
          <cell r="EA59">
            <v>110.6028</v>
          </cell>
          <cell r="EB59">
            <v>1397.0879999999997</v>
          </cell>
          <cell r="EC59">
            <v>0</v>
          </cell>
          <cell r="EE59">
            <v>284.04000000000002</v>
          </cell>
          <cell r="EF59">
            <v>284.04000000000002</v>
          </cell>
          <cell r="EG59">
            <v>284.04000000000002</v>
          </cell>
          <cell r="EH59">
            <v>326.70000000000005</v>
          </cell>
          <cell r="EI59">
            <v>270</v>
          </cell>
          <cell r="EJ59">
            <v>213.3</v>
          </cell>
          <cell r="EK59">
            <v>270</v>
          </cell>
          <cell r="EL59">
            <v>213.3</v>
          </cell>
          <cell r="EM59">
            <v>270</v>
          </cell>
          <cell r="EN59">
            <v>284.04000000000002</v>
          </cell>
          <cell r="EO59">
            <v>284.04000000000002</v>
          </cell>
          <cell r="EP59">
            <v>256.5</v>
          </cell>
          <cell r="EQ59">
            <v>3240</v>
          </cell>
          <cell r="ER59">
            <v>3089.3939135999999</v>
          </cell>
          <cell r="ET59">
            <v>13.203133574400001</v>
          </cell>
          <cell r="EU59">
            <v>13.203133574400001</v>
          </cell>
          <cell r="EV59">
            <v>13.203133574400001</v>
          </cell>
          <cell r="EW59">
            <v>15.186113711999999</v>
          </cell>
          <cell r="EX59">
            <v>12.5505072</v>
          </cell>
          <cell r="EY59">
            <v>9.9149006879999995</v>
          </cell>
          <cell r="EZ59">
            <v>12.5505072</v>
          </cell>
          <cell r="FA59">
            <v>9.9149006879999995</v>
          </cell>
          <cell r="FB59">
            <v>12.5505072</v>
          </cell>
          <cell r="FC59">
            <v>13.203133574400001</v>
          </cell>
          <cell r="FD59">
            <v>13.203133574400001</v>
          </cell>
          <cell r="FE59">
            <v>11.92298184</v>
          </cell>
          <cell r="FF59">
            <v>150.60608640000001</v>
          </cell>
          <cell r="FG59">
            <v>0</v>
          </cell>
          <cell r="FI59">
            <v>738.58395200000041</v>
          </cell>
          <cell r="FJ59">
            <v>738.58395200000041</v>
          </cell>
          <cell r="FK59">
            <v>738.58395200000041</v>
          </cell>
          <cell r="FL59">
            <v>849.51196000000027</v>
          </cell>
          <cell r="FM59">
            <v>702.07600000000002</v>
          </cell>
          <cell r="FN59">
            <v>554.64004000000023</v>
          </cell>
          <cell r="FO59">
            <v>702.07600000000002</v>
          </cell>
          <cell r="FP59">
            <v>554.64004000000023</v>
          </cell>
          <cell r="FQ59">
            <v>702.07600000000002</v>
          </cell>
          <cell r="FR59">
            <v>738.58395200000041</v>
          </cell>
          <cell r="FS59">
            <v>738.58395200000041</v>
          </cell>
          <cell r="FT59">
            <v>666.97220000000027</v>
          </cell>
          <cell r="FU59">
            <v>8424.9120000000039</v>
          </cell>
          <cell r="FV59">
            <v>0</v>
          </cell>
        </row>
        <row r="60">
          <cell r="G60" t="str">
            <v>8G43-9C133-AE</v>
          </cell>
          <cell r="H60">
            <v>460.09500000000003</v>
          </cell>
          <cell r="I60">
            <v>460.09500000000003</v>
          </cell>
          <cell r="J60">
            <v>338.90114999999997</v>
          </cell>
          <cell r="K60">
            <v>0</v>
          </cell>
          <cell r="L60">
            <v>16.315823666666667</v>
          </cell>
          <cell r="M60">
            <v>0</v>
          </cell>
          <cell r="N60">
            <v>0</v>
          </cell>
          <cell r="O60">
            <v>5</v>
          </cell>
          <cell r="Q60">
            <v>5.4</v>
          </cell>
          <cell r="R60">
            <v>1.7588457912666666</v>
          </cell>
          <cell r="S60">
            <v>2000</v>
          </cell>
          <cell r="T60">
            <v>920190</v>
          </cell>
          <cell r="U60">
            <v>920190</v>
          </cell>
          <cell r="V60">
            <v>677802.29999999993</v>
          </cell>
          <cell r="W60">
            <v>0</v>
          </cell>
          <cell r="X60">
            <v>32631.647333333334</v>
          </cell>
          <cell r="Y60">
            <v>0</v>
          </cell>
          <cell r="Z60">
            <v>0</v>
          </cell>
          <cell r="AA60">
            <v>10000</v>
          </cell>
          <cell r="AB60">
            <v>0</v>
          </cell>
          <cell r="AC60">
            <v>10800</v>
          </cell>
          <cell r="AD60">
            <v>3517.6915825333331</v>
          </cell>
          <cell r="AE60">
            <v>175</v>
          </cell>
          <cell r="AF60">
            <v>175</v>
          </cell>
          <cell r="AG60">
            <v>175</v>
          </cell>
          <cell r="AH60">
            <v>202</v>
          </cell>
          <cell r="AI60">
            <v>167</v>
          </cell>
          <cell r="AJ60">
            <v>132</v>
          </cell>
          <cell r="AK60">
            <v>167</v>
          </cell>
          <cell r="AL60">
            <v>132</v>
          </cell>
          <cell r="AM60">
            <v>167</v>
          </cell>
          <cell r="AN60">
            <v>175</v>
          </cell>
          <cell r="AO60">
            <v>175</v>
          </cell>
          <cell r="AP60">
            <v>158</v>
          </cell>
          <cell r="AQ60">
            <v>2000</v>
          </cell>
          <cell r="AR60">
            <v>0</v>
          </cell>
          <cell r="AS60">
            <v>80516.625</v>
          </cell>
          <cell r="AT60">
            <v>80516.625</v>
          </cell>
          <cell r="AU60">
            <v>80516.625</v>
          </cell>
          <cell r="AV60">
            <v>92939.19</v>
          </cell>
          <cell r="AW60">
            <v>76835.865000000005</v>
          </cell>
          <cell r="AX60">
            <v>60732.54</v>
          </cell>
          <cell r="AY60">
            <v>76835.865000000005</v>
          </cell>
          <cell r="AZ60">
            <v>60732.54</v>
          </cell>
          <cell r="BA60">
            <v>76835.865000000005</v>
          </cell>
          <cell r="BB60">
            <v>80516.625</v>
          </cell>
          <cell r="BC60">
            <v>80516.625</v>
          </cell>
          <cell r="BD60">
            <v>72695.010000000009</v>
          </cell>
          <cell r="BE60">
            <v>920190</v>
          </cell>
          <cell r="BF60">
            <v>0</v>
          </cell>
          <cell r="BH60">
            <v>0</v>
          </cell>
          <cell r="BI60">
            <v>0</v>
          </cell>
          <cell r="BJ60">
            <v>0</v>
          </cell>
          <cell r="BK60">
            <v>0</v>
          </cell>
          <cell r="BL60">
            <v>0</v>
          </cell>
          <cell r="BM60">
            <v>0</v>
          </cell>
          <cell r="BN60">
            <v>0</v>
          </cell>
          <cell r="BO60">
            <v>0</v>
          </cell>
          <cell r="BP60">
            <v>0</v>
          </cell>
          <cell r="BQ60">
            <v>0</v>
          </cell>
          <cell r="BR60">
            <v>0</v>
          </cell>
          <cell r="BS60">
            <v>0</v>
          </cell>
          <cell r="BT60">
            <v>0</v>
          </cell>
          <cell r="BU60">
            <v>0</v>
          </cell>
          <cell r="BW60">
            <v>80516.625</v>
          </cell>
          <cell r="BX60">
            <v>80516.625</v>
          </cell>
          <cell r="BY60">
            <v>80516.625</v>
          </cell>
          <cell r="BZ60">
            <v>92939.19</v>
          </cell>
          <cell r="CA60">
            <v>76835.865000000005</v>
          </cell>
          <cell r="CB60">
            <v>60732.54</v>
          </cell>
          <cell r="CC60">
            <v>76835.865000000005</v>
          </cell>
          <cell r="CD60">
            <v>60732.54</v>
          </cell>
          <cell r="CE60">
            <v>76835.865000000005</v>
          </cell>
          <cell r="CF60">
            <v>80516.625</v>
          </cell>
          <cell r="CG60">
            <v>80516.625</v>
          </cell>
          <cell r="CH60">
            <v>72695.010000000009</v>
          </cell>
          <cell r="CI60">
            <v>920190</v>
          </cell>
          <cell r="CJ60">
            <v>0</v>
          </cell>
          <cell r="CL60">
            <v>59307.701249999998</v>
          </cell>
          <cell r="CM60">
            <v>59307.701249999998</v>
          </cell>
          <cell r="CN60">
            <v>59307.701249999998</v>
          </cell>
          <cell r="CO60">
            <v>68458.032299999992</v>
          </cell>
          <cell r="CP60">
            <v>56596.492049999993</v>
          </cell>
          <cell r="CQ60">
            <v>44734.951799999995</v>
          </cell>
          <cell r="CR60">
            <v>56596.492049999993</v>
          </cell>
          <cell r="CS60">
            <v>44734.951799999995</v>
          </cell>
          <cell r="CT60">
            <v>56596.492049999993</v>
          </cell>
          <cell r="CU60">
            <v>59307.701249999998</v>
          </cell>
          <cell r="CV60">
            <v>59307.701249999998</v>
          </cell>
          <cell r="CW60">
            <v>53546.381699999998</v>
          </cell>
          <cell r="CX60">
            <v>677802.3</v>
          </cell>
          <cell r="CY60">
            <v>0</v>
          </cell>
          <cell r="DA60">
            <v>59307.701249999998</v>
          </cell>
          <cell r="DB60">
            <v>59307.701249999998</v>
          </cell>
          <cell r="DC60">
            <v>59307.701249999998</v>
          </cell>
          <cell r="DD60">
            <v>68458.032299999992</v>
          </cell>
          <cell r="DE60">
            <v>56596.492049999993</v>
          </cell>
          <cell r="DF60">
            <v>44734.951799999995</v>
          </cell>
          <cell r="DG60">
            <v>56596.492049999993</v>
          </cell>
          <cell r="DH60">
            <v>44734.951799999995</v>
          </cell>
          <cell r="DI60">
            <v>56596.492049999993</v>
          </cell>
          <cell r="DJ60">
            <v>59307.701249999998</v>
          </cell>
          <cell r="DK60">
            <v>59307.701249999998</v>
          </cell>
          <cell r="DL60">
            <v>53546.381699999998</v>
          </cell>
          <cell r="DM60">
            <v>677802.3</v>
          </cell>
          <cell r="DN60">
            <v>0</v>
          </cell>
          <cell r="DP60">
            <v>2855.2691416666667</v>
          </cell>
          <cell r="DQ60">
            <v>2855.2691416666667</v>
          </cell>
          <cell r="DR60">
            <v>2855.2691416666667</v>
          </cell>
          <cell r="DS60">
            <v>3295.7963806666667</v>
          </cell>
          <cell r="DT60">
            <v>2724.7425523333332</v>
          </cell>
          <cell r="DU60">
            <v>2153.6887240000001</v>
          </cell>
          <cell r="DV60">
            <v>2724.7425523333332</v>
          </cell>
          <cell r="DW60">
            <v>2153.6887240000001</v>
          </cell>
          <cell r="DX60">
            <v>2724.7425523333332</v>
          </cell>
          <cell r="DY60">
            <v>2855.2691416666667</v>
          </cell>
          <cell r="DZ60">
            <v>2855.2691416666667</v>
          </cell>
          <cell r="EA60">
            <v>2577.9001393333333</v>
          </cell>
          <cell r="EB60">
            <v>32631.647333333334</v>
          </cell>
          <cell r="EC60">
            <v>0</v>
          </cell>
          <cell r="EE60">
            <v>945.00000000000011</v>
          </cell>
          <cell r="EF60">
            <v>945.00000000000011</v>
          </cell>
          <cell r="EG60">
            <v>945.00000000000011</v>
          </cell>
          <cell r="EH60">
            <v>1090.8000000000002</v>
          </cell>
          <cell r="EI60">
            <v>901.80000000000007</v>
          </cell>
          <cell r="EJ60">
            <v>712.80000000000007</v>
          </cell>
          <cell r="EK60">
            <v>901.80000000000007</v>
          </cell>
          <cell r="EL60">
            <v>712.80000000000007</v>
          </cell>
          <cell r="EM60">
            <v>901.80000000000007</v>
          </cell>
          <cell r="EN60">
            <v>945.00000000000011</v>
          </cell>
          <cell r="EO60">
            <v>945.00000000000011</v>
          </cell>
          <cell r="EP60">
            <v>853.2</v>
          </cell>
          <cell r="EQ60">
            <v>10800.000000000002</v>
          </cell>
          <cell r="ER60">
            <v>7282.3084174666692</v>
          </cell>
          <cell r="ET60">
            <v>307.79801347166665</v>
          </cell>
          <cell r="EU60">
            <v>307.79801347166665</v>
          </cell>
          <cell r="EV60">
            <v>307.79801347166665</v>
          </cell>
          <cell r="EW60">
            <v>355.28684983586663</v>
          </cell>
          <cell r="EX60">
            <v>293.72724714153333</v>
          </cell>
          <cell r="EY60">
            <v>232.16764444719999</v>
          </cell>
          <cell r="EZ60">
            <v>293.72724714153333</v>
          </cell>
          <cell r="FA60">
            <v>232.16764444719999</v>
          </cell>
          <cell r="FB60">
            <v>293.72724714153333</v>
          </cell>
          <cell r="FC60">
            <v>307.79801347166665</v>
          </cell>
          <cell r="FD60">
            <v>307.79801347166665</v>
          </cell>
          <cell r="FE60">
            <v>277.89763502013335</v>
          </cell>
          <cell r="FF60">
            <v>3517.6915825333331</v>
          </cell>
          <cell r="FG60">
            <v>0</v>
          </cell>
          <cell r="FI60">
            <v>18353.654608333334</v>
          </cell>
          <cell r="FJ60">
            <v>18353.654608333334</v>
          </cell>
          <cell r="FK60">
            <v>18353.654608333334</v>
          </cell>
          <cell r="FL60">
            <v>21185.361319333344</v>
          </cell>
          <cell r="FM60">
            <v>17514.630397666679</v>
          </cell>
          <cell r="FN60">
            <v>13843.899476000006</v>
          </cell>
          <cell r="FO60">
            <v>17514.630397666679</v>
          </cell>
          <cell r="FP60">
            <v>13843.899476000006</v>
          </cell>
          <cell r="FQ60">
            <v>17514.630397666679</v>
          </cell>
          <cell r="FR60">
            <v>18353.654608333334</v>
          </cell>
          <cell r="FS60">
            <v>18353.654608333334</v>
          </cell>
          <cell r="FT60">
            <v>16570.728160666677</v>
          </cell>
          <cell r="FU60">
            <v>209756.05266666674</v>
          </cell>
          <cell r="FV60">
            <v>0</v>
          </cell>
        </row>
        <row r="61">
          <cell r="G61" t="str">
            <v>8G33-9C133-AE</v>
          </cell>
          <cell r="H61">
            <v>365.53199999999998</v>
          </cell>
          <cell r="I61">
            <v>365.53199999999998</v>
          </cell>
          <cell r="J61">
            <v>255.18015000000003</v>
          </cell>
          <cell r="K61">
            <v>0</v>
          </cell>
          <cell r="L61">
            <v>18.863665063333336</v>
          </cell>
          <cell r="M61">
            <v>0</v>
          </cell>
          <cell r="N61">
            <v>0</v>
          </cell>
          <cell r="O61">
            <v>5</v>
          </cell>
          <cell r="Q61">
            <v>5.4</v>
          </cell>
          <cell r="R61">
            <v>2.0335030938273335</v>
          </cell>
          <cell r="S61">
            <v>800</v>
          </cell>
          <cell r="T61">
            <v>292425.59999999998</v>
          </cell>
          <cell r="U61">
            <v>292425.59999999998</v>
          </cell>
          <cell r="V61">
            <v>204144.12000000002</v>
          </cell>
          <cell r="W61">
            <v>0</v>
          </cell>
          <cell r="X61">
            <v>15090.932050666668</v>
          </cell>
          <cell r="Y61">
            <v>0</v>
          </cell>
          <cell r="Z61">
            <v>0</v>
          </cell>
          <cell r="AA61">
            <v>4000</v>
          </cell>
          <cell r="AB61">
            <v>0</v>
          </cell>
          <cell r="AC61">
            <v>4320</v>
          </cell>
          <cell r="AD61">
            <v>1626.8024750618667</v>
          </cell>
          <cell r="AE61">
            <v>70</v>
          </cell>
          <cell r="AF61">
            <v>70</v>
          </cell>
          <cell r="AG61">
            <v>70</v>
          </cell>
          <cell r="AH61">
            <v>81</v>
          </cell>
          <cell r="AI61">
            <v>67</v>
          </cell>
          <cell r="AJ61">
            <v>53</v>
          </cell>
          <cell r="AK61">
            <v>67</v>
          </cell>
          <cell r="AL61">
            <v>53</v>
          </cell>
          <cell r="AM61">
            <v>67</v>
          </cell>
          <cell r="AN61">
            <v>70</v>
          </cell>
          <cell r="AO61">
            <v>70</v>
          </cell>
          <cell r="AP61">
            <v>62</v>
          </cell>
          <cell r="AQ61">
            <v>800</v>
          </cell>
          <cell r="AR61">
            <v>0</v>
          </cell>
          <cell r="AS61">
            <v>25587.239999999998</v>
          </cell>
          <cell r="AT61">
            <v>25587.239999999998</v>
          </cell>
          <cell r="AU61">
            <v>25587.239999999998</v>
          </cell>
          <cell r="AV61">
            <v>29608.091999999997</v>
          </cell>
          <cell r="AW61">
            <v>24490.644</v>
          </cell>
          <cell r="AX61">
            <v>19373.196</v>
          </cell>
          <cell r="AY61">
            <v>24490.644</v>
          </cell>
          <cell r="AZ61">
            <v>19373.196</v>
          </cell>
          <cell r="BA61">
            <v>24490.644</v>
          </cell>
          <cell r="BB61">
            <v>25587.239999999998</v>
          </cell>
          <cell r="BC61">
            <v>25587.239999999998</v>
          </cell>
          <cell r="BD61">
            <v>22662.984</v>
          </cell>
          <cell r="BE61">
            <v>292425.59999999998</v>
          </cell>
          <cell r="BF61">
            <v>0</v>
          </cell>
          <cell r="BH61">
            <v>0</v>
          </cell>
          <cell r="BI61">
            <v>0</v>
          </cell>
          <cell r="BJ61">
            <v>0</v>
          </cell>
          <cell r="BK61">
            <v>0</v>
          </cell>
          <cell r="BL61">
            <v>0</v>
          </cell>
          <cell r="BM61">
            <v>0</v>
          </cell>
          <cell r="BN61">
            <v>0</v>
          </cell>
          <cell r="BO61">
            <v>0</v>
          </cell>
          <cell r="BP61">
            <v>0</v>
          </cell>
          <cell r="BQ61">
            <v>0</v>
          </cell>
          <cell r="BR61">
            <v>0</v>
          </cell>
          <cell r="BS61">
            <v>0</v>
          </cell>
          <cell r="BT61">
            <v>0</v>
          </cell>
          <cell r="BU61">
            <v>0</v>
          </cell>
          <cell r="BW61">
            <v>25587.239999999998</v>
          </cell>
          <cell r="BX61">
            <v>25587.239999999998</v>
          </cell>
          <cell r="BY61">
            <v>25587.239999999998</v>
          </cell>
          <cell r="BZ61">
            <v>29608.091999999997</v>
          </cell>
          <cell r="CA61">
            <v>24490.644</v>
          </cell>
          <cell r="CB61">
            <v>19373.196</v>
          </cell>
          <cell r="CC61">
            <v>24490.644</v>
          </cell>
          <cell r="CD61">
            <v>19373.196</v>
          </cell>
          <cell r="CE61">
            <v>24490.644</v>
          </cell>
          <cell r="CF61">
            <v>25587.239999999998</v>
          </cell>
          <cell r="CG61">
            <v>25587.239999999998</v>
          </cell>
          <cell r="CH61">
            <v>22662.984</v>
          </cell>
          <cell r="CI61">
            <v>292425.59999999998</v>
          </cell>
          <cell r="CJ61">
            <v>0</v>
          </cell>
          <cell r="CL61">
            <v>17862.610500000003</v>
          </cell>
          <cell r="CM61">
            <v>17862.610500000003</v>
          </cell>
          <cell r="CN61">
            <v>17862.610500000003</v>
          </cell>
          <cell r="CO61">
            <v>20669.59215</v>
          </cell>
          <cell r="CP61">
            <v>17097.070050000002</v>
          </cell>
          <cell r="CQ61">
            <v>13524.547950000002</v>
          </cell>
          <cell r="CR61">
            <v>17097.070050000002</v>
          </cell>
          <cell r="CS61">
            <v>13524.547950000002</v>
          </cell>
          <cell r="CT61">
            <v>17097.070050000002</v>
          </cell>
          <cell r="CU61">
            <v>17862.610500000003</v>
          </cell>
          <cell r="CV61">
            <v>17862.610500000003</v>
          </cell>
          <cell r="CW61">
            <v>15821.169300000001</v>
          </cell>
          <cell r="CX61">
            <v>204144.12000000008</v>
          </cell>
          <cell r="CY61">
            <v>0</v>
          </cell>
          <cell r="DA61">
            <v>17862.610500000003</v>
          </cell>
          <cell r="DB61">
            <v>17862.610500000003</v>
          </cell>
          <cell r="DC61">
            <v>17862.610500000003</v>
          </cell>
          <cell r="DD61">
            <v>20669.59215</v>
          </cell>
          <cell r="DE61">
            <v>17097.070050000002</v>
          </cell>
          <cell r="DF61">
            <v>13524.547950000002</v>
          </cell>
          <cell r="DG61">
            <v>17097.070050000002</v>
          </cell>
          <cell r="DH61">
            <v>13524.547950000002</v>
          </cell>
          <cell r="DI61">
            <v>17097.070050000002</v>
          </cell>
          <cell r="DJ61">
            <v>17862.610500000003</v>
          </cell>
          <cell r="DK61">
            <v>17862.610500000003</v>
          </cell>
          <cell r="DL61">
            <v>15821.169300000001</v>
          </cell>
          <cell r="DM61">
            <v>204144.12000000008</v>
          </cell>
          <cell r="DN61">
            <v>0</v>
          </cell>
          <cell r="DP61">
            <v>1320.4565544333336</v>
          </cell>
          <cell r="DQ61">
            <v>1320.4565544333336</v>
          </cell>
          <cell r="DR61">
            <v>1320.4565544333336</v>
          </cell>
          <cell r="DS61">
            <v>1527.9568701300002</v>
          </cell>
          <cell r="DT61">
            <v>1263.8655592433336</v>
          </cell>
          <cell r="DU61">
            <v>999.77424835666682</v>
          </cell>
          <cell r="DV61">
            <v>1263.8655592433336</v>
          </cell>
          <cell r="DW61">
            <v>999.77424835666682</v>
          </cell>
          <cell r="DX61">
            <v>1263.8655592433336</v>
          </cell>
          <cell r="DY61">
            <v>1320.4565544333336</v>
          </cell>
          <cell r="DZ61">
            <v>1320.4565544333336</v>
          </cell>
          <cell r="EA61">
            <v>1169.5472339266669</v>
          </cell>
          <cell r="EB61">
            <v>15090.93205066667</v>
          </cell>
          <cell r="EC61">
            <v>0</v>
          </cell>
          <cell r="EE61">
            <v>378</v>
          </cell>
          <cell r="EF61">
            <v>378</v>
          </cell>
          <cell r="EG61">
            <v>378</v>
          </cell>
          <cell r="EH61">
            <v>437.40000000000003</v>
          </cell>
          <cell r="EI61">
            <v>361.8</v>
          </cell>
          <cell r="EJ61">
            <v>286.20000000000005</v>
          </cell>
          <cell r="EK61">
            <v>361.8</v>
          </cell>
          <cell r="EL61">
            <v>286.20000000000005</v>
          </cell>
          <cell r="EM61">
            <v>361.8</v>
          </cell>
          <cell r="EN61">
            <v>378</v>
          </cell>
          <cell r="EO61">
            <v>378</v>
          </cell>
          <cell r="EP61">
            <v>334.8</v>
          </cell>
          <cell r="EQ61">
            <v>4320.0000000000009</v>
          </cell>
          <cell r="ER61">
            <v>2693.1975249381339</v>
          </cell>
          <cell r="ET61">
            <v>142.34521656791335</v>
          </cell>
          <cell r="EU61">
            <v>142.34521656791335</v>
          </cell>
          <cell r="EV61">
            <v>142.34521656791335</v>
          </cell>
          <cell r="EW61">
            <v>164.71375060001401</v>
          </cell>
          <cell r="EX61">
            <v>136.24470728643135</v>
          </cell>
          <cell r="EY61">
            <v>107.77566397284868</v>
          </cell>
          <cell r="EZ61">
            <v>136.24470728643135</v>
          </cell>
          <cell r="FA61">
            <v>107.77566397284868</v>
          </cell>
          <cell r="FB61">
            <v>136.24470728643135</v>
          </cell>
          <cell r="FC61">
            <v>142.34521656791335</v>
          </cell>
          <cell r="FD61">
            <v>142.34521656791335</v>
          </cell>
          <cell r="FE61">
            <v>126.07719181729468</v>
          </cell>
          <cell r="FF61">
            <v>1626.802475061867</v>
          </cell>
          <cell r="FG61">
            <v>0</v>
          </cell>
          <cell r="FI61">
            <v>6404.1729455666618</v>
          </cell>
          <cell r="FJ61">
            <v>6404.1729455666618</v>
          </cell>
          <cell r="FK61">
            <v>6404.1729455666618</v>
          </cell>
          <cell r="FL61">
            <v>7410.5429798699961</v>
          </cell>
          <cell r="FM61">
            <v>6129.7083907566648</v>
          </cell>
          <cell r="FN61">
            <v>4848.8738016433308</v>
          </cell>
          <cell r="FO61">
            <v>6129.7083907566648</v>
          </cell>
          <cell r="FP61">
            <v>4848.8738016433308</v>
          </cell>
          <cell r="FQ61">
            <v>6129.7083907566648</v>
          </cell>
          <cell r="FR61">
            <v>6404.1729455666618</v>
          </cell>
          <cell r="FS61">
            <v>6404.1729455666618</v>
          </cell>
          <cell r="FT61">
            <v>5672.2674660733319</v>
          </cell>
          <cell r="FU61">
            <v>73190.547949333282</v>
          </cell>
          <cell r="FV61">
            <v>0</v>
          </cell>
        </row>
        <row r="62">
          <cell r="G62" t="str">
            <v>AD23-9C133-AD</v>
          </cell>
          <cell r="H62">
            <v>469.32</v>
          </cell>
          <cell r="I62">
            <v>469.32</v>
          </cell>
          <cell r="J62">
            <v>341.18857142857138</v>
          </cell>
          <cell r="K62">
            <v>0</v>
          </cell>
          <cell r="L62">
            <v>16.225621666666665</v>
          </cell>
          <cell r="M62">
            <v>0</v>
          </cell>
          <cell r="N62">
            <v>0</v>
          </cell>
          <cell r="O62">
            <v>5</v>
          </cell>
          <cell r="Q62">
            <v>5.4</v>
          </cell>
          <cell r="R62">
            <v>1.7491220156666665</v>
          </cell>
          <cell r="S62">
            <v>400</v>
          </cell>
          <cell r="T62">
            <v>187728</v>
          </cell>
          <cell r="U62">
            <v>187728</v>
          </cell>
          <cell r="V62">
            <v>136475.42857142855</v>
          </cell>
          <cell r="W62">
            <v>0</v>
          </cell>
          <cell r="X62">
            <v>6490.2486666666664</v>
          </cell>
          <cell r="Y62">
            <v>0</v>
          </cell>
          <cell r="Z62">
            <v>0</v>
          </cell>
          <cell r="AA62">
            <v>2000</v>
          </cell>
          <cell r="AB62">
            <v>0</v>
          </cell>
          <cell r="AC62">
            <v>2160</v>
          </cell>
          <cell r="AD62">
            <v>699.64880626666661</v>
          </cell>
          <cell r="AE62">
            <v>35</v>
          </cell>
          <cell r="AF62">
            <v>35</v>
          </cell>
          <cell r="AG62">
            <v>35</v>
          </cell>
          <cell r="AH62">
            <v>40</v>
          </cell>
          <cell r="AI62">
            <v>33</v>
          </cell>
          <cell r="AJ62">
            <v>26</v>
          </cell>
          <cell r="AK62">
            <v>33</v>
          </cell>
          <cell r="AL62">
            <v>26</v>
          </cell>
          <cell r="AM62">
            <v>33</v>
          </cell>
          <cell r="AN62">
            <v>35</v>
          </cell>
          <cell r="AO62">
            <v>35</v>
          </cell>
          <cell r="AP62">
            <v>34</v>
          </cell>
          <cell r="AQ62">
            <v>400</v>
          </cell>
          <cell r="AR62">
            <v>0</v>
          </cell>
          <cell r="AS62">
            <v>16426.2</v>
          </cell>
          <cell r="AT62">
            <v>16426.2</v>
          </cell>
          <cell r="AU62">
            <v>16426.2</v>
          </cell>
          <cell r="AV62">
            <v>18772.8</v>
          </cell>
          <cell r="AW62">
            <v>15487.56</v>
          </cell>
          <cell r="AX62">
            <v>12202.32</v>
          </cell>
          <cell r="AY62">
            <v>15487.56</v>
          </cell>
          <cell r="AZ62">
            <v>12202.32</v>
          </cell>
          <cell r="BA62">
            <v>15487.56</v>
          </cell>
          <cell r="BB62">
            <v>16426.2</v>
          </cell>
          <cell r="BC62">
            <v>16426.2</v>
          </cell>
          <cell r="BD62">
            <v>15956.88</v>
          </cell>
          <cell r="BE62">
            <v>187728.00000000003</v>
          </cell>
          <cell r="BF62">
            <v>0</v>
          </cell>
          <cell r="BH62">
            <v>0</v>
          </cell>
          <cell r="BI62">
            <v>0</v>
          </cell>
          <cell r="BJ62">
            <v>0</v>
          </cell>
          <cell r="BK62">
            <v>0</v>
          </cell>
          <cell r="BL62">
            <v>0</v>
          </cell>
          <cell r="BM62">
            <v>0</v>
          </cell>
          <cell r="BN62">
            <v>0</v>
          </cell>
          <cell r="BO62">
            <v>0</v>
          </cell>
          <cell r="BP62">
            <v>0</v>
          </cell>
          <cell r="BQ62">
            <v>0</v>
          </cell>
          <cell r="BR62">
            <v>0</v>
          </cell>
          <cell r="BS62">
            <v>0</v>
          </cell>
          <cell r="BT62">
            <v>0</v>
          </cell>
          <cell r="BU62">
            <v>0</v>
          </cell>
          <cell r="BW62">
            <v>16426.2</v>
          </cell>
          <cell r="BX62">
            <v>16426.2</v>
          </cell>
          <cell r="BY62">
            <v>16426.2</v>
          </cell>
          <cell r="BZ62">
            <v>18772.8</v>
          </cell>
          <cell r="CA62">
            <v>15487.56</v>
          </cell>
          <cell r="CB62">
            <v>12202.32</v>
          </cell>
          <cell r="CC62">
            <v>15487.56</v>
          </cell>
          <cell r="CD62">
            <v>12202.32</v>
          </cell>
          <cell r="CE62">
            <v>15487.56</v>
          </cell>
          <cell r="CF62">
            <v>16426.2</v>
          </cell>
          <cell r="CG62">
            <v>16426.2</v>
          </cell>
          <cell r="CH62">
            <v>15956.88</v>
          </cell>
          <cell r="CI62">
            <v>187728.00000000003</v>
          </cell>
          <cell r="CJ62">
            <v>0</v>
          </cell>
          <cell r="CL62">
            <v>11941.599999999999</v>
          </cell>
          <cell r="CM62">
            <v>11941.599999999999</v>
          </cell>
          <cell r="CN62">
            <v>11941.599999999999</v>
          </cell>
          <cell r="CO62">
            <v>13647.542857142855</v>
          </cell>
          <cell r="CP62">
            <v>11259.222857142855</v>
          </cell>
          <cell r="CQ62">
            <v>8870.9028571428553</v>
          </cell>
          <cell r="CR62">
            <v>11259.222857142855</v>
          </cell>
          <cell r="CS62">
            <v>8870.9028571428553</v>
          </cell>
          <cell r="CT62">
            <v>11259.222857142855</v>
          </cell>
          <cell r="CU62">
            <v>11941.599999999999</v>
          </cell>
          <cell r="CV62">
            <v>11941.599999999999</v>
          </cell>
          <cell r="CW62">
            <v>11600.411428571428</v>
          </cell>
          <cell r="CX62">
            <v>136475.42857142855</v>
          </cell>
          <cell r="CY62">
            <v>0</v>
          </cell>
          <cell r="DA62">
            <v>11941.599999999999</v>
          </cell>
          <cell r="DB62">
            <v>11941.599999999999</v>
          </cell>
          <cell r="DC62">
            <v>11941.599999999999</v>
          </cell>
          <cell r="DD62">
            <v>13647.542857142855</v>
          </cell>
          <cell r="DE62">
            <v>11259.222857142855</v>
          </cell>
          <cell r="DF62">
            <v>8870.9028571428553</v>
          </cell>
          <cell r="DG62">
            <v>11259.222857142855</v>
          </cell>
          <cell r="DH62">
            <v>8870.9028571428553</v>
          </cell>
          <cell r="DI62">
            <v>11259.222857142855</v>
          </cell>
          <cell r="DJ62">
            <v>11941.599999999999</v>
          </cell>
          <cell r="DK62">
            <v>11941.599999999999</v>
          </cell>
          <cell r="DL62">
            <v>11600.411428571428</v>
          </cell>
          <cell r="DM62">
            <v>136475.42857142855</v>
          </cell>
          <cell r="DN62">
            <v>0</v>
          </cell>
          <cell r="DP62">
            <v>567.89675833333331</v>
          </cell>
          <cell r="DQ62">
            <v>567.89675833333331</v>
          </cell>
          <cell r="DR62">
            <v>567.89675833333331</v>
          </cell>
          <cell r="DS62">
            <v>649.02486666666664</v>
          </cell>
          <cell r="DT62">
            <v>535.445515</v>
          </cell>
          <cell r="DU62">
            <v>421.8661633333333</v>
          </cell>
          <cell r="DV62">
            <v>535.445515</v>
          </cell>
          <cell r="DW62">
            <v>421.8661633333333</v>
          </cell>
          <cell r="DX62">
            <v>535.445515</v>
          </cell>
          <cell r="DY62">
            <v>567.89675833333331</v>
          </cell>
          <cell r="DZ62">
            <v>567.89675833333331</v>
          </cell>
          <cell r="EA62">
            <v>551.6711366666666</v>
          </cell>
          <cell r="EB62">
            <v>6490.2486666666664</v>
          </cell>
          <cell r="EC62">
            <v>0</v>
          </cell>
          <cell r="EE62">
            <v>189</v>
          </cell>
          <cell r="EF62">
            <v>189</v>
          </cell>
          <cell r="EG62">
            <v>189</v>
          </cell>
          <cell r="EH62">
            <v>216</v>
          </cell>
          <cell r="EI62">
            <v>178.20000000000002</v>
          </cell>
          <cell r="EJ62">
            <v>140.4</v>
          </cell>
          <cell r="EK62">
            <v>178.20000000000002</v>
          </cell>
          <cell r="EL62">
            <v>140.4</v>
          </cell>
          <cell r="EM62">
            <v>178.20000000000002</v>
          </cell>
          <cell r="EN62">
            <v>189</v>
          </cell>
          <cell r="EO62">
            <v>189</v>
          </cell>
          <cell r="EP62">
            <v>183.60000000000002</v>
          </cell>
          <cell r="EQ62">
            <v>2160.0000000000005</v>
          </cell>
          <cell r="ER62">
            <v>1460.3511937333337</v>
          </cell>
          <cell r="ET62">
            <v>61.219270548333327</v>
          </cell>
          <cell r="EU62">
            <v>61.219270548333327</v>
          </cell>
          <cell r="EV62">
            <v>61.219270548333327</v>
          </cell>
          <cell r="EW62">
            <v>69.964880626666655</v>
          </cell>
          <cell r="EX62">
            <v>57.721026516999991</v>
          </cell>
          <cell r="EY62">
            <v>45.477172407333327</v>
          </cell>
          <cell r="EZ62">
            <v>57.721026516999991</v>
          </cell>
          <cell r="FA62">
            <v>45.477172407333327</v>
          </cell>
          <cell r="FB62">
            <v>57.721026516999991</v>
          </cell>
          <cell r="FC62">
            <v>61.219270548333327</v>
          </cell>
          <cell r="FD62">
            <v>61.219270548333327</v>
          </cell>
          <cell r="FE62">
            <v>59.470148532666663</v>
          </cell>
          <cell r="FF62">
            <v>699.64880626666661</v>
          </cell>
          <cell r="FG62">
            <v>0</v>
          </cell>
          <cell r="FI62">
            <v>3916.7032416666689</v>
          </cell>
          <cell r="FJ62">
            <v>3916.7032416666689</v>
          </cell>
          <cell r="FK62">
            <v>3916.7032416666689</v>
          </cell>
          <cell r="FL62">
            <v>4476.2322761904779</v>
          </cell>
          <cell r="FM62">
            <v>3692.8916278571446</v>
          </cell>
          <cell r="FN62">
            <v>2909.5509795238113</v>
          </cell>
          <cell r="FO62">
            <v>3692.8916278571446</v>
          </cell>
          <cell r="FP62">
            <v>2909.5509795238113</v>
          </cell>
          <cell r="FQ62">
            <v>3692.8916278571446</v>
          </cell>
          <cell r="FR62">
            <v>3916.7032416666689</v>
          </cell>
          <cell r="FS62">
            <v>3916.7032416666689</v>
          </cell>
          <cell r="FT62">
            <v>3804.7974347619047</v>
          </cell>
          <cell r="FU62">
            <v>44762.322761904776</v>
          </cell>
          <cell r="FV62">
            <v>0</v>
          </cell>
        </row>
        <row r="63">
          <cell r="G63" t="str">
            <v>AD43-9K007-AD</v>
          </cell>
          <cell r="H63">
            <v>607.15</v>
          </cell>
          <cell r="I63">
            <v>607.15</v>
          </cell>
          <cell r="J63">
            <v>421.70380952380947</v>
          </cell>
          <cell r="K63">
            <v>0</v>
          </cell>
          <cell r="L63">
            <v>25.754818666666669</v>
          </cell>
          <cell r="M63">
            <v>0</v>
          </cell>
          <cell r="N63">
            <v>0</v>
          </cell>
          <cell r="O63">
            <v>5</v>
          </cell>
          <cell r="Q63">
            <v>5.4</v>
          </cell>
          <cell r="R63">
            <v>2.7763694522666671</v>
          </cell>
          <cell r="S63">
            <v>1400</v>
          </cell>
          <cell r="T63">
            <v>850010</v>
          </cell>
          <cell r="U63">
            <v>850010</v>
          </cell>
          <cell r="V63">
            <v>590385.33333333326</v>
          </cell>
          <cell r="W63">
            <v>0</v>
          </cell>
          <cell r="X63">
            <v>36056.746133333334</v>
          </cell>
          <cell r="Y63">
            <v>0</v>
          </cell>
          <cell r="Z63">
            <v>0</v>
          </cell>
          <cell r="AA63">
            <v>7000</v>
          </cell>
          <cell r="AB63">
            <v>0</v>
          </cell>
          <cell r="AC63">
            <v>7560.0000000000009</v>
          </cell>
          <cell r="AD63">
            <v>3886.9172331733339</v>
          </cell>
          <cell r="AE63">
            <v>123</v>
          </cell>
          <cell r="AF63">
            <v>123</v>
          </cell>
          <cell r="AG63">
            <v>123</v>
          </cell>
          <cell r="AH63">
            <v>141</v>
          </cell>
          <cell r="AI63">
            <v>117</v>
          </cell>
          <cell r="AJ63">
            <v>92</v>
          </cell>
          <cell r="AK63">
            <v>117</v>
          </cell>
          <cell r="AL63">
            <v>92</v>
          </cell>
          <cell r="AM63">
            <v>117</v>
          </cell>
          <cell r="AN63">
            <v>123</v>
          </cell>
          <cell r="AO63">
            <v>123</v>
          </cell>
          <cell r="AP63">
            <v>109</v>
          </cell>
          <cell r="AQ63">
            <v>1400</v>
          </cell>
          <cell r="AR63">
            <v>0</v>
          </cell>
          <cell r="AS63">
            <v>74679.45</v>
          </cell>
          <cell r="AT63">
            <v>74679.45</v>
          </cell>
          <cell r="AU63">
            <v>74679.45</v>
          </cell>
          <cell r="AV63">
            <v>85608.15</v>
          </cell>
          <cell r="AW63">
            <v>71036.55</v>
          </cell>
          <cell r="AX63">
            <v>55857.799999999996</v>
          </cell>
          <cell r="AY63">
            <v>71036.55</v>
          </cell>
          <cell r="AZ63">
            <v>55857.799999999996</v>
          </cell>
          <cell r="BA63">
            <v>71036.55</v>
          </cell>
          <cell r="BB63">
            <v>74679.45</v>
          </cell>
          <cell r="BC63">
            <v>74679.45</v>
          </cell>
          <cell r="BD63">
            <v>66179.349999999991</v>
          </cell>
          <cell r="BE63">
            <v>850009.99999999988</v>
          </cell>
          <cell r="BF63">
            <v>0</v>
          </cell>
          <cell r="BH63">
            <v>0</v>
          </cell>
          <cell r="BI63">
            <v>0</v>
          </cell>
          <cell r="BJ63">
            <v>0</v>
          </cell>
          <cell r="BK63">
            <v>0</v>
          </cell>
          <cell r="BL63">
            <v>0</v>
          </cell>
          <cell r="BM63">
            <v>0</v>
          </cell>
          <cell r="BN63">
            <v>0</v>
          </cell>
          <cell r="BO63">
            <v>0</v>
          </cell>
          <cell r="BP63">
            <v>0</v>
          </cell>
          <cell r="BQ63">
            <v>0</v>
          </cell>
          <cell r="BR63">
            <v>0</v>
          </cell>
          <cell r="BS63">
            <v>0</v>
          </cell>
          <cell r="BT63">
            <v>0</v>
          </cell>
          <cell r="BU63">
            <v>0</v>
          </cell>
          <cell r="BW63">
            <v>74679.45</v>
          </cell>
          <cell r="BX63">
            <v>74679.45</v>
          </cell>
          <cell r="BY63">
            <v>74679.45</v>
          </cell>
          <cell r="BZ63">
            <v>85608.15</v>
          </cell>
          <cell r="CA63">
            <v>71036.55</v>
          </cell>
          <cell r="CB63">
            <v>55857.799999999996</v>
          </cell>
          <cell r="CC63">
            <v>71036.55</v>
          </cell>
          <cell r="CD63">
            <v>55857.799999999996</v>
          </cell>
          <cell r="CE63">
            <v>71036.55</v>
          </cell>
          <cell r="CF63">
            <v>74679.45</v>
          </cell>
          <cell r="CG63">
            <v>74679.45</v>
          </cell>
          <cell r="CH63">
            <v>66179.349999999991</v>
          </cell>
          <cell r="CI63">
            <v>850009.99999999988</v>
          </cell>
          <cell r="CJ63">
            <v>0</v>
          </cell>
          <cell r="CL63">
            <v>51869.568571428565</v>
          </cell>
          <cell r="CM63">
            <v>51869.568571428565</v>
          </cell>
          <cell r="CN63">
            <v>51869.568571428565</v>
          </cell>
          <cell r="CO63">
            <v>59460.237142857135</v>
          </cell>
          <cell r="CP63">
            <v>49339.345714285708</v>
          </cell>
          <cell r="CQ63">
            <v>38796.750476190471</v>
          </cell>
          <cell r="CR63">
            <v>49339.345714285708</v>
          </cell>
          <cell r="CS63">
            <v>38796.750476190471</v>
          </cell>
          <cell r="CT63">
            <v>49339.345714285708</v>
          </cell>
          <cell r="CU63">
            <v>51869.568571428565</v>
          </cell>
          <cell r="CV63">
            <v>51869.568571428565</v>
          </cell>
          <cell r="CW63">
            <v>45965.715238095232</v>
          </cell>
          <cell r="CX63">
            <v>590385.33333333326</v>
          </cell>
          <cell r="CY63">
            <v>0</v>
          </cell>
          <cell r="DA63">
            <v>51869.568571428565</v>
          </cell>
          <cell r="DB63">
            <v>51869.568571428565</v>
          </cell>
          <cell r="DC63">
            <v>51869.568571428565</v>
          </cell>
          <cell r="DD63">
            <v>59460.237142857135</v>
          </cell>
          <cell r="DE63">
            <v>49339.345714285708</v>
          </cell>
          <cell r="DF63">
            <v>38796.750476190471</v>
          </cell>
          <cell r="DG63">
            <v>49339.345714285708</v>
          </cell>
          <cell r="DH63">
            <v>38796.750476190471</v>
          </cell>
          <cell r="DI63">
            <v>49339.345714285708</v>
          </cell>
          <cell r="DJ63">
            <v>51869.568571428565</v>
          </cell>
          <cell r="DK63">
            <v>51869.568571428565</v>
          </cell>
          <cell r="DL63">
            <v>45965.715238095232</v>
          </cell>
          <cell r="DM63">
            <v>590385.33333333326</v>
          </cell>
          <cell r="DN63">
            <v>0</v>
          </cell>
          <cell r="DP63">
            <v>3167.8426960000002</v>
          </cell>
          <cell r="DQ63">
            <v>3167.8426960000002</v>
          </cell>
          <cell r="DR63">
            <v>3167.8426960000002</v>
          </cell>
          <cell r="DS63">
            <v>3631.4294320000004</v>
          </cell>
          <cell r="DT63">
            <v>3013.3137840000004</v>
          </cell>
          <cell r="DU63">
            <v>2369.4433173333337</v>
          </cell>
          <cell r="DV63">
            <v>3013.3137840000004</v>
          </cell>
          <cell r="DW63">
            <v>2369.4433173333337</v>
          </cell>
          <cell r="DX63">
            <v>3013.3137840000004</v>
          </cell>
          <cell r="DY63">
            <v>3167.8426960000002</v>
          </cell>
          <cell r="DZ63">
            <v>3167.8426960000002</v>
          </cell>
          <cell r="EA63">
            <v>2807.2752346666671</v>
          </cell>
          <cell r="EB63">
            <v>36056.746133333341</v>
          </cell>
          <cell r="EC63">
            <v>0</v>
          </cell>
          <cell r="EE63">
            <v>664.2</v>
          </cell>
          <cell r="EF63">
            <v>664.2</v>
          </cell>
          <cell r="EG63">
            <v>664.2</v>
          </cell>
          <cell r="EH63">
            <v>761.40000000000009</v>
          </cell>
          <cell r="EI63">
            <v>631.80000000000007</v>
          </cell>
          <cell r="EJ63">
            <v>496.8</v>
          </cell>
          <cell r="EK63">
            <v>631.80000000000007</v>
          </cell>
          <cell r="EL63">
            <v>496.8</v>
          </cell>
          <cell r="EM63">
            <v>631.80000000000007</v>
          </cell>
          <cell r="EN63">
            <v>664.2</v>
          </cell>
          <cell r="EO63">
            <v>664.2</v>
          </cell>
          <cell r="EP63">
            <v>588.6</v>
          </cell>
          <cell r="EQ63">
            <v>7560.0000000000009</v>
          </cell>
          <cell r="ER63">
            <v>3673.082766826667</v>
          </cell>
          <cell r="ET63">
            <v>341.49344262880004</v>
          </cell>
          <cell r="EU63">
            <v>341.49344262880004</v>
          </cell>
          <cell r="EV63">
            <v>341.49344262880004</v>
          </cell>
          <cell r="EW63">
            <v>391.46809276960005</v>
          </cell>
          <cell r="EX63">
            <v>324.83522591520006</v>
          </cell>
          <cell r="EY63">
            <v>255.42598960853337</v>
          </cell>
          <cell r="EZ63">
            <v>324.83522591520006</v>
          </cell>
          <cell r="FA63">
            <v>255.42598960853337</v>
          </cell>
          <cell r="FB63">
            <v>324.83522591520006</v>
          </cell>
          <cell r="FC63">
            <v>341.49344262880004</v>
          </cell>
          <cell r="FD63">
            <v>341.49344262880004</v>
          </cell>
          <cell r="FE63">
            <v>302.62427029706669</v>
          </cell>
          <cell r="FF63">
            <v>3886.9172331733339</v>
          </cell>
          <cell r="FG63">
            <v>0</v>
          </cell>
          <cell r="FI63">
            <v>19642.038732571433</v>
          </cell>
          <cell r="FJ63">
            <v>19642.038732571433</v>
          </cell>
          <cell r="FK63">
            <v>19642.038732571433</v>
          </cell>
          <cell r="FL63">
            <v>22516.483425142858</v>
          </cell>
          <cell r="FM63">
            <v>18683.890501714293</v>
          </cell>
          <cell r="FN63">
            <v>14691.60620647619</v>
          </cell>
          <cell r="FO63">
            <v>18683.890501714293</v>
          </cell>
          <cell r="FP63">
            <v>14691.60620647619</v>
          </cell>
          <cell r="FQ63">
            <v>18683.890501714293</v>
          </cell>
          <cell r="FR63">
            <v>19642.038732571433</v>
          </cell>
          <cell r="FS63">
            <v>19642.038732571433</v>
          </cell>
          <cell r="FT63">
            <v>17406.359527238092</v>
          </cell>
          <cell r="FU63">
            <v>223567.92053333338</v>
          </cell>
          <cell r="FV63">
            <v>0</v>
          </cell>
        </row>
        <row r="64">
          <cell r="G64" t="str">
            <v>4G43-5220-AD</v>
          </cell>
          <cell r="H64">
            <v>43.273000000000003</v>
          </cell>
          <cell r="I64">
            <v>43.273000000000003</v>
          </cell>
          <cell r="J64">
            <v>28.718979999999998</v>
          </cell>
          <cell r="K64">
            <v>0</v>
          </cell>
          <cell r="L64">
            <v>2.8348521789473682</v>
          </cell>
          <cell r="M64">
            <v>0</v>
          </cell>
          <cell r="N64">
            <v>0</v>
          </cell>
          <cell r="O64">
            <v>0</v>
          </cell>
          <cell r="Q64">
            <v>0.45</v>
          </cell>
          <cell r="R64">
            <v>0.30559706489052629</v>
          </cell>
          <cell r="S64">
            <v>2000</v>
          </cell>
          <cell r="T64">
            <v>86546</v>
          </cell>
          <cell r="U64">
            <v>86546</v>
          </cell>
          <cell r="V64">
            <v>57437.96</v>
          </cell>
          <cell r="W64">
            <v>0</v>
          </cell>
          <cell r="X64">
            <v>5669.7043578947359</v>
          </cell>
          <cell r="Y64">
            <v>0</v>
          </cell>
          <cell r="Z64">
            <v>0</v>
          </cell>
          <cell r="AA64">
            <v>0</v>
          </cell>
          <cell r="AB64">
            <v>0</v>
          </cell>
          <cell r="AC64">
            <v>900</v>
          </cell>
          <cell r="AD64">
            <v>611.19412978105254</v>
          </cell>
          <cell r="AE64">
            <v>175</v>
          </cell>
          <cell r="AF64">
            <v>175</v>
          </cell>
          <cell r="AG64">
            <v>175</v>
          </cell>
          <cell r="AH64">
            <v>202</v>
          </cell>
          <cell r="AI64">
            <v>167</v>
          </cell>
          <cell r="AJ64">
            <v>132</v>
          </cell>
          <cell r="AK64">
            <v>167</v>
          </cell>
          <cell r="AL64">
            <v>132</v>
          </cell>
          <cell r="AM64">
            <v>167</v>
          </cell>
          <cell r="AN64">
            <v>175</v>
          </cell>
          <cell r="AO64">
            <v>175</v>
          </cell>
          <cell r="AP64">
            <v>158</v>
          </cell>
          <cell r="AQ64">
            <v>2000</v>
          </cell>
          <cell r="AR64">
            <v>0</v>
          </cell>
          <cell r="AS64">
            <v>7572.7750000000005</v>
          </cell>
          <cell r="AT64">
            <v>7572.7750000000005</v>
          </cell>
          <cell r="AU64">
            <v>7572.7750000000005</v>
          </cell>
          <cell r="AV64">
            <v>8741.1460000000006</v>
          </cell>
          <cell r="AW64">
            <v>7226.5910000000003</v>
          </cell>
          <cell r="AX64">
            <v>5712.0360000000001</v>
          </cell>
          <cell r="AY64">
            <v>7226.5910000000003</v>
          </cell>
          <cell r="AZ64">
            <v>5712.0360000000001</v>
          </cell>
          <cell r="BA64">
            <v>7226.5910000000003</v>
          </cell>
          <cell r="BB64">
            <v>7572.7750000000005</v>
          </cell>
          <cell r="BC64">
            <v>7572.7750000000005</v>
          </cell>
          <cell r="BD64">
            <v>6837.1340000000009</v>
          </cell>
          <cell r="BE64">
            <v>86546</v>
          </cell>
          <cell r="BF64">
            <v>0</v>
          </cell>
          <cell r="BH64">
            <v>0</v>
          </cell>
          <cell r="BI64">
            <v>0</v>
          </cell>
          <cell r="BJ64">
            <v>0</v>
          </cell>
          <cell r="BK64">
            <v>0</v>
          </cell>
          <cell r="BL64">
            <v>0</v>
          </cell>
          <cell r="BM64">
            <v>0</v>
          </cell>
          <cell r="BN64">
            <v>0</v>
          </cell>
          <cell r="BO64">
            <v>0</v>
          </cell>
          <cell r="BP64">
            <v>0</v>
          </cell>
          <cell r="BQ64">
            <v>0</v>
          </cell>
          <cell r="BR64">
            <v>0</v>
          </cell>
          <cell r="BS64">
            <v>0</v>
          </cell>
          <cell r="BT64">
            <v>0</v>
          </cell>
          <cell r="BU64">
            <v>0</v>
          </cell>
          <cell r="BW64">
            <v>7572.7750000000005</v>
          </cell>
          <cell r="BX64">
            <v>7572.7750000000005</v>
          </cell>
          <cell r="BY64">
            <v>7572.7750000000005</v>
          </cell>
          <cell r="BZ64">
            <v>8741.1460000000006</v>
          </cell>
          <cell r="CA64">
            <v>7226.5910000000003</v>
          </cell>
          <cell r="CB64">
            <v>5712.0360000000001</v>
          </cell>
          <cell r="CC64">
            <v>7226.5910000000003</v>
          </cell>
          <cell r="CD64">
            <v>5712.0360000000001</v>
          </cell>
          <cell r="CE64">
            <v>7226.5910000000003</v>
          </cell>
          <cell r="CF64">
            <v>7572.7750000000005</v>
          </cell>
          <cell r="CG64">
            <v>7572.7750000000005</v>
          </cell>
          <cell r="CH64">
            <v>6837.1340000000009</v>
          </cell>
          <cell r="CI64">
            <v>86546</v>
          </cell>
          <cell r="CJ64">
            <v>0</v>
          </cell>
          <cell r="CL64">
            <v>5025.8215</v>
          </cell>
          <cell r="CM64">
            <v>5025.8215</v>
          </cell>
          <cell r="CN64">
            <v>5025.8215</v>
          </cell>
          <cell r="CO64">
            <v>5801.2339599999996</v>
          </cell>
          <cell r="CP64">
            <v>4796.0696600000001</v>
          </cell>
          <cell r="CQ64">
            <v>3790.9053599999997</v>
          </cell>
          <cell r="CR64">
            <v>4796.0696600000001</v>
          </cell>
          <cell r="CS64">
            <v>3790.9053599999997</v>
          </cell>
          <cell r="CT64">
            <v>4796.0696600000001</v>
          </cell>
          <cell r="CU64">
            <v>5025.8215</v>
          </cell>
          <cell r="CV64">
            <v>5025.8215</v>
          </cell>
          <cell r="CW64">
            <v>4537.5988399999997</v>
          </cell>
          <cell r="CX64">
            <v>57437.959999999992</v>
          </cell>
          <cell r="CY64">
            <v>0</v>
          </cell>
          <cell r="DA64">
            <v>5025.8215</v>
          </cell>
          <cell r="DB64">
            <v>5025.8215</v>
          </cell>
          <cell r="DC64">
            <v>5025.8215</v>
          </cell>
          <cell r="DD64">
            <v>5801.2339599999996</v>
          </cell>
          <cell r="DE64">
            <v>4796.0696600000001</v>
          </cell>
          <cell r="DF64">
            <v>3790.9053599999997</v>
          </cell>
          <cell r="DG64">
            <v>4796.0696600000001</v>
          </cell>
          <cell r="DH64">
            <v>3790.9053599999997</v>
          </cell>
          <cell r="DI64">
            <v>4796.0696600000001</v>
          </cell>
          <cell r="DJ64">
            <v>5025.8215</v>
          </cell>
          <cell r="DK64">
            <v>5025.8215</v>
          </cell>
          <cell r="DL64">
            <v>4537.5988399999997</v>
          </cell>
          <cell r="DM64">
            <v>57437.959999999992</v>
          </cell>
          <cell r="DN64">
            <v>0</v>
          </cell>
          <cell r="DP64">
            <v>496.09913131578941</v>
          </cell>
          <cell r="DQ64">
            <v>496.09913131578941</v>
          </cell>
          <cell r="DR64">
            <v>496.09913131578941</v>
          </cell>
          <cell r="DS64">
            <v>572.64014014736836</v>
          </cell>
          <cell r="DT64">
            <v>473.42031388421049</v>
          </cell>
          <cell r="DU64">
            <v>374.20048762105262</v>
          </cell>
          <cell r="DV64">
            <v>473.42031388421049</v>
          </cell>
          <cell r="DW64">
            <v>374.20048762105262</v>
          </cell>
          <cell r="DX64">
            <v>473.42031388421049</v>
          </cell>
          <cell r="DY64">
            <v>496.09913131578941</v>
          </cell>
          <cell r="DZ64">
            <v>496.09913131578941</v>
          </cell>
          <cell r="EA64">
            <v>447.90664427368415</v>
          </cell>
          <cell r="EB64">
            <v>5669.704357894735</v>
          </cell>
          <cell r="EC64">
            <v>0</v>
          </cell>
          <cell r="EE64">
            <v>78.75</v>
          </cell>
          <cell r="EF64">
            <v>78.75</v>
          </cell>
          <cell r="EG64">
            <v>78.75</v>
          </cell>
          <cell r="EH64">
            <v>90.9</v>
          </cell>
          <cell r="EI64">
            <v>75.150000000000006</v>
          </cell>
          <cell r="EJ64">
            <v>59.4</v>
          </cell>
          <cell r="EK64">
            <v>75.150000000000006</v>
          </cell>
          <cell r="EL64">
            <v>59.4</v>
          </cell>
          <cell r="EM64">
            <v>75.150000000000006</v>
          </cell>
          <cell r="EN64">
            <v>78.75</v>
          </cell>
          <cell r="EO64">
            <v>78.75</v>
          </cell>
          <cell r="EP64">
            <v>71.100000000000009</v>
          </cell>
          <cell r="EQ64">
            <v>899.99999999999989</v>
          </cell>
          <cell r="ER64">
            <v>288.80587021894735</v>
          </cell>
          <cell r="ET64">
            <v>53.479486355842099</v>
          </cell>
          <cell r="EU64">
            <v>53.479486355842099</v>
          </cell>
          <cell r="EV64">
            <v>53.479486355842099</v>
          </cell>
          <cell r="EW64">
            <v>61.730607107886314</v>
          </cell>
          <cell r="EX64">
            <v>51.034709836717894</v>
          </cell>
          <cell r="EY64">
            <v>40.338812565549468</v>
          </cell>
          <cell r="EZ64">
            <v>51.034709836717894</v>
          </cell>
          <cell r="FA64">
            <v>40.338812565549468</v>
          </cell>
          <cell r="FB64">
            <v>51.034709836717894</v>
          </cell>
          <cell r="FC64">
            <v>53.479486355842099</v>
          </cell>
          <cell r="FD64">
            <v>53.479486355842099</v>
          </cell>
          <cell r="FE64">
            <v>48.284336252703156</v>
          </cell>
          <cell r="FF64">
            <v>611.19412978105254</v>
          </cell>
          <cell r="FG64">
            <v>0</v>
          </cell>
          <cell r="FI64">
            <v>2050.8543686842113</v>
          </cell>
          <cell r="FJ64">
            <v>2050.8543686842113</v>
          </cell>
          <cell r="FK64">
            <v>2050.8543686842113</v>
          </cell>
          <cell r="FL64">
            <v>2367.2718998526325</v>
          </cell>
          <cell r="FM64">
            <v>1957.1010261157899</v>
          </cell>
          <cell r="FN64">
            <v>1546.9301523789477</v>
          </cell>
          <cell r="FO64">
            <v>1957.1010261157899</v>
          </cell>
          <cell r="FP64">
            <v>1546.9301523789477</v>
          </cell>
          <cell r="FQ64">
            <v>1957.1010261157899</v>
          </cell>
          <cell r="FR64">
            <v>2050.8543686842113</v>
          </cell>
          <cell r="FS64">
            <v>2050.8543686842113</v>
          </cell>
          <cell r="FT64">
            <v>1851.6285157263171</v>
          </cell>
          <cell r="FU64">
            <v>23438.335642105263</v>
          </cell>
          <cell r="FV64">
            <v>0</v>
          </cell>
        </row>
        <row r="65">
          <cell r="G65" t="str">
            <v>4G43-5220-BD</v>
          </cell>
          <cell r="H65">
            <v>43.291999999999994</v>
          </cell>
          <cell r="I65">
            <v>43.291999999999994</v>
          </cell>
          <cell r="J65">
            <v>28.718979999999998</v>
          </cell>
          <cell r="K65">
            <v>0</v>
          </cell>
          <cell r="L65">
            <v>2.8348521789473682</v>
          </cell>
          <cell r="M65">
            <v>0</v>
          </cell>
          <cell r="N65">
            <v>0</v>
          </cell>
          <cell r="O65">
            <v>0</v>
          </cell>
          <cell r="Q65">
            <v>0.45</v>
          </cell>
          <cell r="R65">
            <v>0.30559706489052629</v>
          </cell>
          <cell r="S65">
            <v>2000</v>
          </cell>
          <cell r="T65">
            <v>86583.999999999985</v>
          </cell>
          <cell r="U65">
            <v>86583.999999999985</v>
          </cell>
          <cell r="V65">
            <v>57437.96</v>
          </cell>
          <cell r="W65">
            <v>0</v>
          </cell>
          <cell r="X65">
            <v>5669.7043578947359</v>
          </cell>
          <cell r="Y65">
            <v>0</v>
          </cell>
          <cell r="Z65">
            <v>0</v>
          </cell>
          <cell r="AA65">
            <v>0</v>
          </cell>
          <cell r="AB65">
            <v>0</v>
          </cell>
          <cell r="AC65">
            <v>900</v>
          </cell>
          <cell r="AD65">
            <v>611.19412978105254</v>
          </cell>
          <cell r="AE65">
            <v>175</v>
          </cell>
          <cell r="AF65">
            <v>175</v>
          </cell>
          <cell r="AG65">
            <v>175</v>
          </cell>
          <cell r="AH65">
            <v>202</v>
          </cell>
          <cell r="AI65">
            <v>167</v>
          </cell>
          <cell r="AJ65">
            <v>132</v>
          </cell>
          <cell r="AK65">
            <v>167</v>
          </cell>
          <cell r="AL65">
            <v>132</v>
          </cell>
          <cell r="AM65">
            <v>167</v>
          </cell>
          <cell r="AN65">
            <v>175</v>
          </cell>
          <cell r="AO65">
            <v>175</v>
          </cell>
          <cell r="AP65">
            <v>158</v>
          </cell>
          <cell r="AQ65">
            <v>2000</v>
          </cell>
          <cell r="AR65">
            <v>0</v>
          </cell>
          <cell r="AS65">
            <v>7576.0999999999995</v>
          </cell>
          <cell r="AT65">
            <v>7576.0999999999995</v>
          </cell>
          <cell r="AU65">
            <v>7576.0999999999995</v>
          </cell>
          <cell r="AV65">
            <v>8744.9839999999986</v>
          </cell>
          <cell r="AW65">
            <v>7229.7639999999992</v>
          </cell>
          <cell r="AX65">
            <v>5714.543999999999</v>
          </cell>
          <cell r="AY65">
            <v>7229.7639999999992</v>
          </cell>
          <cell r="AZ65">
            <v>5714.543999999999</v>
          </cell>
          <cell r="BA65">
            <v>7229.7639999999992</v>
          </cell>
          <cell r="BB65">
            <v>7576.0999999999995</v>
          </cell>
          <cell r="BC65">
            <v>7576.0999999999995</v>
          </cell>
          <cell r="BD65">
            <v>6840.1359999999995</v>
          </cell>
          <cell r="BE65">
            <v>86584.000000000015</v>
          </cell>
          <cell r="BF65">
            <v>0</v>
          </cell>
          <cell r="BH65">
            <v>0</v>
          </cell>
          <cell r="BI65">
            <v>0</v>
          </cell>
          <cell r="BJ65">
            <v>0</v>
          </cell>
          <cell r="BK65">
            <v>0</v>
          </cell>
          <cell r="BL65">
            <v>0</v>
          </cell>
          <cell r="BM65">
            <v>0</v>
          </cell>
          <cell r="BN65">
            <v>0</v>
          </cell>
          <cell r="BO65">
            <v>0</v>
          </cell>
          <cell r="BP65">
            <v>0</v>
          </cell>
          <cell r="BQ65">
            <v>0</v>
          </cell>
          <cell r="BR65">
            <v>0</v>
          </cell>
          <cell r="BS65">
            <v>0</v>
          </cell>
          <cell r="BT65">
            <v>0</v>
          </cell>
          <cell r="BU65">
            <v>0</v>
          </cell>
          <cell r="BW65">
            <v>7576.0999999999995</v>
          </cell>
          <cell r="BX65">
            <v>7576.0999999999995</v>
          </cell>
          <cell r="BY65">
            <v>7576.0999999999995</v>
          </cell>
          <cell r="BZ65">
            <v>8744.9839999999986</v>
          </cell>
          <cell r="CA65">
            <v>7229.7639999999992</v>
          </cell>
          <cell r="CB65">
            <v>5714.543999999999</v>
          </cell>
          <cell r="CC65">
            <v>7229.7639999999992</v>
          </cell>
          <cell r="CD65">
            <v>5714.543999999999</v>
          </cell>
          <cell r="CE65">
            <v>7229.7639999999992</v>
          </cell>
          <cell r="CF65">
            <v>7576.0999999999995</v>
          </cell>
          <cell r="CG65">
            <v>7576.0999999999995</v>
          </cell>
          <cell r="CH65">
            <v>6840.1359999999995</v>
          </cell>
          <cell r="CI65">
            <v>86584.000000000015</v>
          </cell>
          <cell r="CJ65">
            <v>0</v>
          </cell>
          <cell r="CL65">
            <v>5025.8215</v>
          </cell>
          <cell r="CM65">
            <v>5025.8215</v>
          </cell>
          <cell r="CN65">
            <v>5025.8215</v>
          </cell>
          <cell r="CO65">
            <v>5801.2339599999996</v>
          </cell>
          <cell r="CP65">
            <v>4796.0696600000001</v>
          </cell>
          <cell r="CQ65">
            <v>3790.9053599999997</v>
          </cell>
          <cell r="CR65">
            <v>4796.0696600000001</v>
          </cell>
          <cell r="CS65">
            <v>3790.9053599999997</v>
          </cell>
          <cell r="CT65">
            <v>4796.0696600000001</v>
          </cell>
          <cell r="CU65">
            <v>5025.8215</v>
          </cell>
          <cell r="CV65">
            <v>5025.8215</v>
          </cell>
          <cell r="CW65">
            <v>4537.5988399999997</v>
          </cell>
          <cell r="CX65">
            <v>57437.959999999992</v>
          </cell>
          <cell r="CY65">
            <v>0</v>
          </cell>
          <cell r="DA65">
            <v>5025.8215</v>
          </cell>
          <cell r="DB65">
            <v>5025.8215</v>
          </cell>
          <cell r="DC65">
            <v>5025.8215</v>
          </cell>
          <cell r="DD65">
            <v>5801.2339599999996</v>
          </cell>
          <cell r="DE65">
            <v>4796.0696600000001</v>
          </cell>
          <cell r="DF65">
            <v>3790.9053599999997</v>
          </cell>
          <cell r="DG65">
            <v>4796.0696600000001</v>
          </cell>
          <cell r="DH65">
            <v>3790.9053599999997</v>
          </cell>
          <cell r="DI65">
            <v>4796.0696600000001</v>
          </cell>
          <cell r="DJ65">
            <v>5025.8215</v>
          </cell>
          <cell r="DK65">
            <v>5025.8215</v>
          </cell>
          <cell r="DL65">
            <v>4537.5988399999997</v>
          </cell>
          <cell r="DM65">
            <v>57437.959999999992</v>
          </cell>
          <cell r="DN65">
            <v>0</v>
          </cell>
          <cell r="DP65">
            <v>496.09913131578941</v>
          </cell>
          <cell r="DQ65">
            <v>496.09913131578941</v>
          </cell>
          <cell r="DR65">
            <v>496.09913131578941</v>
          </cell>
          <cell r="DS65">
            <v>572.64014014736836</v>
          </cell>
          <cell r="DT65">
            <v>473.42031388421049</v>
          </cell>
          <cell r="DU65">
            <v>374.20048762105262</v>
          </cell>
          <cell r="DV65">
            <v>473.42031388421049</v>
          </cell>
          <cell r="DW65">
            <v>374.20048762105262</v>
          </cell>
          <cell r="DX65">
            <v>473.42031388421049</v>
          </cell>
          <cell r="DY65">
            <v>496.09913131578941</v>
          </cell>
          <cell r="DZ65">
            <v>496.09913131578941</v>
          </cell>
          <cell r="EA65">
            <v>447.90664427368415</v>
          </cell>
          <cell r="EB65">
            <v>5669.704357894735</v>
          </cell>
          <cell r="EC65">
            <v>0</v>
          </cell>
          <cell r="EE65">
            <v>78.75</v>
          </cell>
          <cell r="EF65">
            <v>78.75</v>
          </cell>
          <cell r="EG65">
            <v>78.75</v>
          </cell>
          <cell r="EH65">
            <v>90.9</v>
          </cell>
          <cell r="EI65">
            <v>75.150000000000006</v>
          </cell>
          <cell r="EJ65">
            <v>59.4</v>
          </cell>
          <cell r="EK65">
            <v>75.150000000000006</v>
          </cell>
          <cell r="EL65">
            <v>59.4</v>
          </cell>
          <cell r="EM65">
            <v>75.150000000000006</v>
          </cell>
          <cell r="EN65">
            <v>78.75</v>
          </cell>
          <cell r="EO65">
            <v>78.75</v>
          </cell>
          <cell r="EP65">
            <v>71.100000000000009</v>
          </cell>
          <cell r="EQ65">
            <v>899.99999999999989</v>
          </cell>
          <cell r="ER65">
            <v>288.80587021894735</v>
          </cell>
          <cell r="ET65">
            <v>53.479486355842099</v>
          </cell>
          <cell r="EU65">
            <v>53.479486355842099</v>
          </cell>
          <cell r="EV65">
            <v>53.479486355842099</v>
          </cell>
          <cell r="EW65">
            <v>61.730607107886314</v>
          </cell>
          <cell r="EX65">
            <v>51.034709836717894</v>
          </cell>
          <cell r="EY65">
            <v>40.338812565549468</v>
          </cell>
          <cell r="EZ65">
            <v>51.034709836717894</v>
          </cell>
          <cell r="FA65">
            <v>40.338812565549468</v>
          </cell>
          <cell r="FB65">
            <v>51.034709836717894</v>
          </cell>
          <cell r="FC65">
            <v>53.479486355842099</v>
          </cell>
          <cell r="FD65">
            <v>53.479486355842099</v>
          </cell>
          <cell r="FE65">
            <v>48.284336252703156</v>
          </cell>
          <cell r="FF65">
            <v>611.19412978105254</v>
          </cell>
          <cell r="FG65">
            <v>0</v>
          </cell>
          <cell r="FI65">
            <v>2054.1793686842102</v>
          </cell>
          <cell r="FJ65">
            <v>2054.1793686842102</v>
          </cell>
          <cell r="FK65">
            <v>2054.1793686842102</v>
          </cell>
          <cell r="FL65">
            <v>2371.1098998526304</v>
          </cell>
          <cell r="FM65">
            <v>1960.2740261157887</v>
          </cell>
          <cell r="FN65">
            <v>1549.4381523789466</v>
          </cell>
          <cell r="FO65">
            <v>1960.2740261157887</v>
          </cell>
          <cell r="FP65">
            <v>1549.4381523789466</v>
          </cell>
          <cell r="FQ65">
            <v>1960.2740261157887</v>
          </cell>
          <cell r="FR65">
            <v>2054.1793686842102</v>
          </cell>
          <cell r="FS65">
            <v>2054.1793686842102</v>
          </cell>
          <cell r="FT65">
            <v>1854.6305157263157</v>
          </cell>
          <cell r="FU65">
            <v>23476.335642105256</v>
          </cell>
          <cell r="FV65">
            <v>0</v>
          </cell>
        </row>
        <row r="66">
          <cell r="G66" t="str">
            <v>4G43-5220-CA</v>
          </cell>
          <cell r="H66">
            <v>2.9460000000000002</v>
          </cell>
          <cell r="I66">
            <v>2.9460000000000002</v>
          </cell>
          <cell r="J66">
            <v>1E-3</v>
          </cell>
          <cell r="K66">
            <v>0</v>
          </cell>
          <cell r="L66">
            <v>0</v>
          </cell>
          <cell r="M66">
            <v>0</v>
          </cell>
          <cell r="N66">
            <v>0</v>
          </cell>
          <cell r="O66">
            <v>0</v>
          </cell>
          <cell r="Q66">
            <v>0.45</v>
          </cell>
          <cell r="R66">
            <v>0</v>
          </cell>
          <cell r="S66">
            <v>4000</v>
          </cell>
          <cell r="T66">
            <v>11784</v>
          </cell>
          <cell r="U66">
            <v>11784</v>
          </cell>
          <cell r="V66">
            <v>4</v>
          </cell>
          <cell r="W66">
            <v>0</v>
          </cell>
          <cell r="X66">
            <v>0</v>
          </cell>
          <cell r="Y66">
            <v>0</v>
          </cell>
          <cell r="Z66">
            <v>0</v>
          </cell>
          <cell r="AA66">
            <v>0</v>
          </cell>
          <cell r="AB66">
            <v>0</v>
          </cell>
          <cell r="AC66">
            <v>1800</v>
          </cell>
          <cell r="AD66">
            <v>0</v>
          </cell>
          <cell r="AE66">
            <v>351</v>
          </cell>
          <cell r="AF66">
            <v>351</v>
          </cell>
          <cell r="AG66">
            <v>351</v>
          </cell>
          <cell r="AH66">
            <v>404</v>
          </cell>
          <cell r="AI66">
            <v>333</v>
          </cell>
          <cell r="AJ66">
            <v>263</v>
          </cell>
          <cell r="AK66">
            <v>333</v>
          </cell>
          <cell r="AL66">
            <v>263</v>
          </cell>
          <cell r="AM66">
            <v>333</v>
          </cell>
          <cell r="AN66">
            <v>351</v>
          </cell>
          <cell r="AO66">
            <v>351</v>
          </cell>
          <cell r="AP66">
            <v>316</v>
          </cell>
          <cell r="AQ66">
            <v>4000</v>
          </cell>
          <cell r="AR66">
            <v>0</v>
          </cell>
          <cell r="AS66">
            <v>1034.046</v>
          </cell>
          <cell r="AT66">
            <v>1034.046</v>
          </cell>
          <cell r="AU66">
            <v>1034.046</v>
          </cell>
          <cell r="AV66">
            <v>1190.184</v>
          </cell>
          <cell r="AW66">
            <v>981.01800000000003</v>
          </cell>
          <cell r="AX66">
            <v>774.798</v>
          </cell>
          <cell r="AY66">
            <v>981.01800000000003</v>
          </cell>
          <cell r="AZ66">
            <v>774.798</v>
          </cell>
          <cell r="BA66">
            <v>981.01800000000003</v>
          </cell>
          <cell r="BB66">
            <v>1034.046</v>
          </cell>
          <cell r="BC66">
            <v>1034.046</v>
          </cell>
          <cell r="BD66">
            <v>930.93600000000004</v>
          </cell>
          <cell r="BE66">
            <v>11784</v>
          </cell>
          <cell r="BF66">
            <v>0</v>
          </cell>
          <cell r="BH66">
            <v>0</v>
          </cell>
          <cell r="BI66">
            <v>0</v>
          </cell>
          <cell r="BJ66">
            <v>0</v>
          </cell>
          <cell r="BK66">
            <v>0</v>
          </cell>
          <cell r="BL66">
            <v>0</v>
          </cell>
          <cell r="BM66">
            <v>0</v>
          </cell>
          <cell r="BN66">
            <v>0</v>
          </cell>
          <cell r="BO66">
            <v>0</v>
          </cell>
          <cell r="BP66">
            <v>0</v>
          </cell>
          <cell r="BQ66">
            <v>0</v>
          </cell>
          <cell r="BR66">
            <v>0</v>
          </cell>
          <cell r="BS66">
            <v>0</v>
          </cell>
          <cell r="BT66">
            <v>0</v>
          </cell>
          <cell r="BU66">
            <v>0</v>
          </cell>
          <cell r="BW66">
            <v>1034.046</v>
          </cell>
          <cell r="BX66">
            <v>1034.046</v>
          </cell>
          <cell r="BY66">
            <v>1034.046</v>
          </cell>
          <cell r="BZ66">
            <v>1190.184</v>
          </cell>
          <cell r="CA66">
            <v>981.01800000000003</v>
          </cell>
          <cell r="CB66">
            <v>774.798</v>
          </cell>
          <cell r="CC66">
            <v>981.01800000000003</v>
          </cell>
          <cell r="CD66">
            <v>774.798</v>
          </cell>
          <cell r="CE66">
            <v>981.01800000000003</v>
          </cell>
          <cell r="CF66">
            <v>1034.046</v>
          </cell>
          <cell r="CG66">
            <v>1034.046</v>
          </cell>
          <cell r="CH66">
            <v>930.93600000000004</v>
          </cell>
          <cell r="CI66">
            <v>11784</v>
          </cell>
          <cell r="CJ66">
            <v>0</v>
          </cell>
          <cell r="CL66">
            <v>0.35100000000000003</v>
          </cell>
          <cell r="CM66">
            <v>0.35100000000000003</v>
          </cell>
          <cell r="CN66">
            <v>0.35100000000000003</v>
          </cell>
          <cell r="CO66">
            <v>0.40400000000000003</v>
          </cell>
          <cell r="CP66">
            <v>0.33300000000000002</v>
          </cell>
          <cell r="CQ66">
            <v>0.26300000000000001</v>
          </cell>
          <cell r="CR66">
            <v>0.33300000000000002</v>
          </cell>
          <cell r="CS66">
            <v>0.26300000000000001</v>
          </cell>
          <cell r="CT66">
            <v>0.33300000000000002</v>
          </cell>
          <cell r="CU66">
            <v>0.35100000000000003</v>
          </cell>
          <cell r="CV66">
            <v>0.35100000000000003</v>
          </cell>
          <cell r="CW66">
            <v>0.316</v>
          </cell>
          <cell r="CX66">
            <v>4.0000000000000009</v>
          </cell>
          <cell r="CY66">
            <v>0</v>
          </cell>
          <cell r="DA66">
            <v>0.35100000000000003</v>
          </cell>
          <cell r="DB66">
            <v>0.35100000000000003</v>
          </cell>
          <cell r="DC66">
            <v>0.35100000000000003</v>
          </cell>
          <cell r="DD66">
            <v>0.40400000000000003</v>
          </cell>
          <cell r="DE66">
            <v>0.33300000000000002</v>
          </cell>
          <cell r="DF66">
            <v>0.26300000000000001</v>
          </cell>
          <cell r="DG66">
            <v>0.33300000000000002</v>
          </cell>
          <cell r="DH66">
            <v>0.26300000000000001</v>
          </cell>
          <cell r="DI66">
            <v>0.33300000000000002</v>
          </cell>
          <cell r="DJ66">
            <v>0.35100000000000003</v>
          </cell>
          <cell r="DK66">
            <v>0.35100000000000003</v>
          </cell>
          <cell r="DL66">
            <v>0.316</v>
          </cell>
          <cell r="DM66">
            <v>4.0000000000000009</v>
          </cell>
          <cell r="DN66">
            <v>0</v>
          </cell>
          <cell r="DP66">
            <v>0</v>
          </cell>
          <cell r="DQ66">
            <v>0</v>
          </cell>
          <cell r="DR66">
            <v>0</v>
          </cell>
          <cell r="DS66">
            <v>0</v>
          </cell>
          <cell r="DT66">
            <v>0</v>
          </cell>
          <cell r="DU66">
            <v>0</v>
          </cell>
          <cell r="DV66">
            <v>0</v>
          </cell>
          <cell r="DW66">
            <v>0</v>
          </cell>
          <cell r="DX66">
            <v>0</v>
          </cell>
          <cell r="DY66">
            <v>0</v>
          </cell>
          <cell r="DZ66">
            <v>0</v>
          </cell>
          <cell r="EA66">
            <v>0</v>
          </cell>
          <cell r="EB66">
            <v>0</v>
          </cell>
          <cell r="EC66">
            <v>0</v>
          </cell>
          <cell r="EE66">
            <v>157.95000000000002</v>
          </cell>
          <cell r="EF66">
            <v>157.95000000000002</v>
          </cell>
          <cell r="EG66">
            <v>157.95000000000002</v>
          </cell>
          <cell r="EH66">
            <v>181.8</v>
          </cell>
          <cell r="EI66">
            <v>149.85</v>
          </cell>
          <cell r="EJ66">
            <v>118.35000000000001</v>
          </cell>
          <cell r="EK66">
            <v>149.85</v>
          </cell>
          <cell r="EL66">
            <v>118.35000000000001</v>
          </cell>
          <cell r="EM66">
            <v>149.85</v>
          </cell>
          <cell r="EN66">
            <v>157.95000000000002</v>
          </cell>
          <cell r="EO66">
            <v>157.95000000000002</v>
          </cell>
          <cell r="EP66">
            <v>142.20000000000002</v>
          </cell>
          <cell r="EQ66">
            <v>1800</v>
          </cell>
          <cell r="ER66">
            <v>1800</v>
          </cell>
          <cell r="ET66">
            <v>0</v>
          </cell>
          <cell r="EU66">
            <v>0</v>
          </cell>
          <cell r="EV66">
            <v>0</v>
          </cell>
          <cell r="EW66">
            <v>0</v>
          </cell>
          <cell r="EX66">
            <v>0</v>
          </cell>
          <cell r="EY66">
            <v>0</v>
          </cell>
          <cell r="EZ66">
            <v>0</v>
          </cell>
          <cell r="FA66">
            <v>0</v>
          </cell>
          <cell r="FB66">
            <v>0</v>
          </cell>
          <cell r="FC66">
            <v>0</v>
          </cell>
          <cell r="FD66">
            <v>0</v>
          </cell>
          <cell r="FE66">
            <v>0</v>
          </cell>
          <cell r="FF66">
            <v>0</v>
          </cell>
          <cell r="FG66">
            <v>0</v>
          </cell>
          <cell r="FI66">
            <v>1033.6949999999999</v>
          </cell>
          <cell r="FJ66">
            <v>1033.6949999999999</v>
          </cell>
          <cell r="FK66">
            <v>1033.6949999999999</v>
          </cell>
          <cell r="FL66">
            <v>1189.78</v>
          </cell>
          <cell r="FM66">
            <v>980.68500000000006</v>
          </cell>
          <cell r="FN66">
            <v>774.53499999999997</v>
          </cell>
          <cell r="FO66">
            <v>980.68500000000006</v>
          </cell>
          <cell r="FP66">
            <v>774.53499999999997</v>
          </cell>
          <cell r="FQ66">
            <v>980.68500000000006</v>
          </cell>
          <cell r="FR66">
            <v>1033.6949999999999</v>
          </cell>
          <cell r="FS66">
            <v>1033.6949999999999</v>
          </cell>
          <cell r="FT66">
            <v>930.62</v>
          </cell>
          <cell r="FU66">
            <v>11780</v>
          </cell>
          <cell r="FV66">
            <v>0</v>
          </cell>
        </row>
        <row r="67">
          <cell r="G67" t="str">
            <v>4G43-5220-EE</v>
          </cell>
          <cell r="H67">
            <v>70.954999999999998</v>
          </cell>
          <cell r="I67">
            <v>70.954999999999998</v>
          </cell>
          <cell r="J67">
            <v>40.645592000000001</v>
          </cell>
          <cell r="K67">
            <v>0</v>
          </cell>
          <cell r="L67">
            <v>3.7775783747368425</v>
          </cell>
          <cell r="M67">
            <v>0</v>
          </cell>
          <cell r="N67">
            <v>0</v>
          </cell>
          <cell r="O67">
            <v>0</v>
          </cell>
          <cell r="Q67">
            <v>0.45</v>
          </cell>
          <cell r="R67">
            <v>0.40722294879663162</v>
          </cell>
          <cell r="S67">
            <v>2000</v>
          </cell>
          <cell r="T67">
            <v>141910</v>
          </cell>
          <cell r="U67">
            <v>141910</v>
          </cell>
          <cell r="V67">
            <v>81291.184000000008</v>
          </cell>
          <cell r="W67">
            <v>0</v>
          </cell>
          <cell r="X67">
            <v>7555.1567494736855</v>
          </cell>
          <cell r="Y67">
            <v>0</v>
          </cell>
          <cell r="Z67">
            <v>0</v>
          </cell>
          <cell r="AA67">
            <v>0</v>
          </cell>
          <cell r="AB67">
            <v>0</v>
          </cell>
          <cell r="AC67">
            <v>900</v>
          </cell>
          <cell r="AD67">
            <v>814.44589759326323</v>
          </cell>
          <cell r="AE67">
            <v>175</v>
          </cell>
          <cell r="AF67">
            <v>175</v>
          </cell>
          <cell r="AG67">
            <v>175</v>
          </cell>
          <cell r="AH67">
            <v>202</v>
          </cell>
          <cell r="AI67">
            <v>167</v>
          </cell>
          <cell r="AJ67">
            <v>132</v>
          </cell>
          <cell r="AK67">
            <v>167</v>
          </cell>
          <cell r="AL67">
            <v>132</v>
          </cell>
          <cell r="AM67">
            <v>167</v>
          </cell>
          <cell r="AN67">
            <v>175</v>
          </cell>
          <cell r="AO67">
            <v>175</v>
          </cell>
          <cell r="AP67">
            <v>158</v>
          </cell>
          <cell r="AQ67">
            <v>2000</v>
          </cell>
          <cell r="AR67">
            <v>0</v>
          </cell>
          <cell r="AS67">
            <v>12417.125</v>
          </cell>
          <cell r="AT67">
            <v>12417.125</v>
          </cell>
          <cell r="AU67">
            <v>12417.125</v>
          </cell>
          <cell r="AV67">
            <v>14332.91</v>
          </cell>
          <cell r="AW67">
            <v>11849.485000000001</v>
          </cell>
          <cell r="AX67">
            <v>9366.06</v>
          </cell>
          <cell r="AY67">
            <v>11849.485000000001</v>
          </cell>
          <cell r="AZ67">
            <v>9366.06</v>
          </cell>
          <cell r="BA67">
            <v>11849.485000000001</v>
          </cell>
          <cell r="BB67">
            <v>12417.125</v>
          </cell>
          <cell r="BC67">
            <v>12417.125</v>
          </cell>
          <cell r="BD67">
            <v>11210.89</v>
          </cell>
          <cell r="BE67">
            <v>141910</v>
          </cell>
          <cell r="BF67">
            <v>0</v>
          </cell>
          <cell r="BH67">
            <v>0</v>
          </cell>
          <cell r="BI67">
            <v>0</v>
          </cell>
          <cell r="BJ67">
            <v>0</v>
          </cell>
          <cell r="BK67">
            <v>0</v>
          </cell>
          <cell r="BL67">
            <v>0</v>
          </cell>
          <cell r="BM67">
            <v>0</v>
          </cell>
          <cell r="BN67">
            <v>0</v>
          </cell>
          <cell r="BO67">
            <v>0</v>
          </cell>
          <cell r="BP67">
            <v>0</v>
          </cell>
          <cell r="BQ67">
            <v>0</v>
          </cell>
          <cell r="BR67">
            <v>0</v>
          </cell>
          <cell r="BS67">
            <v>0</v>
          </cell>
          <cell r="BT67">
            <v>0</v>
          </cell>
          <cell r="BU67">
            <v>0</v>
          </cell>
          <cell r="BW67">
            <v>12417.125</v>
          </cell>
          <cell r="BX67">
            <v>12417.125</v>
          </cell>
          <cell r="BY67">
            <v>12417.125</v>
          </cell>
          <cell r="BZ67">
            <v>14332.91</v>
          </cell>
          <cell r="CA67">
            <v>11849.485000000001</v>
          </cell>
          <cell r="CB67">
            <v>9366.06</v>
          </cell>
          <cell r="CC67">
            <v>11849.485000000001</v>
          </cell>
          <cell r="CD67">
            <v>9366.06</v>
          </cell>
          <cell r="CE67">
            <v>11849.485000000001</v>
          </cell>
          <cell r="CF67">
            <v>12417.125</v>
          </cell>
          <cell r="CG67">
            <v>12417.125</v>
          </cell>
          <cell r="CH67">
            <v>11210.89</v>
          </cell>
          <cell r="CI67">
            <v>141910</v>
          </cell>
          <cell r="CJ67">
            <v>0</v>
          </cell>
          <cell r="CL67">
            <v>7112.9786000000004</v>
          </cell>
          <cell r="CM67">
            <v>7112.9786000000004</v>
          </cell>
          <cell r="CN67">
            <v>7112.9786000000004</v>
          </cell>
          <cell r="CO67">
            <v>8210.4095840000009</v>
          </cell>
          <cell r="CP67">
            <v>6787.8138639999997</v>
          </cell>
          <cell r="CQ67">
            <v>5365.2181440000004</v>
          </cell>
          <cell r="CR67">
            <v>6787.8138639999997</v>
          </cell>
          <cell r="CS67">
            <v>5365.2181440000004</v>
          </cell>
          <cell r="CT67">
            <v>6787.8138639999997</v>
          </cell>
          <cell r="CU67">
            <v>7112.9786000000004</v>
          </cell>
          <cell r="CV67">
            <v>7112.9786000000004</v>
          </cell>
          <cell r="CW67">
            <v>6422.0035360000002</v>
          </cell>
          <cell r="CX67">
            <v>81291.183999999994</v>
          </cell>
          <cell r="CY67">
            <v>0</v>
          </cell>
          <cell r="DA67">
            <v>7112.9786000000004</v>
          </cell>
          <cell r="DB67">
            <v>7112.9786000000004</v>
          </cell>
          <cell r="DC67">
            <v>7112.9786000000004</v>
          </cell>
          <cell r="DD67">
            <v>8210.4095840000009</v>
          </cell>
          <cell r="DE67">
            <v>6787.8138639999997</v>
          </cell>
          <cell r="DF67">
            <v>5365.2181440000004</v>
          </cell>
          <cell r="DG67">
            <v>6787.8138639999997</v>
          </cell>
          <cell r="DH67">
            <v>5365.2181440000004</v>
          </cell>
          <cell r="DI67">
            <v>6787.8138639999997</v>
          </cell>
          <cell r="DJ67">
            <v>7112.9786000000004</v>
          </cell>
          <cell r="DK67">
            <v>7112.9786000000004</v>
          </cell>
          <cell r="DL67">
            <v>6422.0035360000002</v>
          </cell>
          <cell r="DM67">
            <v>81291.183999999994</v>
          </cell>
          <cell r="DN67">
            <v>0</v>
          </cell>
          <cell r="DP67">
            <v>661.07621557894743</v>
          </cell>
          <cell r="DQ67">
            <v>661.07621557894743</v>
          </cell>
          <cell r="DR67">
            <v>661.07621557894743</v>
          </cell>
          <cell r="DS67">
            <v>763.07083169684222</v>
          </cell>
          <cell r="DT67">
            <v>630.85558858105276</v>
          </cell>
          <cell r="DU67">
            <v>498.64034546526324</v>
          </cell>
          <cell r="DV67">
            <v>630.85558858105276</v>
          </cell>
          <cell r="DW67">
            <v>498.64034546526324</v>
          </cell>
          <cell r="DX67">
            <v>630.85558858105276</v>
          </cell>
          <cell r="DY67">
            <v>661.07621557894743</v>
          </cell>
          <cell r="DZ67">
            <v>661.07621557894743</v>
          </cell>
          <cell r="EA67">
            <v>596.85738320842108</v>
          </cell>
          <cell r="EB67">
            <v>7555.1567494736846</v>
          </cell>
          <cell r="EC67">
            <v>0</v>
          </cell>
          <cell r="EE67">
            <v>78.75</v>
          </cell>
          <cell r="EF67">
            <v>78.75</v>
          </cell>
          <cell r="EG67">
            <v>78.75</v>
          </cell>
          <cell r="EH67">
            <v>90.9</v>
          </cell>
          <cell r="EI67">
            <v>75.150000000000006</v>
          </cell>
          <cell r="EJ67">
            <v>59.4</v>
          </cell>
          <cell r="EK67">
            <v>75.150000000000006</v>
          </cell>
          <cell r="EL67">
            <v>59.4</v>
          </cell>
          <cell r="EM67">
            <v>75.150000000000006</v>
          </cell>
          <cell r="EN67">
            <v>78.75</v>
          </cell>
          <cell r="EO67">
            <v>78.75</v>
          </cell>
          <cell r="EP67">
            <v>71.100000000000009</v>
          </cell>
          <cell r="EQ67">
            <v>899.99999999999989</v>
          </cell>
          <cell r="ER67">
            <v>85.554102406736661</v>
          </cell>
          <cell r="ET67">
            <v>71.264016039410535</v>
          </cell>
          <cell r="EU67">
            <v>71.264016039410535</v>
          </cell>
          <cell r="EV67">
            <v>71.264016039410535</v>
          </cell>
          <cell r="EW67">
            <v>82.259035656919593</v>
          </cell>
          <cell r="EX67">
            <v>68.006232449037483</v>
          </cell>
          <cell r="EY67">
            <v>53.753429241155374</v>
          </cell>
          <cell r="EZ67">
            <v>68.006232449037483</v>
          </cell>
          <cell r="FA67">
            <v>53.753429241155374</v>
          </cell>
          <cell r="FB67">
            <v>68.006232449037483</v>
          </cell>
          <cell r="FC67">
            <v>71.264016039410535</v>
          </cell>
          <cell r="FD67">
            <v>71.264016039410535</v>
          </cell>
          <cell r="FE67">
            <v>64.341225909867802</v>
          </cell>
          <cell r="FF67">
            <v>814.44589759326334</v>
          </cell>
          <cell r="FG67">
            <v>0</v>
          </cell>
          <cell r="FI67">
            <v>4643.0701844210525</v>
          </cell>
          <cell r="FJ67">
            <v>4643.0701844210525</v>
          </cell>
          <cell r="FK67">
            <v>4643.0701844210525</v>
          </cell>
          <cell r="FL67">
            <v>5359.4295843031568</v>
          </cell>
          <cell r="FM67">
            <v>4430.815547418948</v>
          </cell>
          <cell r="FN67">
            <v>3502.2015105347359</v>
          </cell>
          <cell r="FO67">
            <v>4430.815547418948</v>
          </cell>
          <cell r="FP67">
            <v>3502.2015105347359</v>
          </cell>
          <cell r="FQ67">
            <v>4430.815547418948</v>
          </cell>
          <cell r="FR67">
            <v>4643.0701844210525</v>
          </cell>
          <cell r="FS67">
            <v>4643.0701844210525</v>
          </cell>
          <cell r="FT67">
            <v>4192.0290807915781</v>
          </cell>
          <cell r="FU67">
            <v>53063.659250526318</v>
          </cell>
          <cell r="FV67">
            <v>0</v>
          </cell>
        </row>
        <row r="68">
          <cell r="G68" t="str">
            <v>4G43-5220-FA</v>
          </cell>
          <cell r="H68">
            <v>4.3330000000000002</v>
          </cell>
          <cell r="I68">
            <v>4.3330000000000002</v>
          </cell>
          <cell r="J68">
            <v>0.78</v>
          </cell>
          <cell r="K68">
            <v>0</v>
          </cell>
          <cell r="L68">
            <v>0.64768427052631583</v>
          </cell>
          <cell r="M68">
            <v>0</v>
          </cell>
          <cell r="N68">
            <v>0</v>
          </cell>
          <cell r="O68">
            <v>0</v>
          </cell>
          <cell r="Q68">
            <v>0.45</v>
          </cell>
          <cell r="R68">
            <v>6.982036436273685E-2</v>
          </cell>
          <cell r="S68">
            <v>2400</v>
          </cell>
          <cell r="T68">
            <v>10399.200000000001</v>
          </cell>
          <cell r="U68">
            <v>10399.200000000001</v>
          </cell>
          <cell r="V68">
            <v>1872</v>
          </cell>
          <cell r="W68">
            <v>0</v>
          </cell>
          <cell r="X68">
            <v>1554.4422492631579</v>
          </cell>
          <cell r="Y68">
            <v>0</v>
          </cell>
          <cell r="Z68">
            <v>0</v>
          </cell>
          <cell r="AA68">
            <v>0</v>
          </cell>
          <cell r="AB68">
            <v>0</v>
          </cell>
          <cell r="AC68">
            <v>1080</v>
          </cell>
          <cell r="AD68">
            <v>167.56887447056843</v>
          </cell>
          <cell r="AE68">
            <v>211</v>
          </cell>
          <cell r="AF68">
            <v>211</v>
          </cell>
          <cell r="AG68">
            <v>211</v>
          </cell>
          <cell r="AH68">
            <v>242</v>
          </cell>
          <cell r="AI68">
            <v>200</v>
          </cell>
          <cell r="AJ68">
            <v>158</v>
          </cell>
          <cell r="AK68">
            <v>200</v>
          </cell>
          <cell r="AL68">
            <v>158</v>
          </cell>
          <cell r="AM68">
            <v>200</v>
          </cell>
          <cell r="AN68">
            <v>211</v>
          </cell>
          <cell r="AO68">
            <v>211</v>
          </cell>
          <cell r="AP68">
            <v>187</v>
          </cell>
          <cell r="AQ68">
            <v>2400</v>
          </cell>
          <cell r="AR68">
            <v>0</v>
          </cell>
          <cell r="AS68">
            <v>914.26300000000003</v>
          </cell>
          <cell r="AT68">
            <v>914.26300000000003</v>
          </cell>
          <cell r="AU68">
            <v>914.26300000000003</v>
          </cell>
          <cell r="AV68">
            <v>1048.586</v>
          </cell>
          <cell r="AW68">
            <v>866.6</v>
          </cell>
          <cell r="AX68">
            <v>684.61400000000003</v>
          </cell>
          <cell r="AY68">
            <v>866.6</v>
          </cell>
          <cell r="AZ68">
            <v>684.61400000000003</v>
          </cell>
          <cell r="BA68">
            <v>866.6</v>
          </cell>
          <cell r="BB68">
            <v>914.26300000000003</v>
          </cell>
          <cell r="BC68">
            <v>914.26300000000003</v>
          </cell>
          <cell r="BD68">
            <v>810.27100000000007</v>
          </cell>
          <cell r="BE68">
            <v>10399.200000000003</v>
          </cell>
          <cell r="BF68">
            <v>0</v>
          </cell>
          <cell r="BH68">
            <v>0</v>
          </cell>
          <cell r="BI68">
            <v>0</v>
          </cell>
          <cell r="BJ68">
            <v>0</v>
          </cell>
          <cell r="BK68">
            <v>0</v>
          </cell>
          <cell r="BL68">
            <v>0</v>
          </cell>
          <cell r="BM68">
            <v>0</v>
          </cell>
          <cell r="BN68">
            <v>0</v>
          </cell>
          <cell r="BO68">
            <v>0</v>
          </cell>
          <cell r="BP68">
            <v>0</v>
          </cell>
          <cell r="BQ68">
            <v>0</v>
          </cell>
          <cell r="BR68">
            <v>0</v>
          </cell>
          <cell r="BS68">
            <v>0</v>
          </cell>
          <cell r="BT68">
            <v>0</v>
          </cell>
          <cell r="BU68">
            <v>0</v>
          </cell>
          <cell r="BW68">
            <v>914.26300000000003</v>
          </cell>
          <cell r="BX68">
            <v>914.26300000000003</v>
          </cell>
          <cell r="BY68">
            <v>914.26300000000003</v>
          </cell>
          <cell r="BZ68">
            <v>1048.586</v>
          </cell>
          <cell r="CA68">
            <v>866.6</v>
          </cell>
          <cell r="CB68">
            <v>684.61400000000003</v>
          </cell>
          <cell r="CC68">
            <v>866.6</v>
          </cell>
          <cell r="CD68">
            <v>684.61400000000003</v>
          </cell>
          <cell r="CE68">
            <v>866.6</v>
          </cell>
          <cell r="CF68">
            <v>914.26300000000003</v>
          </cell>
          <cell r="CG68">
            <v>914.26300000000003</v>
          </cell>
          <cell r="CH68">
            <v>810.27100000000007</v>
          </cell>
          <cell r="CI68">
            <v>10399.200000000003</v>
          </cell>
          <cell r="CJ68">
            <v>0</v>
          </cell>
          <cell r="CL68">
            <v>164.58</v>
          </cell>
          <cell r="CM68">
            <v>164.58</v>
          </cell>
          <cell r="CN68">
            <v>164.58</v>
          </cell>
          <cell r="CO68">
            <v>188.76000000000002</v>
          </cell>
          <cell r="CP68">
            <v>156</v>
          </cell>
          <cell r="CQ68">
            <v>123.24000000000001</v>
          </cell>
          <cell r="CR68">
            <v>156</v>
          </cell>
          <cell r="CS68">
            <v>123.24000000000001</v>
          </cell>
          <cell r="CT68">
            <v>156</v>
          </cell>
          <cell r="CU68">
            <v>164.58</v>
          </cell>
          <cell r="CV68">
            <v>164.58</v>
          </cell>
          <cell r="CW68">
            <v>145.86000000000001</v>
          </cell>
          <cell r="CX68">
            <v>1872</v>
          </cell>
          <cell r="CY68">
            <v>0</v>
          </cell>
          <cell r="DA68">
            <v>164.58</v>
          </cell>
          <cell r="DB68">
            <v>164.58</v>
          </cell>
          <cell r="DC68">
            <v>164.58</v>
          </cell>
          <cell r="DD68">
            <v>188.76000000000002</v>
          </cell>
          <cell r="DE68">
            <v>156</v>
          </cell>
          <cell r="DF68">
            <v>123.24000000000001</v>
          </cell>
          <cell r="DG68">
            <v>156</v>
          </cell>
          <cell r="DH68">
            <v>123.24000000000001</v>
          </cell>
          <cell r="DI68">
            <v>156</v>
          </cell>
          <cell r="DJ68">
            <v>164.58</v>
          </cell>
          <cell r="DK68">
            <v>164.58</v>
          </cell>
          <cell r="DL68">
            <v>145.86000000000001</v>
          </cell>
          <cell r="DM68">
            <v>1872</v>
          </cell>
          <cell r="DN68">
            <v>0</v>
          </cell>
          <cell r="DP68">
            <v>136.66138108105264</v>
          </cell>
          <cell r="DQ68">
            <v>136.66138108105264</v>
          </cell>
          <cell r="DR68">
            <v>136.66138108105264</v>
          </cell>
          <cell r="DS68">
            <v>156.73959346736842</v>
          </cell>
          <cell r="DT68">
            <v>129.53685410526316</v>
          </cell>
          <cell r="DU68">
            <v>102.3341147431579</v>
          </cell>
          <cell r="DV68">
            <v>129.53685410526316</v>
          </cell>
          <cell r="DW68">
            <v>102.3341147431579</v>
          </cell>
          <cell r="DX68">
            <v>129.53685410526316</v>
          </cell>
          <cell r="DY68">
            <v>136.66138108105264</v>
          </cell>
          <cell r="DZ68">
            <v>136.66138108105264</v>
          </cell>
          <cell r="EA68">
            <v>121.11695858842106</v>
          </cell>
          <cell r="EB68">
            <v>1554.4422492631581</v>
          </cell>
          <cell r="EC68">
            <v>0</v>
          </cell>
          <cell r="EE68">
            <v>94.95</v>
          </cell>
          <cell r="EF68">
            <v>94.95</v>
          </cell>
          <cell r="EG68">
            <v>94.95</v>
          </cell>
          <cell r="EH68">
            <v>108.9</v>
          </cell>
          <cell r="EI68">
            <v>90</v>
          </cell>
          <cell r="EJ68">
            <v>71.100000000000009</v>
          </cell>
          <cell r="EK68">
            <v>90</v>
          </cell>
          <cell r="EL68">
            <v>71.100000000000009</v>
          </cell>
          <cell r="EM68">
            <v>90</v>
          </cell>
          <cell r="EN68">
            <v>94.95</v>
          </cell>
          <cell r="EO68">
            <v>94.95</v>
          </cell>
          <cell r="EP68">
            <v>84.15</v>
          </cell>
          <cell r="EQ68">
            <v>1080.0000000000002</v>
          </cell>
          <cell r="ER68">
            <v>912.43112552943182</v>
          </cell>
          <cell r="ET68">
            <v>14.732096880537476</v>
          </cell>
          <cell r="EU68">
            <v>14.732096880537476</v>
          </cell>
          <cell r="EV68">
            <v>14.732096880537476</v>
          </cell>
          <cell r="EW68">
            <v>16.896528175782318</v>
          </cell>
          <cell r="EX68">
            <v>13.964072872547369</v>
          </cell>
          <cell r="EY68">
            <v>11.031617569312422</v>
          </cell>
          <cell r="EZ68">
            <v>13.964072872547369</v>
          </cell>
          <cell r="FA68">
            <v>11.031617569312422</v>
          </cell>
          <cell r="FB68">
            <v>13.964072872547369</v>
          </cell>
          <cell r="FC68">
            <v>14.732096880537476</v>
          </cell>
          <cell r="FD68">
            <v>14.732096880537476</v>
          </cell>
          <cell r="FE68">
            <v>13.056408135831791</v>
          </cell>
          <cell r="FF68">
            <v>167.56887447056843</v>
          </cell>
          <cell r="FG68">
            <v>0</v>
          </cell>
          <cell r="FI68">
            <v>613.0216189189473</v>
          </cell>
          <cell r="FJ68">
            <v>613.0216189189473</v>
          </cell>
          <cell r="FK68">
            <v>613.0216189189473</v>
          </cell>
          <cell r="FL68">
            <v>703.0864065326316</v>
          </cell>
          <cell r="FM68">
            <v>581.06314589473686</v>
          </cell>
          <cell r="FN68">
            <v>459.03988525684213</v>
          </cell>
          <cell r="FO68">
            <v>581.06314589473686</v>
          </cell>
          <cell r="FP68">
            <v>459.03988525684213</v>
          </cell>
          <cell r="FQ68">
            <v>581.06314589473686</v>
          </cell>
          <cell r="FR68">
            <v>613.0216189189473</v>
          </cell>
          <cell r="FS68">
            <v>613.0216189189473</v>
          </cell>
          <cell r="FT68">
            <v>543.29404141157897</v>
          </cell>
          <cell r="FU68">
            <v>6972.7577507368414</v>
          </cell>
          <cell r="FV68">
            <v>0</v>
          </cell>
        </row>
        <row r="69">
          <cell r="G69" t="str">
            <v>4G43-5221-CA</v>
          </cell>
          <cell r="H69">
            <v>3.1564999999999999</v>
          </cell>
          <cell r="I69">
            <v>3.1564999999999999</v>
          </cell>
          <cell r="J69">
            <v>2.73</v>
          </cell>
          <cell r="K69">
            <v>0</v>
          </cell>
          <cell r="L69">
            <v>1.0173157894736844</v>
          </cell>
          <cell r="M69">
            <v>0</v>
          </cell>
          <cell r="N69">
            <v>0</v>
          </cell>
          <cell r="O69">
            <v>0</v>
          </cell>
          <cell r="Q69">
            <v>0.45</v>
          </cell>
          <cell r="R69">
            <v>0.10966664210526317</v>
          </cell>
          <cell r="S69">
            <v>12800</v>
          </cell>
          <cell r="T69">
            <v>40403.199999999997</v>
          </cell>
          <cell r="U69">
            <v>40403.199999999997</v>
          </cell>
          <cell r="V69">
            <v>34944</v>
          </cell>
          <cell r="W69">
            <v>0</v>
          </cell>
          <cell r="X69">
            <v>13021.642105263159</v>
          </cell>
          <cell r="Y69">
            <v>0</v>
          </cell>
          <cell r="Z69">
            <v>0</v>
          </cell>
          <cell r="AA69">
            <v>0</v>
          </cell>
          <cell r="AB69">
            <v>0</v>
          </cell>
          <cell r="AC69">
            <v>5760</v>
          </cell>
          <cell r="AD69">
            <v>1403.7330189473685</v>
          </cell>
          <cell r="AE69">
            <v>1123</v>
          </cell>
          <cell r="AF69">
            <v>1123</v>
          </cell>
          <cell r="AG69">
            <v>1123</v>
          </cell>
          <cell r="AH69">
            <v>1291</v>
          </cell>
          <cell r="AI69">
            <v>1067</v>
          </cell>
          <cell r="AJ69">
            <v>842</v>
          </cell>
          <cell r="AK69">
            <v>1067</v>
          </cell>
          <cell r="AL69">
            <v>842</v>
          </cell>
          <cell r="AM69">
            <v>1067</v>
          </cell>
          <cell r="AN69">
            <v>1123</v>
          </cell>
          <cell r="AO69">
            <v>1123</v>
          </cell>
          <cell r="AP69">
            <v>1009</v>
          </cell>
          <cell r="AQ69">
            <v>12800</v>
          </cell>
          <cell r="AR69">
            <v>0</v>
          </cell>
          <cell r="AS69">
            <v>3544.7494999999999</v>
          </cell>
          <cell r="AT69">
            <v>3544.7494999999999</v>
          </cell>
          <cell r="AU69">
            <v>3544.7494999999999</v>
          </cell>
          <cell r="AV69">
            <v>4075.0414999999998</v>
          </cell>
          <cell r="AW69">
            <v>3367.9854999999998</v>
          </cell>
          <cell r="AX69">
            <v>2657.7729999999997</v>
          </cell>
          <cell r="AY69">
            <v>3367.9854999999998</v>
          </cell>
          <cell r="AZ69">
            <v>2657.7729999999997</v>
          </cell>
          <cell r="BA69">
            <v>3367.9854999999998</v>
          </cell>
          <cell r="BB69">
            <v>3544.7494999999999</v>
          </cell>
          <cell r="BC69">
            <v>3544.7494999999999</v>
          </cell>
          <cell r="BD69">
            <v>3184.9085</v>
          </cell>
          <cell r="BE69">
            <v>40403.199999999997</v>
          </cell>
          <cell r="BF69">
            <v>0</v>
          </cell>
          <cell r="BH69">
            <v>0</v>
          </cell>
          <cell r="BI69">
            <v>0</v>
          </cell>
          <cell r="BJ69">
            <v>0</v>
          </cell>
          <cell r="BK69">
            <v>0</v>
          </cell>
          <cell r="BL69">
            <v>0</v>
          </cell>
          <cell r="BM69">
            <v>0</v>
          </cell>
          <cell r="BN69">
            <v>0</v>
          </cell>
          <cell r="BO69">
            <v>0</v>
          </cell>
          <cell r="BP69">
            <v>0</v>
          </cell>
          <cell r="BQ69">
            <v>0</v>
          </cell>
          <cell r="BR69">
            <v>0</v>
          </cell>
          <cell r="BS69">
            <v>0</v>
          </cell>
          <cell r="BT69">
            <v>0</v>
          </cell>
          <cell r="BU69">
            <v>0</v>
          </cell>
          <cell r="BW69">
            <v>3544.7494999999999</v>
          </cell>
          <cell r="BX69">
            <v>3544.7494999999999</v>
          </cell>
          <cell r="BY69">
            <v>3544.7494999999999</v>
          </cell>
          <cell r="BZ69">
            <v>4075.0414999999998</v>
          </cell>
          <cell r="CA69">
            <v>3367.9854999999998</v>
          </cell>
          <cell r="CB69">
            <v>2657.7729999999997</v>
          </cell>
          <cell r="CC69">
            <v>3367.9854999999998</v>
          </cell>
          <cell r="CD69">
            <v>2657.7729999999997</v>
          </cell>
          <cell r="CE69">
            <v>3367.9854999999998</v>
          </cell>
          <cell r="CF69">
            <v>3544.7494999999999</v>
          </cell>
          <cell r="CG69">
            <v>3544.7494999999999</v>
          </cell>
          <cell r="CH69">
            <v>3184.9085</v>
          </cell>
          <cell r="CI69">
            <v>40403.199999999997</v>
          </cell>
          <cell r="CJ69">
            <v>0</v>
          </cell>
          <cell r="CL69">
            <v>3065.79</v>
          </cell>
          <cell r="CM69">
            <v>3065.79</v>
          </cell>
          <cell r="CN69">
            <v>3065.79</v>
          </cell>
          <cell r="CO69">
            <v>3524.43</v>
          </cell>
          <cell r="CP69">
            <v>2912.91</v>
          </cell>
          <cell r="CQ69">
            <v>2298.66</v>
          </cell>
          <cell r="CR69">
            <v>2912.91</v>
          </cell>
          <cell r="CS69">
            <v>2298.66</v>
          </cell>
          <cell r="CT69">
            <v>2912.91</v>
          </cell>
          <cell r="CU69">
            <v>3065.79</v>
          </cell>
          <cell r="CV69">
            <v>3065.79</v>
          </cell>
          <cell r="CW69">
            <v>2754.57</v>
          </cell>
          <cell r="CX69">
            <v>34944</v>
          </cell>
          <cell r="CY69">
            <v>0</v>
          </cell>
          <cell r="DA69">
            <v>3065.79</v>
          </cell>
          <cell r="DB69">
            <v>3065.79</v>
          </cell>
          <cell r="DC69">
            <v>3065.79</v>
          </cell>
          <cell r="DD69">
            <v>3524.43</v>
          </cell>
          <cell r="DE69">
            <v>2912.91</v>
          </cell>
          <cell r="DF69">
            <v>2298.66</v>
          </cell>
          <cell r="DG69">
            <v>2912.91</v>
          </cell>
          <cell r="DH69">
            <v>2298.66</v>
          </cell>
          <cell r="DI69">
            <v>2912.91</v>
          </cell>
          <cell r="DJ69">
            <v>3065.79</v>
          </cell>
          <cell r="DK69">
            <v>3065.79</v>
          </cell>
          <cell r="DL69">
            <v>2754.57</v>
          </cell>
          <cell r="DM69">
            <v>34944</v>
          </cell>
          <cell r="DN69">
            <v>0</v>
          </cell>
          <cell r="DP69">
            <v>1142.4456315789475</v>
          </cell>
          <cell r="DQ69">
            <v>1142.4456315789475</v>
          </cell>
          <cell r="DR69">
            <v>1142.4456315789475</v>
          </cell>
          <cell r="DS69">
            <v>1313.3546842105266</v>
          </cell>
          <cell r="DT69">
            <v>1085.4759473684212</v>
          </cell>
          <cell r="DU69">
            <v>856.57989473684222</v>
          </cell>
          <cell r="DV69">
            <v>1085.4759473684212</v>
          </cell>
          <cell r="DW69">
            <v>856.57989473684222</v>
          </cell>
          <cell r="DX69">
            <v>1085.4759473684212</v>
          </cell>
          <cell r="DY69">
            <v>1142.4456315789475</v>
          </cell>
          <cell r="DZ69">
            <v>1142.4456315789475</v>
          </cell>
          <cell r="EA69">
            <v>1026.4716315789476</v>
          </cell>
          <cell r="EB69">
            <v>13021.642105263159</v>
          </cell>
          <cell r="EC69">
            <v>0</v>
          </cell>
          <cell r="EE69">
            <v>505.35</v>
          </cell>
          <cell r="EF69">
            <v>505.35</v>
          </cell>
          <cell r="EG69">
            <v>505.35</v>
          </cell>
          <cell r="EH69">
            <v>580.95000000000005</v>
          </cell>
          <cell r="EI69">
            <v>480.15000000000003</v>
          </cell>
          <cell r="EJ69">
            <v>378.90000000000003</v>
          </cell>
          <cell r="EK69">
            <v>480.15000000000003</v>
          </cell>
          <cell r="EL69">
            <v>378.90000000000003</v>
          </cell>
          <cell r="EM69">
            <v>480.15000000000003</v>
          </cell>
          <cell r="EN69">
            <v>505.35</v>
          </cell>
          <cell r="EO69">
            <v>505.35</v>
          </cell>
          <cell r="EP69">
            <v>454.05</v>
          </cell>
          <cell r="EQ69">
            <v>5760.0000000000009</v>
          </cell>
          <cell r="ER69">
            <v>4356.2669810526322</v>
          </cell>
          <cell r="ET69">
            <v>123.15563908421053</v>
          </cell>
          <cell r="EU69">
            <v>123.15563908421053</v>
          </cell>
          <cell r="EV69">
            <v>123.15563908421053</v>
          </cell>
          <cell r="EW69">
            <v>141.57963495789474</v>
          </cell>
          <cell r="EX69">
            <v>117.0143071263158</v>
          </cell>
          <cell r="EY69">
            <v>92.339312652631591</v>
          </cell>
          <cell r="EZ69">
            <v>117.0143071263158</v>
          </cell>
          <cell r="FA69">
            <v>92.339312652631591</v>
          </cell>
          <cell r="FB69">
            <v>117.0143071263158</v>
          </cell>
          <cell r="FC69">
            <v>123.15563908421053</v>
          </cell>
          <cell r="FD69">
            <v>123.15563908421053</v>
          </cell>
          <cell r="FE69">
            <v>110.65364188421054</v>
          </cell>
          <cell r="FF69">
            <v>1403.7330189473689</v>
          </cell>
          <cell r="FG69">
            <v>0</v>
          </cell>
          <cell r="FI69">
            <v>-663.48613157894761</v>
          </cell>
          <cell r="FJ69">
            <v>-663.48613157894761</v>
          </cell>
          <cell r="FK69">
            <v>-663.48613157894761</v>
          </cell>
          <cell r="FL69">
            <v>-762.74318421052658</v>
          </cell>
          <cell r="FM69">
            <v>-630.40044736842128</v>
          </cell>
          <cell r="FN69">
            <v>-497.46689473684239</v>
          </cell>
          <cell r="FO69">
            <v>-630.40044736842128</v>
          </cell>
          <cell r="FP69">
            <v>-497.46689473684239</v>
          </cell>
          <cell r="FQ69">
            <v>-630.40044736842128</v>
          </cell>
          <cell r="FR69">
            <v>-663.48613157894761</v>
          </cell>
          <cell r="FS69">
            <v>-663.48613157894761</v>
          </cell>
          <cell r="FT69">
            <v>-596.13313157894777</v>
          </cell>
          <cell r="FU69">
            <v>-7562.4421052631615</v>
          </cell>
          <cell r="FV69">
            <v>0</v>
          </cell>
        </row>
        <row r="70">
          <cell r="G70" t="str">
            <v>4G43-5230-FH</v>
          </cell>
          <cell r="H70">
            <v>316.55149999999998</v>
          </cell>
          <cell r="I70">
            <v>316.55149999999998</v>
          </cell>
          <cell r="J70">
            <v>190.45759000000001</v>
          </cell>
          <cell r="K70">
            <v>0</v>
          </cell>
          <cell r="L70">
            <v>23.042772328421044</v>
          </cell>
          <cell r="M70">
            <v>0</v>
          </cell>
          <cell r="N70">
            <v>0</v>
          </cell>
          <cell r="O70">
            <v>0</v>
          </cell>
          <cell r="Q70">
            <v>0.45</v>
          </cell>
          <cell r="R70">
            <v>2.4840108570037889</v>
          </cell>
          <cell r="S70">
            <v>1200</v>
          </cell>
          <cell r="T70">
            <v>379861.8</v>
          </cell>
          <cell r="U70">
            <v>379861.8</v>
          </cell>
          <cell r="V70">
            <v>228549.10800000001</v>
          </cell>
          <cell r="W70">
            <v>0</v>
          </cell>
          <cell r="X70">
            <v>27651.326794105255</v>
          </cell>
          <cell r="Y70">
            <v>0</v>
          </cell>
          <cell r="Z70">
            <v>0</v>
          </cell>
          <cell r="AA70">
            <v>0</v>
          </cell>
          <cell r="AB70">
            <v>0</v>
          </cell>
          <cell r="AC70">
            <v>540</v>
          </cell>
          <cell r="AD70">
            <v>2980.8130284045465</v>
          </cell>
          <cell r="AE70">
            <v>105</v>
          </cell>
          <cell r="AF70">
            <v>105</v>
          </cell>
          <cell r="AG70">
            <v>105</v>
          </cell>
          <cell r="AH70">
            <v>121</v>
          </cell>
          <cell r="AI70">
            <v>100</v>
          </cell>
          <cell r="AJ70">
            <v>79</v>
          </cell>
          <cell r="AK70">
            <v>100</v>
          </cell>
          <cell r="AL70">
            <v>79</v>
          </cell>
          <cell r="AM70">
            <v>100</v>
          </cell>
          <cell r="AN70">
            <v>105</v>
          </cell>
          <cell r="AO70">
            <v>105</v>
          </cell>
          <cell r="AP70">
            <v>96</v>
          </cell>
          <cell r="AQ70">
            <v>1200</v>
          </cell>
          <cell r="AR70">
            <v>0</v>
          </cell>
          <cell r="AS70">
            <v>33237.907499999994</v>
          </cell>
          <cell r="AT70">
            <v>33237.907499999994</v>
          </cell>
          <cell r="AU70">
            <v>33237.907499999994</v>
          </cell>
          <cell r="AV70">
            <v>38302.731499999994</v>
          </cell>
          <cell r="AW70">
            <v>31655.149999999998</v>
          </cell>
          <cell r="AX70">
            <v>25007.568499999998</v>
          </cell>
          <cell r="AY70">
            <v>31655.149999999998</v>
          </cell>
          <cell r="AZ70">
            <v>25007.568499999998</v>
          </cell>
          <cell r="BA70">
            <v>31655.149999999998</v>
          </cell>
          <cell r="BB70">
            <v>33237.907499999994</v>
          </cell>
          <cell r="BC70">
            <v>33237.907499999994</v>
          </cell>
          <cell r="BD70">
            <v>30388.943999999996</v>
          </cell>
          <cell r="BE70">
            <v>379861.79999999993</v>
          </cell>
          <cell r="BF70">
            <v>0</v>
          </cell>
          <cell r="BH70">
            <v>0</v>
          </cell>
          <cell r="BI70">
            <v>0</v>
          </cell>
          <cell r="BJ70">
            <v>0</v>
          </cell>
          <cell r="BK70">
            <v>0</v>
          </cell>
          <cell r="BL70">
            <v>0</v>
          </cell>
          <cell r="BM70">
            <v>0</v>
          </cell>
          <cell r="BN70">
            <v>0</v>
          </cell>
          <cell r="BO70">
            <v>0</v>
          </cell>
          <cell r="BP70">
            <v>0</v>
          </cell>
          <cell r="BQ70">
            <v>0</v>
          </cell>
          <cell r="BR70">
            <v>0</v>
          </cell>
          <cell r="BS70">
            <v>0</v>
          </cell>
          <cell r="BT70">
            <v>0</v>
          </cell>
          <cell r="BU70">
            <v>0</v>
          </cell>
          <cell r="BW70">
            <v>33237.907499999994</v>
          </cell>
          <cell r="BX70">
            <v>33237.907499999994</v>
          </cell>
          <cell r="BY70">
            <v>33237.907499999994</v>
          </cell>
          <cell r="BZ70">
            <v>38302.731499999994</v>
          </cell>
          <cell r="CA70">
            <v>31655.149999999998</v>
          </cell>
          <cell r="CB70">
            <v>25007.568499999998</v>
          </cell>
          <cell r="CC70">
            <v>31655.149999999998</v>
          </cell>
          <cell r="CD70">
            <v>25007.568499999998</v>
          </cell>
          <cell r="CE70">
            <v>31655.149999999998</v>
          </cell>
          <cell r="CF70">
            <v>33237.907499999994</v>
          </cell>
          <cell r="CG70">
            <v>33237.907499999994</v>
          </cell>
          <cell r="CH70">
            <v>30388.943999999996</v>
          </cell>
          <cell r="CI70">
            <v>379861.79999999993</v>
          </cell>
          <cell r="CJ70">
            <v>0</v>
          </cell>
          <cell r="CL70">
            <v>19998.04695</v>
          </cell>
          <cell r="CM70">
            <v>19998.04695</v>
          </cell>
          <cell r="CN70">
            <v>19998.04695</v>
          </cell>
          <cell r="CO70">
            <v>23045.36839</v>
          </cell>
          <cell r="CP70">
            <v>19045.759000000002</v>
          </cell>
          <cell r="CQ70">
            <v>15046.14961</v>
          </cell>
          <cell r="CR70">
            <v>19045.759000000002</v>
          </cell>
          <cell r="CS70">
            <v>15046.14961</v>
          </cell>
          <cell r="CT70">
            <v>19045.759000000002</v>
          </cell>
          <cell r="CU70">
            <v>19998.04695</v>
          </cell>
          <cell r="CV70">
            <v>19998.04695</v>
          </cell>
          <cell r="CW70">
            <v>18283.928640000002</v>
          </cell>
          <cell r="CX70">
            <v>228549.10799999995</v>
          </cell>
          <cell r="CY70">
            <v>0</v>
          </cell>
          <cell r="DA70">
            <v>19998.04695</v>
          </cell>
          <cell r="DB70">
            <v>19998.04695</v>
          </cell>
          <cell r="DC70">
            <v>19998.04695</v>
          </cell>
          <cell r="DD70">
            <v>23045.36839</v>
          </cell>
          <cell r="DE70">
            <v>19045.759000000002</v>
          </cell>
          <cell r="DF70">
            <v>15046.14961</v>
          </cell>
          <cell r="DG70">
            <v>19045.759000000002</v>
          </cell>
          <cell r="DH70">
            <v>15046.14961</v>
          </cell>
          <cell r="DI70">
            <v>19045.759000000002</v>
          </cell>
          <cell r="DJ70">
            <v>19998.04695</v>
          </cell>
          <cell r="DK70">
            <v>19998.04695</v>
          </cell>
          <cell r="DL70">
            <v>18283.928640000002</v>
          </cell>
          <cell r="DM70">
            <v>228549.10799999995</v>
          </cell>
          <cell r="DN70">
            <v>0</v>
          </cell>
          <cell r="DP70">
            <v>2419.4910944842095</v>
          </cell>
          <cell r="DQ70">
            <v>2419.4910944842095</v>
          </cell>
          <cell r="DR70">
            <v>2419.4910944842095</v>
          </cell>
          <cell r="DS70">
            <v>2788.1754517389463</v>
          </cell>
          <cell r="DT70">
            <v>2304.2772328421042</v>
          </cell>
          <cell r="DU70">
            <v>1820.3790139452626</v>
          </cell>
          <cell r="DV70">
            <v>2304.2772328421042</v>
          </cell>
          <cell r="DW70">
            <v>1820.3790139452626</v>
          </cell>
          <cell r="DX70">
            <v>2304.2772328421042</v>
          </cell>
          <cell r="DY70">
            <v>2419.4910944842095</v>
          </cell>
          <cell r="DZ70">
            <v>2419.4910944842095</v>
          </cell>
          <cell r="EA70">
            <v>2212.10614352842</v>
          </cell>
          <cell r="EB70">
            <v>27651.326794105251</v>
          </cell>
          <cell r="EC70">
            <v>0</v>
          </cell>
          <cell r="EE70">
            <v>47.25</v>
          </cell>
          <cell r="EF70">
            <v>47.25</v>
          </cell>
          <cell r="EG70">
            <v>47.25</v>
          </cell>
          <cell r="EH70">
            <v>54.45</v>
          </cell>
          <cell r="EI70">
            <v>45</v>
          </cell>
          <cell r="EJ70">
            <v>35.550000000000004</v>
          </cell>
          <cell r="EK70">
            <v>45</v>
          </cell>
          <cell r="EL70">
            <v>35.550000000000004</v>
          </cell>
          <cell r="EM70">
            <v>45</v>
          </cell>
          <cell r="EN70">
            <v>47.25</v>
          </cell>
          <cell r="EO70">
            <v>47.25</v>
          </cell>
          <cell r="EP70">
            <v>43.2</v>
          </cell>
          <cell r="EQ70">
            <v>540</v>
          </cell>
          <cell r="ER70">
            <v>-2440.8130284045465</v>
          </cell>
          <cell r="ET70">
            <v>260.82113998539785</v>
          </cell>
          <cell r="EU70">
            <v>260.82113998539785</v>
          </cell>
          <cell r="EV70">
            <v>260.82113998539785</v>
          </cell>
          <cell r="EW70">
            <v>300.56531369745846</v>
          </cell>
          <cell r="EX70">
            <v>248.4010857003789</v>
          </cell>
          <cell r="EY70">
            <v>196.23685770329931</v>
          </cell>
          <cell r="EZ70">
            <v>248.4010857003789</v>
          </cell>
          <cell r="FA70">
            <v>196.23685770329931</v>
          </cell>
          <cell r="FB70">
            <v>248.4010857003789</v>
          </cell>
          <cell r="FC70">
            <v>260.82113998539785</v>
          </cell>
          <cell r="FD70">
            <v>260.82113998539785</v>
          </cell>
          <cell r="FE70">
            <v>238.46504227236375</v>
          </cell>
          <cell r="FF70">
            <v>2980.8130284045478</v>
          </cell>
          <cell r="FG70">
            <v>0</v>
          </cell>
          <cell r="FI70">
            <v>10820.369455515785</v>
          </cell>
          <cell r="FJ70">
            <v>10820.369455515785</v>
          </cell>
          <cell r="FK70">
            <v>10820.369455515785</v>
          </cell>
          <cell r="FL70">
            <v>12469.187658261049</v>
          </cell>
          <cell r="FM70">
            <v>10305.113767157891</v>
          </cell>
          <cell r="FN70">
            <v>8141.0398760547341</v>
          </cell>
          <cell r="FO70">
            <v>10305.113767157891</v>
          </cell>
          <cell r="FP70">
            <v>8141.0398760547341</v>
          </cell>
          <cell r="FQ70">
            <v>10305.113767157891</v>
          </cell>
          <cell r="FR70">
            <v>10820.369455515785</v>
          </cell>
          <cell r="FS70">
            <v>10820.369455515785</v>
          </cell>
          <cell r="FT70">
            <v>9892.909216471573</v>
          </cell>
          <cell r="FU70">
            <v>123661.36520589469</v>
          </cell>
          <cell r="FV70">
            <v>0</v>
          </cell>
        </row>
        <row r="71">
          <cell r="G71" t="str">
            <v>4G43-5F264-AA</v>
          </cell>
          <cell r="H71">
            <v>0.46849999999999997</v>
          </cell>
          <cell r="I71">
            <v>0.46849999999999997</v>
          </cell>
          <cell r="J71">
            <v>0.39989999999999998</v>
          </cell>
          <cell r="K71">
            <v>0</v>
          </cell>
          <cell r="L71">
            <v>0</v>
          </cell>
          <cell r="M71">
            <v>0</v>
          </cell>
          <cell r="N71">
            <v>0</v>
          </cell>
          <cell r="O71">
            <v>0</v>
          </cell>
          <cell r="Q71">
            <v>0.45</v>
          </cell>
          <cell r="R71">
            <v>0</v>
          </cell>
          <cell r="S71">
            <v>12800</v>
          </cell>
          <cell r="T71">
            <v>5996.7999999999993</v>
          </cell>
          <cell r="U71">
            <v>5996.7999999999993</v>
          </cell>
          <cell r="V71">
            <v>5118.7199999999993</v>
          </cell>
          <cell r="W71">
            <v>0</v>
          </cell>
          <cell r="X71">
            <v>0</v>
          </cell>
          <cell r="Y71">
            <v>0</v>
          </cell>
          <cell r="Z71">
            <v>0</v>
          </cell>
          <cell r="AA71">
            <v>0</v>
          </cell>
          <cell r="AB71">
            <v>0</v>
          </cell>
          <cell r="AC71">
            <v>5760</v>
          </cell>
          <cell r="AD71">
            <v>0</v>
          </cell>
          <cell r="AE71">
            <v>1123</v>
          </cell>
          <cell r="AF71">
            <v>1123</v>
          </cell>
          <cell r="AG71">
            <v>1123</v>
          </cell>
          <cell r="AH71">
            <v>1291</v>
          </cell>
          <cell r="AI71">
            <v>1067</v>
          </cell>
          <cell r="AJ71">
            <v>842</v>
          </cell>
          <cell r="AK71">
            <v>1067</v>
          </cell>
          <cell r="AL71">
            <v>842</v>
          </cell>
          <cell r="AM71">
            <v>1067</v>
          </cell>
          <cell r="AN71">
            <v>1123</v>
          </cell>
          <cell r="AO71">
            <v>1123</v>
          </cell>
          <cell r="AP71">
            <v>1009</v>
          </cell>
          <cell r="AQ71">
            <v>12800</v>
          </cell>
          <cell r="AR71">
            <v>0</v>
          </cell>
          <cell r="AS71">
            <v>526.12549999999999</v>
          </cell>
          <cell r="AT71">
            <v>526.12549999999999</v>
          </cell>
          <cell r="AU71">
            <v>526.12549999999999</v>
          </cell>
          <cell r="AV71">
            <v>604.83349999999996</v>
          </cell>
          <cell r="AW71">
            <v>499.8895</v>
          </cell>
          <cell r="AX71">
            <v>394.47699999999998</v>
          </cell>
          <cell r="AY71">
            <v>499.8895</v>
          </cell>
          <cell r="AZ71">
            <v>394.47699999999998</v>
          </cell>
          <cell r="BA71">
            <v>499.8895</v>
          </cell>
          <cell r="BB71">
            <v>526.12549999999999</v>
          </cell>
          <cell r="BC71">
            <v>526.12549999999999</v>
          </cell>
          <cell r="BD71">
            <v>472.7165</v>
          </cell>
          <cell r="BE71">
            <v>5996.8000000000011</v>
          </cell>
          <cell r="BF71">
            <v>0</v>
          </cell>
          <cell r="BH71">
            <v>0</v>
          </cell>
          <cell r="BI71">
            <v>0</v>
          </cell>
          <cell r="BJ71">
            <v>0</v>
          </cell>
          <cell r="BK71">
            <v>0</v>
          </cell>
          <cell r="BL71">
            <v>0</v>
          </cell>
          <cell r="BM71">
            <v>0</v>
          </cell>
          <cell r="BN71">
            <v>0</v>
          </cell>
          <cell r="BO71">
            <v>0</v>
          </cell>
          <cell r="BP71">
            <v>0</v>
          </cell>
          <cell r="BQ71">
            <v>0</v>
          </cell>
          <cell r="BR71">
            <v>0</v>
          </cell>
          <cell r="BS71">
            <v>0</v>
          </cell>
          <cell r="BT71">
            <v>0</v>
          </cell>
          <cell r="BU71">
            <v>0</v>
          </cell>
          <cell r="BW71">
            <v>526.12549999999999</v>
          </cell>
          <cell r="BX71">
            <v>526.12549999999999</v>
          </cell>
          <cell r="BY71">
            <v>526.12549999999999</v>
          </cell>
          <cell r="BZ71">
            <v>604.83349999999996</v>
          </cell>
          <cell r="CA71">
            <v>499.8895</v>
          </cell>
          <cell r="CB71">
            <v>394.47699999999998</v>
          </cell>
          <cell r="CC71">
            <v>499.8895</v>
          </cell>
          <cell r="CD71">
            <v>394.47699999999998</v>
          </cell>
          <cell r="CE71">
            <v>499.8895</v>
          </cell>
          <cell r="CF71">
            <v>526.12549999999999</v>
          </cell>
          <cell r="CG71">
            <v>526.12549999999999</v>
          </cell>
          <cell r="CH71">
            <v>472.7165</v>
          </cell>
          <cell r="CI71">
            <v>5996.8000000000011</v>
          </cell>
          <cell r="CJ71">
            <v>0</v>
          </cell>
          <cell r="CL71">
            <v>449.08769999999998</v>
          </cell>
          <cell r="CM71">
            <v>449.08769999999998</v>
          </cell>
          <cell r="CN71">
            <v>449.08769999999998</v>
          </cell>
          <cell r="CO71">
            <v>516.27089999999998</v>
          </cell>
          <cell r="CP71">
            <v>426.69329999999997</v>
          </cell>
          <cell r="CQ71">
            <v>336.7158</v>
          </cell>
          <cell r="CR71">
            <v>426.69329999999997</v>
          </cell>
          <cell r="CS71">
            <v>336.7158</v>
          </cell>
          <cell r="CT71">
            <v>426.69329999999997</v>
          </cell>
          <cell r="CU71">
            <v>449.08769999999998</v>
          </cell>
          <cell r="CV71">
            <v>449.08769999999998</v>
          </cell>
          <cell r="CW71">
            <v>403.4991</v>
          </cell>
          <cell r="CX71">
            <v>5118.7199999999993</v>
          </cell>
          <cell r="CY71">
            <v>0</v>
          </cell>
          <cell r="DA71">
            <v>449.08769999999998</v>
          </cell>
          <cell r="DB71">
            <v>449.08769999999998</v>
          </cell>
          <cell r="DC71">
            <v>449.08769999999998</v>
          </cell>
          <cell r="DD71">
            <v>516.27089999999998</v>
          </cell>
          <cell r="DE71">
            <v>426.69329999999997</v>
          </cell>
          <cell r="DF71">
            <v>336.7158</v>
          </cell>
          <cell r="DG71">
            <v>426.69329999999997</v>
          </cell>
          <cell r="DH71">
            <v>336.7158</v>
          </cell>
          <cell r="DI71">
            <v>426.69329999999997</v>
          </cell>
          <cell r="DJ71">
            <v>449.08769999999998</v>
          </cell>
          <cell r="DK71">
            <v>449.08769999999998</v>
          </cell>
          <cell r="DL71">
            <v>403.4991</v>
          </cell>
          <cell r="DM71">
            <v>5118.7199999999993</v>
          </cell>
          <cell r="DN71">
            <v>0</v>
          </cell>
          <cell r="DP71">
            <v>0</v>
          </cell>
          <cell r="DQ71">
            <v>0</v>
          </cell>
          <cell r="DR71">
            <v>0</v>
          </cell>
          <cell r="DS71">
            <v>0</v>
          </cell>
          <cell r="DT71">
            <v>0</v>
          </cell>
          <cell r="DU71">
            <v>0</v>
          </cell>
          <cell r="DV71">
            <v>0</v>
          </cell>
          <cell r="DW71">
            <v>0</v>
          </cell>
          <cell r="DX71">
            <v>0</v>
          </cell>
          <cell r="DY71">
            <v>0</v>
          </cell>
          <cell r="DZ71">
            <v>0</v>
          </cell>
          <cell r="EA71">
            <v>0</v>
          </cell>
          <cell r="EB71">
            <v>0</v>
          </cell>
          <cell r="EC71">
            <v>0</v>
          </cell>
          <cell r="EE71">
            <v>505.35</v>
          </cell>
          <cell r="EF71">
            <v>505.35</v>
          </cell>
          <cell r="EG71">
            <v>505.35</v>
          </cell>
          <cell r="EH71">
            <v>580.95000000000005</v>
          </cell>
          <cell r="EI71">
            <v>480.15000000000003</v>
          </cell>
          <cell r="EJ71">
            <v>378.90000000000003</v>
          </cell>
          <cell r="EK71">
            <v>480.15000000000003</v>
          </cell>
          <cell r="EL71">
            <v>378.90000000000003</v>
          </cell>
          <cell r="EM71">
            <v>480.15000000000003</v>
          </cell>
          <cell r="EN71">
            <v>505.35</v>
          </cell>
          <cell r="EO71">
            <v>505.35</v>
          </cell>
          <cell r="EP71">
            <v>454.05</v>
          </cell>
          <cell r="EQ71">
            <v>5760.0000000000009</v>
          </cell>
          <cell r="ER71">
            <v>5760.0000000000009</v>
          </cell>
          <cell r="ET71">
            <v>0</v>
          </cell>
          <cell r="EU71">
            <v>0</v>
          </cell>
          <cell r="EV71">
            <v>0</v>
          </cell>
          <cell r="EW71">
            <v>0</v>
          </cell>
          <cell r="EX71">
            <v>0</v>
          </cell>
          <cell r="EY71">
            <v>0</v>
          </cell>
          <cell r="EZ71">
            <v>0</v>
          </cell>
          <cell r="FA71">
            <v>0</v>
          </cell>
          <cell r="FB71">
            <v>0</v>
          </cell>
          <cell r="FC71">
            <v>0</v>
          </cell>
          <cell r="FD71">
            <v>0</v>
          </cell>
          <cell r="FE71">
            <v>0</v>
          </cell>
          <cell r="FF71">
            <v>0</v>
          </cell>
          <cell r="FG71">
            <v>0</v>
          </cell>
          <cell r="FI71">
            <v>77.037800000000004</v>
          </cell>
          <cell r="FJ71">
            <v>77.037800000000004</v>
          </cell>
          <cell r="FK71">
            <v>77.037800000000004</v>
          </cell>
          <cell r="FL71">
            <v>88.562599999999975</v>
          </cell>
          <cell r="FM71">
            <v>73.196200000000033</v>
          </cell>
          <cell r="FN71">
            <v>57.761199999999974</v>
          </cell>
          <cell r="FO71">
            <v>73.196200000000033</v>
          </cell>
          <cell r="FP71">
            <v>57.761199999999974</v>
          </cell>
          <cell r="FQ71">
            <v>73.196200000000033</v>
          </cell>
          <cell r="FR71">
            <v>77.037800000000004</v>
          </cell>
          <cell r="FS71">
            <v>77.037800000000004</v>
          </cell>
          <cell r="FT71">
            <v>69.217399999999998</v>
          </cell>
          <cell r="FU71">
            <v>878.08000000000015</v>
          </cell>
          <cell r="FV71">
            <v>0</v>
          </cell>
        </row>
        <row r="72">
          <cell r="G72" t="str">
            <v>4G43-5N201-AC</v>
          </cell>
          <cell r="H72">
            <v>1.3485</v>
          </cell>
          <cell r="I72">
            <v>1.3485</v>
          </cell>
          <cell r="J72">
            <v>1.117</v>
          </cell>
          <cell r="K72">
            <v>0</v>
          </cell>
          <cell r="L72">
            <v>0</v>
          </cell>
          <cell r="M72">
            <v>0</v>
          </cell>
          <cell r="N72">
            <v>0</v>
          </cell>
          <cell r="O72">
            <v>0</v>
          </cell>
          <cell r="Q72">
            <v>0.45</v>
          </cell>
          <cell r="R72">
            <v>0</v>
          </cell>
          <cell r="S72">
            <v>2000</v>
          </cell>
          <cell r="T72">
            <v>2697</v>
          </cell>
          <cell r="U72">
            <v>2697</v>
          </cell>
          <cell r="V72">
            <v>2234</v>
          </cell>
          <cell r="W72">
            <v>0</v>
          </cell>
          <cell r="X72">
            <v>0</v>
          </cell>
          <cell r="Y72">
            <v>0</v>
          </cell>
          <cell r="Z72">
            <v>0</v>
          </cell>
          <cell r="AA72">
            <v>0</v>
          </cell>
          <cell r="AB72">
            <v>0</v>
          </cell>
          <cell r="AC72">
            <v>900</v>
          </cell>
          <cell r="AD72">
            <v>0</v>
          </cell>
          <cell r="AE72">
            <v>175</v>
          </cell>
          <cell r="AF72">
            <v>175</v>
          </cell>
          <cell r="AG72">
            <v>175</v>
          </cell>
          <cell r="AH72">
            <v>202</v>
          </cell>
          <cell r="AI72">
            <v>167</v>
          </cell>
          <cell r="AJ72">
            <v>132</v>
          </cell>
          <cell r="AK72">
            <v>167</v>
          </cell>
          <cell r="AL72">
            <v>132</v>
          </cell>
          <cell r="AM72">
            <v>167</v>
          </cell>
          <cell r="AN72">
            <v>175</v>
          </cell>
          <cell r="AO72">
            <v>175</v>
          </cell>
          <cell r="AP72">
            <v>158</v>
          </cell>
          <cell r="AQ72">
            <v>2000</v>
          </cell>
          <cell r="AR72">
            <v>0</v>
          </cell>
          <cell r="AS72">
            <v>235.98750000000001</v>
          </cell>
          <cell r="AT72">
            <v>235.98750000000001</v>
          </cell>
          <cell r="AU72">
            <v>235.98750000000001</v>
          </cell>
          <cell r="AV72">
            <v>272.39699999999999</v>
          </cell>
          <cell r="AW72">
            <v>225.1995</v>
          </cell>
          <cell r="AX72">
            <v>178.00200000000001</v>
          </cell>
          <cell r="AY72">
            <v>225.1995</v>
          </cell>
          <cell r="AZ72">
            <v>178.00200000000001</v>
          </cell>
          <cell r="BA72">
            <v>225.1995</v>
          </cell>
          <cell r="BB72">
            <v>235.98750000000001</v>
          </cell>
          <cell r="BC72">
            <v>235.98750000000001</v>
          </cell>
          <cell r="BD72">
            <v>213.06300000000002</v>
          </cell>
          <cell r="BE72">
            <v>2697</v>
          </cell>
          <cell r="BF72">
            <v>0</v>
          </cell>
          <cell r="BH72">
            <v>0</v>
          </cell>
          <cell r="BI72">
            <v>0</v>
          </cell>
          <cell r="BJ72">
            <v>0</v>
          </cell>
          <cell r="BK72">
            <v>0</v>
          </cell>
          <cell r="BL72">
            <v>0</v>
          </cell>
          <cell r="BM72">
            <v>0</v>
          </cell>
          <cell r="BN72">
            <v>0</v>
          </cell>
          <cell r="BO72">
            <v>0</v>
          </cell>
          <cell r="BP72">
            <v>0</v>
          </cell>
          <cell r="BQ72">
            <v>0</v>
          </cell>
          <cell r="BR72">
            <v>0</v>
          </cell>
          <cell r="BS72">
            <v>0</v>
          </cell>
          <cell r="BT72">
            <v>0</v>
          </cell>
          <cell r="BU72">
            <v>0</v>
          </cell>
          <cell r="BW72">
            <v>235.98750000000001</v>
          </cell>
          <cell r="BX72">
            <v>235.98750000000001</v>
          </cell>
          <cell r="BY72">
            <v>235.98750000000001</v>
          </cell>
          <cell r="BZ72">
            <v>272.39699999999999</v>
          </cell>
          <cell r="CA72">
            <v>225.1995</v>
          </cell>
          <cell r="CB72">
            <v>178.00200000000001</v>
          </cell>
          <cell r="CC72">
            <v>225.1995</v>
          </cell>
          <cell r="CD72">
            <v>178.00200000000001</v>
          </cell>
          <cell r="CE72">
            <v>225.1995</v>
          </cell>
          <cell r="CF72">
            <v>235.98750000000001</v>
          </cell>
          <cell r="CG72">
            <v>235.98750000000001</v>
          </cell>
          <cell r="CH72">
            <v>213.06300000000002</v>
          </cell>
          <cell r="CI72">
            <v>2697</v>
          </cell>
          <cell r="CJ72">
            <v>0</v>
          </cell>
          <cell r="CL72">
            <v>195.47499999999999</v>
          </cell>
          <cell r="CM72">
            <v>195.47499999999999</v>
          </cell>
          <cell r="CN72">
            <v>195.47499999999999</v>
          </cell>
          <cell r="CO72">
            <v>225.63399999999999</v>
          </cell>
          <cell r="CP72">
            <v>186.53899999999999</v>
          </cell>
          <cell r="CQ72">
            <v>147.44399999999999</v>
          </cell>
          <cell r="CR72">
            <v>186.53899999999999</v>
          </cell>
          <cell r="CS72">
            <v>147.44399999999999</v>
          </cell>
          <cell r="CT72">
            <v>186.53899999999999</v>
          </cell>
          <cell r="CU72">
            <v>195.47499999999999</v>
          </cell>
          <cell r="CV72">
            <v>195.47499999999999</v>
          </cell>
          <cell r="CW72">
            <v>176.48599999999999</v>
          </cell>
          <cell r="CX72">
            <v>2233.9999999999995</v>
          </cell>
          <cell r="CY72">
            <v>0</v>
          </cell>
          <cell r="DA72">
            <v>195.47499999999999</v>
          </cell>
          <cell r="DB72">
            <v>195.47499999999999</v>
          </cell>
          <cell r="DC72">
            <v>195.47499999999999</v>
          </cell>
          <cell r="DD72">
            <v>225.63399999999999</v>
          </cell>
          <cell r="DE72">
            <v>186.53899999999999</v>
          </cell>
          <cell r="DF72">
            <v>147.44399999999999</v>
          </cell>
          <cell r="DG72">
            <v>186.53899999999999</v>
          </cell>
          <cell r="DH72">
            <v>147.44399999999999</v>
          </cell>
          <cell r="DI72">
            <v>186.53899999999999</v>
          </cell>
          <cell r="DJ72">
            <v>195.47499999999999</v>
          </cell>
          <cell r="DK72">
            <v>195.47499999999999</v>
          </cell>
          <cell r="DL72">
            <v>176.48599999999999</v>
          </cell>
          <cell r="DM72">
            <v>2233.9999999999995</v>
          </cell>
          <cell r="DN72">
            <v>0</v>
          </cell>
          <cell r="DP72">
            <v>0</v>
          </cell>
          <cell r="DQ72">
            <v>0</v>
          </cell>
          <cell r="DR72">
            <v>0</v>
          </cell>
          <cell r="DS72">
            <v>0</v>
          </cell>
          <cell r="DT72">
            <v>0</v>
          </cell>
          <cell r="DU72">
            <v>0</v>
          </cell>
          <cell r="DV72">
            <v>0</v>
          </cell>
          <cell r="DW72">
            <v>0</v>
          </cell>
          <cell r="DX72">
            <v>0</v>
          </cell>
          <cell r="DY72">
            <v>0</v>
          </cell>
          <cell r="DZ72">
            <v>0</v>
          </cell>
          <cell r="EA72">
            <v>0</v>
          </cell>
          <cell r="EB72">
            <v>0</v>
          </cell>
          <cell r="EC72">
            <v>0</v>
          </cell>
          <cell r="EE72">
            <v>78.75</v>
          </cell>
          <cell r="EF72">
            <v>78.75</v>
          </cell>
          <cell r="EG72">
            <v>78.75</v>
          </cell>
          <cell r="EH72">
            <v>90.9</v>
          </cell>
          <cell r="EI72">
            <v>75.150000000000006</v>
          </cell>
          <cell r="EJ72">
            <v>59.4</v>
          </cell>
          <cell r="EK72">
            <v>75.150000000000006</v>
          </cell>
          <cell r="EL72">
            <v>59.4</v>
          </cell>
          <cell r="EM72">
            <v>75.150000000000006</v>
          </cell>
          <cell r="EN72">
            <v>78.75</v>
          </cell>
          <cell r="EO72">
            <v>78.75</v>
          </cell>
          <cell r="EP72">
            <v>71.100000000000009</v>
          </cell>
          <cell r="EQ72">
            <v>899.99999999999989</v>
          </cell>
          <cell r="ER72">
            <v>899.99999999999989</v>
          </cell>
          <cell r="ET72">
            <v>0</v>
          </cell>
          <cell r="EU72">
            <v>0</v>
          </cell>
          <cell r="EV72">
            <v>0</v>
          </cell>
          <cell r="EW72">
            <v>0</v>
          </cell>
          <cell r="EX72">
            <v>0</v>
          </cell>
          <cell r="EY72">
            <v>0</v>
          </cell>
          <cell r="EZ72">
            <v>0</v>
          </cell>
          <cell r="FA72">
            <v>0</v>
          </cell>
          <cell r="FB72">
            <v>0</v>
          </cell>
          <cell r="FC72">
            <v>0</v>
          </cell>
          <cell r="FD72">
            <v>0</v>
          </cell>
          <cell r="FE72">
            <v>0</v>
          </cell>
          <cell r="FF72">
            <v>0</v>
          </cell>
          <cell r="FG72">
            <v>0</v>
          </cell>
          <cell r="FI72">
            <v>40.512500000000017</v>
          </cell>
          <cell r="FJ72">
            <v>40.512500000000017</v>
          </cell>
          <cell r="FK72">
            <v>40.512500000000017</v>
          </cell>
          <cell r="FL72">
            <v>46.763000000000005</v>
          </cell>
          <cell r="FM72">
            <v>38.660500000000013</v>
          </cell>
          <cell r="FN72">
            <v>30.558000000000021</v>
          </cell>
          <cell r="FO72">
            <v>38.660500000000013</v>
          </cell>
          <cell r="FP72">
            <v>30.558000000000021</v>
          </cell>
          <cell r="FQ72">
            <v>38.660500000000013</v>
          </cell>
          <cell r="FR72">
            <v>40.512500000000017</v>
          </cell>
          <cell r="FS72">
            <v>40.512500000000017</v>
          </cell>
          <cell r="FT72">
            <v>36.577000000000027</v>
          </cell>
          <cell r="FU72">
            <v>463.00000000000011</v>
          </cell>
          <cell r="FV72">
            <v>0</v>
          </cell>
        </row>
        <row r="73">
          <cell r="G73" t="str">
            <v>4G43-5N201-BC</v>
          </cell>
          <cell r="H73">
            <v>1.0425</v>
          </cell>
          <cell r="I73">
            <v>1.0425</v>
          </cell>
          <cell r="J73">
            <v>0.9</v>
          </cell>
          <cell r="K73">
            <v>0</v>
          </cell>
          <cell r="L73">
            <v>0</v>
          </cell>
          <cell r="M73">
            <v>0</v>
          </cell>
          <cell r="N73">
            <v>0</v>
          </cell>
          <cell r="O73">
            <v>0</v>
          </cell>
          <cell r="Q73">
            <v>0.45</v>
          </cell>
          <cell r="R73">
            <v>0</v>
          </cell>
          <cell r="S73">
            <v>1200</v>
          </cell>
          <cell r="T73">
            <v>1251</v>
          </cell>
          <cell r="U73">
            <v>1251</v>
          </cell>
          <cell r="V73">
            <v>1080</v>
          </cell>
          <cell r="W73">
            <v>0</v>
          </cell>
          <cell r="X73">
            <v>0</v>
          </cell>
          <cell r="Y73">
            <v>0</v>
          </cell>
          <cell r="Z73">
            <v>0</v>
          </cell>
          <cell r="AA73">
            <v>0</v>
          </cell>
          <cell r="AB73">
            <v>0</v>
          </cell>
          <cell r="AC73">
            <v>540</v>
          </cell>
          <cell r="AD73">
            <v>0</v>
          </cell>
          <cell r="AE73">
            <v>105</v>
          </cell>
          <cell r="AF73">
            <v>105</v>
          </cell>
          <cell r="AG73">
            <v>105</v>
          </cell>
          <cell r="AH73">
            <v>121</v>
          </cell>
          <cell r="AI73">
            <v>100</v>
          </cell>
          <cell r="AJ73">
            <v>79</v>
          </cell>
          <cell r="AK73">
            <v>100</v>
          </cell>
          <cell r="AL73">
            <v>79</v>
          </cell>
          <cell r="AM73">
            <v>100</v>
          </cell>
          <cell r="AN73">
            <v>105</v>
          </cell>
          <cell r="AO73">
            <v>105</v>
          </cell>
          <cell r="AP73">
            <v>96</v>
          </cell>
          <cell r="AQ73">
            <v>1200</v>
          </cell>
          <cell r="AR73">
            <v>0</v>
          </cell>
          <cell r="AS73">
            <v>109.46249999999999</v>
          </cell>
          <cell r="AT73">
            <v>109.46249999999999</v>
          </cell>
          <cell r="AU73">
            <v>109.46249999999999</v>
          </cell>
          <cell r="AV73">
            <v>126.1425</v>
          </cell>
          <cell r="AW73">
            <v>104.25</v>
          </cell>
          <cell r="AX73">
            <v>82.357500000000002</v>
          </cell>
          <cell r="AY73">
            <v>104.25</v>
          </cell>
          <cell r="AZ73">
            <v>82.357500000000002</v>
          </cell>
          <cell r="BA73">
            <v>104.25</v>
          </cell>
          <cell r="BB73">
            <v>109.46249999999999</v>
          </cell>
          <cell r="BC73">
            <v>109.46249999999999</v>
          </cell>
          <cell r="BD73">
            <v>100.08</v>
          </cell>
          <cell r="BE73">
            <v>1251</v>
          </cell>
          <cell r="BF73">
            <v>0</v>
          </cell>
          <cell r="BH73">
            <v>0</v>
          </cell>
          <cell r="BI73">
            <v>0</v>
          </cell>
          <cell r="BJ73">
            <v>0</v>
          </cell>
          <cell r="BK73">
            <v>0</v>
          </cell>
          <cell r="BL73">
            <v>0</v>
          </cell>
          <cell r="BM73">
            <v>0</v>
          </cell>
          <cell r="BN73">
            <v>0</v>
          </cell>
          <cell r="BO73">
            <v>0</v>
          </cell>
          <cell r="BP73">
            <v>0</v>
          </cell>
          <cell r="BQ73">
            <v>0</v>
          </cell>
          <cell r="BR73">
            <v>0</v>
          </cell>
          <cell r="BS73">
            <v>0</v>
          </cell>
          <cell r="BT73">
            <v>0</v>
          </cell>
          <cell r="BU73">
            <v>0</v>
          </cell>
          <cell r="BW73">
            <v>109.46249999999999</v>
          </cell>
          <cell r="BX73">
            <v>109.46249999999999</v>
          </cell>
          <cell r="BY73">
            <v>109.46249999999999</v>
          </cell>
          <cell r="BZ73">
            <v>126.1425</v>
          </cell>
          <cell r="CA73">
            <v>104.25</v>
          </cell>
          <cell r="CB73">
            <v>82.357500000000002</v>
          </cell>
          <cell r="CC73">
            <v>104.25</v>
          </cell>
          <cell r="CD73">
            <v>82.357500000000002</v>
          </cell>
          <cell r="CE73">
            <v>104.25</v>
          </cell>
          <cell r="CF73">
            <v>109.46249999999999</v>
          </cell>
          <cell r="CG73">
            <v>109.46249999999999</v>
          </cell>
          <cell r="CH73">
            <v>100.08</v>
          </cell>
          <cell r="CI73">
            <v>1251</v>
          </cell>
          <cell r="CJ73">
            <v>0</v>
          </cell>
          <cell r="CL73">
            <v>94.5</v>
          </cell>
          <cell r="CM73">
            <v>94.5</v>
          </cell>
          <cell r="CN73">
            <v>94.5</v>
          </cell>
          <cell r="CO73">
            <v>108.9</v>
          </cell>
          <cell r="CP73">
            <v>90</v>
          </cell>
          <cell r="CQ73">
            <v>71.100000000000009</v>
          </cell>
          <cell r="CR73">
            <v>90</v>
          </cell>
          <cell r="CS73">
            <v>71.100000000000009</v>
          </cell>
          <cell r="CT73">
            <v>90</v>
          </cell>
          <cell r="CU73">
            <v>94.5</v>
          </cell>
          <cell r="CV73">
            <v>94.5</v>
          </cell>
          <cell r="CW73">
            <v>86.4</v>
          </cell>
          <cell r="CX73">
            <v>1080</v>
          </cell>
          <cell r="CY73">
            <v>0</v>
          </cell>
          <cell r="DA73">
            <v>94.5</v>
          </cell>
          <cell r="DB73">
            <v>94.5</v>
          </cell>
          <cell r="DC73">
            <v>94.5</v>
          </cell>
          <cell r="DD73">
            <v>108.9</v>
          </cell>
          <cell r="DE73">
            <v>90</v>
          </cell>
          <cell r="DF73">
            <v>71.100000000000009</v>
          </cell>
          <cell r="DG73">
            <v>90</v>
          </cell>
          <cell r="DH73">
            <v>71.100000000000009</v>
          </cell>
          <cell r="DI73">
            <v>90</v>
          </cell>
          <cell r="DJ73">
            <v>94.5</v>
          </cell>
          <cell r="DK73">
            <v>94.5</v>
          </cell>
          <cell r="DL73">
            <v>86.4</v>
          </cell>
          <cell r="DM73">
            <v>1080</v>
          </cell>
          <cell r="DN73">
            <v>0</v>
          </cell>
          <cell r="DP73">
            <v>0</v>
          </cell>
          <cell r="DQ73">
            <v>0</v>
          </cell>
          <cell r="DR73">
            <v>0</v>
          </cell>
          <cell r="DS73">
            <v>0</v>
          </cell>
          <cell r="DT73">
            <v>0</v>
          </cell>
          <cell r="DU73">
            <v>0</v>
          </cell>
          <cell r="DV73">
            <v>0</v>
          </cell>
          <cell r="DW73">
            <v>0</v>
          </cell>
          <cell r="DX73">
            <v>0</v>
          </cell>
          <cell r="DY73">
            <v>0</v>
          </cell>
          <cell r="DZ73">
            <v>0</v>
          </cell>
          <cell r="EA73">
            <v>0</v>
          </cell>
          <cell r="EB73">
            <v>0</v>
          </cell>
          <cell r="EC73">
            <v>0</v>
          </cell>
          <cell r="EE73">
            <v>47.25</v>
          </cell>
          <cell r="EF73">
            <v>47.25</v>
          </cell>
          <cell r="EG73">
            <v>47.25</v>
          </cell>
          <cell r="EH73">
            <v>54.45</v>
          </cell>
          <cell r="EI73">
            <v>45</v>
          </cell>
          <cell r="EJ73">
            <v>35.550000000000004</v>
          </cell>
          <cell r="EK73">
            <v>45</v>
          </cell>
          <cell r="EL73">
            <v>35.550000000000004</v>
          </cell>
          <cell r="EM73">
            <v>45</v>
          </cell>
          <cell r="EN73">
            <v>47.25</v>
          </cell>
          <cell r="EO73">
            <v>47.25</v>
          </cell>
          <cell r="EP73">
            <v>43.2</v>
          </cell>
          <cell r="EQ73">
            <v>540</v>
          </cell>
          <cell r="ER73">
            <v>540</v>
          </cell>
          <cell r="ET73">
            <v>0</v>
          </cell>
          <cell r="EU73">
            <v>0</v>
          </cell>
          <cell r="EV73">
            <v>0</v>
          </cell>
          <cell r="EW73">
            <v>0</v>
          </cell>
          <cell r="EX73">
            <v>0</v>
          </cell>
          <cell r="EY73">
            <v>0</v>
          </cell>
          <cell r="EZ73">
            <v>0</v>
          </cell>
          <cell r="FA73">
            <v>0</v>
          </cell>
          <cell r="FB73">
            <v>0</v>
          </cell>
          <cell r="FC73">
            <v>0</v>
          </cell>
          <cell r="FD73">
            <v>0</v>
          </cell>
          <cell r="FE73">
            <v>0</v>
          </cell>
          <cell r="FF73">
            <v>0</v>
          </cell>
          <cell r="FG73">
            <v>0</v>
          </cell>
          <cell r="FI73">
            <v>14.962499999999991</v>
          </cell>
          <cell r="FJ73">
            <v>14.962499999999991</v>
          </cell>
          <cell r="FK73">
            <v>14.962499999999991</v>
          </cell>
          <cell r="FL73">
            <v>17.242499999999993</v>
          </cell>
          <cell r="FM73">
            <v>14.25</v>
          </cell>
          <cell r="FN73">
            <v>11.257499999999993</v>
          </cell>
          <cell r="FO73">
            <v>14.25</v>
          </cell>
          <cell r="FP73">
            <v>11.257499999999993</v>
          </cell>
          <cell r="FQ73">
            <v>14.25</v>
          </cell>
          <cell r="FR73">
            <v>14.962499999999991</v>
          </cell>
          <cell r="FS73">
            <v>14.962499999999991</v>
          </cell>
          <cell r="FT73">
            <v>13.679999999999993</v>
          </cell>
          <cell r="FU73">
            <v>170.99999999999994</v>
          </cell>
          <cell r="FV73">
            <v>0</v>
          </cell>
        </row>
        <row r="74">
          <cell r="G74" t="str">
            <v>4G43-5N201-CC</v>
          </cell>
          <cell r="H74">
            <v>1.0425</v>
          </cell>
          <cell r="I74">
            <v>1.0425</v>
          </cell>
          <cell r="J74">
            <v>0.77190000000000003</v>
          </cell>
          <cell r="K74">
            <v>0</v>
          </cell>
          <cell r="L74">
            <v>0</v>
          </cell>
          <cell r="M74">
            <v>0</v>
          </cell>
          <cell r="N74">
            <v>0</v>
          </cell>
          <cell r="O74">
            <v>0</v>
          </cell>
          <cell r="Q74">
            <v>0.45</v>
          </cell>
          <cell r="R74">
            <v>0</v>
          </cell>
          <cell r="S74">
            <v>1200</v>
          </cell>
          <cell r="T74">
            <v>1251</v>
          </cell>
          <cell r="U74">
            <v>1251</v>
          </cell>
          <cell r="V74">
            <v>926.28000000000009</v>
          </cell>
          <cell r="W74">
            <v>0</v>
          </cell>
          <cell r="X74">
            <v>0</v>
          </cell>
          <cell r="Y74">
            <v>0</v>
          </cell>
          <cell r="Z74">
            <v>0</v>
          </cell>
          <cell r="AA74">
            <v>0</v>
          </cell>
          <cell r="AB74">
            <v>0</v>
          </cell>
          <cell r="AC74">
            <v>540</v>
          </cell>
          <cell r="AD74">
            <v>0</v>
          </cell>
          <cell r="AE74">
            <v>105</v>
          </cell>
          <cell r="AF74">
            <v>105</v>
          </cell>
          <cell r="AG74">
            <v>105</v>
          </cell>
          <cell r="AH74">
            <v>121</v>
          </cell>
          <cell r="AI74">
            <v>100</v>
          </cell>
          <cell r="AJ74">
            <v>79</v>
          </cell>
          <cell r="AK74">
            <v>100</v>
          </cell>
          <cell r="AL74">
            <v>79</v>
          </cell>
          <cell r="AM74">
            <v>100</v>
          </cell>
          <cell r="AN74">
            <v>105</v>
          </cell>
          <cell r="AO74">
            <v>105</v>
          </cell>
          <cell r="AP74">
            <v>96</v>
          </cell>
          <cell r="AQ74">
            <v>1200</v>
          </cell>
          <cell r="AR74">
            <v>0</v>
          </cell>
          <cell r="AS74">
            <v>109.46249999999999</v>
          </cell>
          <cell r="AT74">
            <v>109.46249999999999</v>
          </cell>
          <cell r="AU74">
            <v>109.46249999999999</v>
          </cell>
          <cell r="AV74">
            <v>126.1425</v>
          </cell>
          <cell r="AW74">
            <v>104.25</v>
          </cell>
          <cell r="AX74">
            <v>82.357500000000002</v>
          </cell>
          <cell r="AY74">
            <v>104.25</v>
          </cell>
          <cell r="AZ74">
            <v>82.357500000000002</v>
          </cell>
          <cell r="BA74">
            <v>104.25</v>
          </cell>
          <cell r="BB74">
            <v>109.46249999999999</v>
          </cell>
          <cell r="BC74">
            <v>109.46249999999999</v>
          </cell>
          <cell r="BD74">
            <v>100.08</v>
          </cell>
          <cell r="BE74">
            <v>1251</v>
          </cell>
          <cell r="BF74">
            <v>0</v>
          </cell>
          <cell r="BH74">
            <v>0</v>
          </cell>
          <cell r="BI74">
            <v>0</v>
          </cell>
          <cell r="BJ74">
            <v>0</v>
          </cell>
          <cell r="BK74">
            <v>0</v>
          </cell>
          <cell r="BL74">
            <v>0</v>
          </cell>
          <cell r="BM74">
            <v>0</v>
          </cell>
          <cell r="BN74">
            <v>0</v>
          </cell>
          <cell r="BO74">
            <v>0</v>
          </cell>
          <cell r="BP74">
            <v>0</v>
          </cell>
          <cell r="BQ74">
            <v>0</v>
          </cell>
          <cell r="BR74">
            <v>0</v>
          </cell>
          <cell r="BS74">
            <v>0</v>
          </cell>
          <cell r="BT74">
            <v>0</v>
          </cell>
          <cell r="BU74">
            <v>0</v>
          </cell>
          <cell r="BW74">
            <v>109.46249999999999</v>
          </cell>
          <cell r="BX74">
            <v>109.46249999999999</v>
          </cell>
          <cell r="BY74">
            <v>109.46249999999999</v>
          </cell>
          <cell r="BZ74">
            <v>126.1425</v>
          </cell>
          <cell r="CA74">
            <v>104.25</v>
          </cell>
          <cell r="CB74">
            <v>82.357500000000002</v>
          </cell>
          <cell r="CC74">
            <v>104.25</v>
          </cell>
          <cell r="CD74">
            <v>82.357500000000002</v>
          </cell>
          <cell r="CE74">
            <v>104.25</v>
          </cell>
          <cell r="CF74">
            <v>109.46249999999999</v>
          </cell>
          <cell r="CG74">
            <v>109.46249999999999</v>
          </cell>
          <cell r="CH74">
            <v>100.08</v>
          </cell>
          <cell r="CI74">
            <v>1251</v>
          </cell>
          <cell r="CJ74">
            <v>0</v>
          </cell>
          <cell r="CL74">
            <v>81.049500000000009</v>
          </cell>
          <cell r="CM74">
            <v>81.049500000000009</v>
          </cell>
          <cell r="CN74">
            <v>81.049500000000009</v>
          </cell>
          <cell r="CO74">
            <v>93.399900000000002</v>
          </cell>
          <cell r="CP74">
            <v>77.19</v>
          </cell>
          <cell r="CQ74">
            <v>60.9801</v>
          </cell>
          <cell r="CR74">
            <v>77.19</v>
          </cell>
          <cell r="CS74">
            <v>60.9801</v>
          </cell>
          <cell r="CT74">
            <v>77.19</v>
          </cell>
          <cell r="CU74">
            <v>81.049500000000009</v>
          </cell>
          <cell r="CV74">
            <v>81.049500000000009</v>
          </cell>
          <cell r="CW74">
            <v>74.102400000000003</v>
          </cell>
          <cell r="CX74">
            <v>926.28</v>
          </cell>
          <cell r="CY74">
            <v>0</v>
          </cell>
          <cell r="DA74">
            <v>81.049500000000009</v>
          </cell>
          <cell r="DB74">
            <v>81.049500000000009</v>
          </cell>
          <cell r="DC74">
            <v>81.049500000000009</v>
          </cell>
          <cell r="DD74">
            <v>93.399900000000002</v>
          </cell>
          <cell r="DE74">
            <v>77.19</v>
          </cell>
          <cell r="DF74">
            <v>60.9801</v>
          </cell>
          <cell r="DG74">
            <v>77.19</v>
          </cell>
          <cell r="DH74">
            <v>60.9801</v>
          </cell>
          <cell r="DI74">
            <v>77.19</v>
          </cell>
          <cell r="DJ74">
            <v>81.049500000000009</v>
          </cell>
          <cell r="DK74">
            <v>81.049500000000009</v>
          </cell>
          <cell r="DL74">
            <v>74.102400000000003</v>
          </cell>
          <cell r="DM74">
            <v>926.28</v>
          </cell>
          <cell r="DN74">
            <v>0</v>
          </cell>
          <cell r="DP74">
            <v>0</v>
          </cell>
          <cell r="DQ74">
            <v>0</v>
          </cell>
          <cell r="DR74">
            <v>0</v>
          </cell>
          <cell r="DS74">
            <v>0</v>
          </cell>
          <cell r="DT74">
            <v>0</v>
          </cell>
          <cell r="DU74">
            <v>0</v>
          </cell>
          <cell r="DV74">
            <v>0</v>
          </cell>
          <cell r="DW74">
            <v>0</v>
          </cell>
          <cell r="DX74">
            <v>0</v>
          </cell>
          <cell r="DY74">
            <v>0</v>
          </cell>
          <cell r="DZ74">
            <v>0</v>
          </cell>
          <cell r="EA74">
            <v>0</v>
          </cell>
          <cell r="EB74">
            <v>0</v>
          </cell>
          <cell r="EC74">
            <v>0</v>
          </cell>
          <cell r="EE74">
            <v>47.25</v>
          </cell>
          <cell r="EF74">
            <v>47.25</v>
          </cell>
          <cell r="EG74">
            <v>47.25</v>
          </cell>
          <cell r="EH74">
            <v>54.45</v>
          </cell>
          <cell r="EI74">
            <v>45</v>
          </cell>
          <cell r="EJ74">
            <v>35.550000000000004</v>
          </cell>
          <cell r="EK74">
            <v>45</v>
          </cell>
          <cell r="EL74">
            <v>35.550000000000004</v>
          </cell>
          <cell r="EM74">
            <v>45</v>
          </cell>
          <cell r="EN74">
            <v>47.25</v>
          </cell>
          <cell r="EO74">
            <v>47.25</v>
          </cell>
          <cell r="EP74">
            <v>43.2</v>
          </cell>
          <cell r="EQ74">
            <v>540</v>
          </cell>
          <cell r="ER74">
            <v>540</v>
          </cell>
          <cell r="ET74">
            <v>0</v>
          </cell>
          <cell r="EU74">
            <v>0</v>
          </cell>
          <cell r="EV74">
            <v>0</v>
          </cell>
          <cell r="EW74">
            <v>0</v>
          </cell>
          <cell r="EX74">
            <v>0</v>
          </cell>
          <cell r="EY74">
            <v>0</v>
          </cell>
          <cell r="EZ74">
            <v>0</v>
          </cell>
          <cell r="FA74">
            <v>0</v>
          </cell>
          <cell r="FB74">
            <v>0</v>
          </cell>
          <cell r="FC74">
            <v>0</v>
          </cell>
          <cell r="FD74">
            <v>0</v>
          </cell>
          <cell r="FE74">
            <v>0</v>
          </cell>
          <cell r="FF74">
            <v>0</v>
          </cell>
          <cell r="FG74">
            <v>0</v>
          </cell>
          <cell r="FI74">
            <v>28.412999999999982</v>
          </cell>
          <cell r="FJ74">
            <v>28.412999999999982</v>
          </cell>
          <cell r="FK74">
            <v>28.412999999999982</v>
          </cell>
          <cell r="FL74">
            <v>32.742599999999996</v>
          </cell>
          <cell r="FM74">
            <v>27.060000000000002</v>
          </cell>
          <cell r="FN74">
            <v>21.377400000000002</v>
          </cell>
          <cell r="FO74">
            <v>27.060000000000002</v>
          </cell>
          <cell r="FP74">
            <v>21.377400000000002</v>
          </cell>
          <cell r="FQ74">
            <v>27.060000000000002</v>
          </cell>
          <cell r="FR74">
            <v>28.412999999999982</v>
          </cell>
          <cell r="FS74">
            <v>28.412999999999982</v>
          </cell>
          <cell r="FT74">
            <v>25.977599999999995</v>
          </cell>
          <cell r="FU74">
            <v>324.71999999999997</v>
          </cell>
          <cell r="FV74">
            <v>0</v>
          </cell>
        </row>
        <row r="75">
          <cell r="G75" t="str">
            <v>4G43-5N201-DC</v>
          </cell>
          <cell r="H75">
            <v>1.0044999999999999</v>
          </cell>
          <cell r="I75">
            <v>1.0044999999999999</v>
          </cell>
          <cell r="J75">
            <v>0.83299999999999996</v>
          </cell>
          <cell r="K75">
            <v>0</v>
          </cell>
          <cell r="L75">
            <v>0</v>
          </cell>
          <cell r="M75">
            <v>0</v>
          </cell>
          <cell r="N75">
            <v>0</v>
          </cell>
          <cell r="O75">
            <v>0</v>
          </cell>
          <cell r="Q75">
            <v>0.45</v>
          </cell>
          <cell r="R75">
            <v>0</v>
          </cell>
          <cell r="S75">
            <v>2000</v>
          </cell>
          <cell r="T75">
            <v>2009</v>
          </cell>
          <cell r="U75">
            <v>2009</v>
          </cell>
          <cell r="V75">
            <v>1666</v>
          </cell>
          <cell r="W75">
            <v>0</v>
          </cell>
          <cell r="X75">
            <v>0</v>
          </cell>
          <cell r="Y75">
            <v>0</v>
          </cell>
          <cell r="Z75">
            <v>0</v>
          </cell>
          <cell r="AA75">
            <v>0</v>
          </cell>
          <cell r="AB75">
            <v>0</v>
          </cell>
          <cell r="AC75">
            <v>900</v>
          </cell>
          <cell r="AD75">
            <v>0</v>
          </cell>
          <cell r="AE75">
            <v>175</v>
          </cell>
          <cell r="AF75">
            <v>175</v>
          </cell>
          <cell r="AG75">
            <v>175</v>
          </cell>
          <cell r="AH75">
            <v>202</v>
          </cell>
          <cell r="AI75">
            <v>167</v>
          </cell>
          <cell r="AJ75">
            <v>132</v>
          </cell>
          <cell r="AK75">
            <v>167</v>
          </cell>
          <cell r="AL75">
            <v>132</v>
          </cell>
          <cell r="AM75">
            <v>167</v>
          </cell>
          <cell r="AN75">
            <v>175</v>
          </cell>
          <cell r="AO75">
            <v>175</v>
          </cell>
          <cell r="AP75">
            <v>158</v>
          </cell>
          <cell r="AQ75">
            <v>2000</v>
          </cell>
          <cell r="AR75">
            <v>0</v>
          </cell>
          <cell r="AS75">
            <v>175.78749999999999</v>
          </cell>
          <cell r="AT75">
            <v>175.78749999999999</v>
          </cell>
          <cell r="AU75">
            <v>175.78749999999999</v>
          </cell>
          <cell r="AV75">
            <v>202.90899999999999</v>
          </cell>
          <cell r="AW75">
            <v>167.75149999999999</v>
          </cell>
          <cell r="AX75">
            <v>132.59399999999999</v>
          </cell>
          <cell r="AY75">
            <v>167.75149999999999</v>
          </cell>
          <cell r="AZ75">
            <v>132.59399999999999</v>
          </cell>
          <cell r="BA75">
            <v>167.75149999999999</v>
          </cell>
          <cell r="BB75">
            <v>175.78749999999999</v>
          </cell>
          <cell r="BC75">
            <v>175.78749999999999</v>
          </cell>
          <cell r="BD75">
            <v>158.71099999999998</v>
          </cell>
          <cell r="BE75">
            <v>2009</v>
          </cell>
          <cell r="BF75">
            <v>0</v>
          </cell>
          <cell r="BH75">
            <v>0</v>
          </cell>
          <cell r="BI75">
            <v>0</v>
          </cell>
          <cell r="BJ75">
            <v>0</v>
          </cell>
          <cell r="BK75">
            <v>0</v>
          </cell>
          <cell r="BL75">
            <v>0</v>
          </cell>
          <cell r="BM75">
            <v>0</v>
          </cell>
          <cell r="BN75">
            <v>0</v>
          </cell>
          <cell r="BO75">
            <v>0</v>
          </cell>
          <cell r="BP75">
            <v>0</v>
          </cell>
          <cell r="BQ75">
            <v>0</v>
          </cell>
          <cell r="BR75">
            <v>0</v>
          </cell>
          <cell r="BS75">
            <v>0</v>
          </cell>
          <cell r="BT75">
            <v>0</v>
          </cell>
          <cell r="BU75">
            <v>0</v>
          </cell>
          <cell r="BW75">
            <v>175.78749999999999</v>
          </cell>
          <cell r="BX75">
            <v>175.78749999999999</v>
          </cell>
          <cell r="BY75">
            <v>175.78749999999999</v>
          </cell>
          <cell r="BZ75">
            <v>202.90899999999999</v>
          </cell>
          <cell r="CA75">
            <v>167.75149999999999</v>
          </cell>
          <cell r="CB75">
            <v>132.59399999999999</v>
          </cell>
          <cell r="CC75">
            <v>167.75149999999999</v>
          </cell>
          <cell r="CD75">
            <v>132.59399999999999</v>
          </cell>
          <cell r="CE75">
            <v>167.75149999999999</v>
          </cell>
          <cell r="CF75">
            <v>175.78749999999999</v>
          </cell>
          <cell r="CG75">
            <v>175.78749999999999</v>
          </cell>
          <cell r="CH75">
            <v>158.71099999999998</v>
          </cell>
          <cell r="CI75">
            <v>2009</v>
          </cell>
          <cell r="CJ75">
            <v>0</v>
          </cell>
          <cell r="CL75">
            <v>145.77500000000001</v>
          </cell>
          <cell r="CM75">
            <v>145.77500000000001</v>
          </cell>
          <cell r="CN75">
            <v>145.77500000000001</v>
          </cell>
          <cell r="CO75">
            <v>168.26599999999999</v>
          </cell>
          <cell r="CP75">
            <v>139.11099999999999</v>
          </cell>
          <cell r="CQ75">
            <v>109.95599999999999</v>
          </cell>
          <cell r="CR75">
            <v>139.11099999999999</v>
          </cell>
          <cell r="CS75">
            <v>109.95599999999999</v>
          </cell>
          <cell r="CT75">
            <v>139.11099999999999</v>
          </cell>
          <cell r="CU75">
            <v>145.77500000000001</v>
          </cell>
          <cell r="CV75">
            <v>145.77500000000001</v>
          </cell>
          <cell r="CW75">
            <v>131.614</v>
          </cell>
          <cell r="CX75">
            <v>1666</v>
          </cell>
          <cell r="CY75">
            <v>0</v>
          </cell>
          <cell r="DA75">
            <v>145.77500000000001</v>
          </cell>
          <cell r="DB75">
            <v>145.77500000000001</v>
          </cell>
          <cell r="DC75">
            <v>145.77500000000001</v>
          </cell>
          <cell r="DD75">
            <v>168.26599999999999</v>
          </cell>
          <cell r="DE75">
            <v>139.11099999999999</v>
          </cell>
          <cell r="DF75">
            <v>109.95599999999999</v>
          </cell>
          <cell r="DG75">
            <v>139.11099999999999</v>
          </cell>
          <cell r="DH75">
            <v>109.95599999999999</v>
          </cell>
          <cell r="DI75">
            <v>139.11099999999999</v>
          </cell>
          <cell r="DJ75">
            <v>145.77500000000001</v>
          </cell>
          <cell r="DK75">
            <v>145.77500000000001</v>
          </cell>
          <cell r="DL75">
            <v>131.614</v>
          </cell>
          <cell r="DM75">
            <v>1666</v>
          </cell>
          <cell r="DN75">
            <v>0</v>
          </cell>
          <cell r="DP75">
            <v>0</v>
          </cell>
          <cell r="DQ75">
            <v>0</v>
          </cell>
          <cell r="DR75">
            <v>0</v>
          </cell>
          <cell r="DS75">
            <v>0</v>
          </cell>
          <cell r="DT75">
            <v>0</v>
          </cell>
          <cell r="DU75">
            <v>0</v>
          </cell>
          <cell r="DV75">
            <v>0</v>
          </cell>
          <cell r="DW75">
            <v>0</v>
          </cell>
          <cell r="DX75">
            <v>0</v>
          </cell>
          <cell r="DY75">
            <v>0</v>
          </cell>
          <cell r="DZ75">
            <v>0</v>
          </cell>
          <cell r="EA75">
            <v>0</v>
          </cell>
          <cell r="EB75">
            <v>0</v>
          </cell>
          <cell r="EC75">
            <v>0</v>
          </cell>
          <cell r="EE75">
            <v>78.75</v>
          </cell>
          <cell r="EF75">
            <v>78.75</v>
          </cell>
          <cell r="EG75">
            <v>78.75</v>
          </cell>
          <cell r="EH75">
            <v>90.9</v>
          </cell>
          <cell r="EI75">
            <v>75.150000000000006</v>
          </cell>
          <cell r="EJ75">
            <v>59.4</v>
          </cell>
          <cell r="EK75">
            <v>75.150000000000006</v>
          </cell>
          <cell r="EL75">
            <v>59.4</v>
          </cell>
          <cell r="EM75">
            <v>75.150000000000006</v>
          </cell>
          <cell r="EN75">
            <v>78.75</v>
          </cell>
          <cell r="EO75">
            <v>78.75</v>
          </cell>
          <cell r="EP75">
            <v>71.100000000000009</v>
          </cell>
          <cell r="EQ75">
            <v>899.99999999999989</v>
          </cell>
          <cell r="ER75">
            <v>899.99999999999989</v>
          </cell>
          <cell r="ET75">
            <v>0</v>
          </cell>
          <cell r="EU75">
            <v>0</v>
          </cell>
          <cell r="EV75">
            <v>0</v>
          </cell>
          <cell r="EW75">
            <v>0</v>
          </cell>
          <cell r="EX75">
            <v>0</v>
          </cell>
          <cell r="EY75">
            <v>0</v>
          </cell>
          <cell r="EZ75">
            <v>0</v>
          </cell>
          <cell r="FA75">
            <v>0</v>
          </cell>
          <cell r="FB75">
            <v>0</v>
          </cell>
          <cell r="FC75">
            <v>0</v>
          </cell>
          <cell r="FD75">
            <v>0</v>
          </cell>
          <cell r="FE75">
            <v>0</v>
          </cell>
          <cell r="FF75">
            <v>0</v>
          </cell>
          <cell r="FG75">
            <v>0</v>
          </cell>
          <cell r="FI75">
            <v>30.012499999999989</v>
          </cell>
          <cell r="FJ75">
            <v>30.012499999999989</v>
          </cell>
          <cell r="FK75">
            <v>30.012499999999989</v>
          </cell>
          <cell r="FL75">
            <v>34.643000000000001</v>
          </cell>
          <cell r="FM75">
            <v>28.640500000000003</v>
          </cell>
          <cell r="FN75">
            <v>22.638000000000005</v>
          </cell>
          <cell r="FO75">
            <v>28.640500000000003</v>
          </cell>
          <cell r="FP75">
            <v>22.638000000000005</v>
          </cell>
          <cell r="FQ75">
            <v>28.640500000000003</v>
          </cell>
          <cell r="FR75">
            <v>30.012499999999989</v>
          </cell>
          <cell r="FS75">
            <v>30.012499999999989</v>
          </cell>
          <cell r="FT75">
            <v>27.09699999999998</v>
          </cell>
          <cell r="FU75">
            <v>342.99999999999994</v>
          </cell>
          <cell r="FV75">
            <v>0</v>
          </cell>
        </row>
        <row r="76">
          <cell r="G76" t="str">
            <v>4G43-5N201-EC</v>
          </cell>
          <cell r="H76">
            <v>1.0044999999999999</v>
          </cell>
          <cell r="I76">
            <v>1.0044999999999999</v>
          </cell>
          <cell r="J76">
            <v>1.103</v>
          </cell>
          <cell r="K76">
            <v>0</v>
          </cell>
          <cell r="L76">
            <v>0</v>
          </cell>
          <cell r="M76">
            <v>0</v>
          </cell>
          <cell r="N76">
            <v>0</v>
          </cell>
          <cell r="O76">
            <v>0</v>
          </cell>
          <cell r="Q76">
            <v>0.45</v>
          </cell>
          <cell r="R76">
            <v>0</v>
          </cell>
          <cell r="S76">
            <v>2000</v>
          </cell>
          <cell r="T76">
            <v>2009</v>
          </cell>
          <cell r="U76">
            <v>2009</v>
          </cell>
          <cell r="V76">
            <v>2206</v>
          </cell>
          <cell r="W76">
            <v>0</v>
          </cell>
          <cell r="X76">
            <v>0</v>
          </cell>
          <cell r="Y76">
            <v>0</v>
          </cell>
          <cell r="Z76">
            <v>0</v>
          </cell>
          <cell r="AA76">
            <v>0</v>
          </cell>
          <cell r="AB76">
            <v>0</v>
          </cell>
          <cell r="AC76">
            <v>900</v>
          </cell>
          <cell r="AD76">
            <v>0</v>
          </cell>
          <cell r="AE76">
            <v>175</v>
          </cell>
          <cell r="AF76">
            <v>175</v>
          </cell>
          <cell r="AG76">
            <v>175</v>
          </cell>
          <cell r="AH76">
            <v>202</v>
          </cell>
          <cell r="AI76">
            <v>167</v>
          </cell>
          <cell r="AJ76">
            <v>132</v>
          </cell>
          <cell r="AK76">
            <v>167</v>
          </cell>
          <cell r="AL76">
            <v>132</v>
          </cell>
          <cell r="AM76">
            <v>167</v>
          </cell>
          <cell r="AN76">
            <v>175</v>
          </cell>
          <cell r="AO76">
            <v>175</v>
          </cell>
          <cell r="AP76">
            <v>158</v>
          </cell>
          <cell r="AQ76">
            <v>2000</v>
          </cell>
          <cell r="AR76">
            <v>0</v>
          </cell>
          <cell r="AS76">
            <v>175.78749999999999</v>
          </cell>
          <cell r="AT76">
            <v>175.78749999999999</v>
          </cell>
          <cell r="AU76">
            <v>175.78749999999999</v>
          </cell>
          <cell r="AV76">
            <v>202.90899999999999</v>
          </cell>
          <cell r="AW76">
            <v>167.75149999999999</v>
          </cell>
          <cell r="AX76">
            <v>132.59399999999999</v>
          </cell>
          <cell r="AY76">
            <v>167.75149999999999</v>
          </cell>
          <cell r="AZ76">
            <v>132.59399999999999</v>
          </cell>
          <cell r="BA76">
            <v>167.75149999999999</v>
          </cell>
          <cell r="BB76">
            <v>175.78749999999999</v>
          </cell>
          <cell r="BC76">
            <v>175.78749999999999</v>
          </cell>
          <cell r="BD76">
            <v>158.71099999999998</v>
          </cell>
          <cell r="BE76">
            <v>2009</v>
          </cell>
          <cell r="BF76">
            <v>0</v>
          </cell>
          <cell r="BH76">
            <v>0</v>
          </cell>
          <cell r="BI76">
            <v>0</v>
          </cell>
          <cell r="BJ76">
            <v>0</v>
          </cell>
          <cell r="BK76">
            <v>0</v>
          </cell>
          <cell r="BL76">
            <v>0</v>
          </cell>
          <cell r="BM76">
            <v>0</v>
          </cell>
          <cell r="BN76">
            <v>0</v>
          </cell>
          <cell r="BO76">
            <v>0</v>
          </cell>
          <cell r="BP76">
            <v>0</v>
          </cell>
          <cell r="BQ76">
            <v>0</v>
          </cell>
          <cell r="BR76">
            <v>0</v>
          </cell>
          <cell r="BS76">
            <v>0</v>
          </cell>
          <cell r="BT76">
            <v>0</v>
          </cell>
          <cell r="BU76">
            <v>0</v>
          </cell>
          <cell r="BW76">
            <v>175.78749999999999</v>
          </cell>
          <cell r="BX76">
            <v>175.78749999999999</v>
          </cell>
          <cell r="BY76">
            <v>175.78749999999999</v>
          </cell>
          <cell r="BZ76">
            <v>202.90899999999999</v>
          </cell>
          <cell r="CA76">
            <v>167.75149999999999</v>
          </cell>
          <cell r="CB76">
            <v>132.59399999999999</v>
          </cell>
          <cell r="CC76">
            <v>167.75149999999999</v>
          </cell>
          <cell r="CD76">
            <v>132.59399999999999</v>
          </cell>
          <cell r="CE76">
            <v>167.75149999999999</v>
          </cell>
          <cell r="CF76">
            <v>175.78749999999999</v>
          </cell>
          <cell r="CG76">
            <v>175.78749999999999</v>
          </cell>
          <cell r="CH76">
            <v>158.71099999999998</v>
          </cell>
          <cell r="CI76">
            <v>2009</v>
          </cell>
          <cell r="CJ76">
            <v>0</v>
          </cell>
          <cell r="CL76">
            <v>193.02500000000001</v>
          </cell>
          <cell r="CM76">
            <v>193.02500000000001</v>
          </cell>
          <cell r="CN76">
            <v>193.02500000000001</v>
          </cell>
          <cell r="CO76">
            <v>222.80599999999998</v>
          </cell>
          <cell r="CP76">
            <v>184.20099999999999</v>
          </cell>
          <cell r="CQ76">
            <v>145.596</v>
          </cell>
          <cell r="CR76">
            <v>184.20099999999999</v>
          </cell>
          <cell r="CS76">
            <v>145.596</v>
          </cell>
          <cell r="CT76">
            <v>184.20099999999999</v>
          </cell>
          <cell r="CU76">
            <v>193.02500000000001</v>
          </cell>
          <cell r="CV76">
            <v>193.02500000000001</v>
          </cell>
          <cell r="CW76">
            <v>174.274</v>
          </cell>
          <cell r="CX76">
            <v>2206.0000000000005</v>
          </cell>
          <cell r="CY76">
            <v>0</v>
          </cell>
          <cell r="DA76">
            <v>193.02500000000001</v>
          </cell>
          <cell r="DB76">
            <v>193.02500000000001</v>
          </cell>
          <cell r="DC76">
            <v>193.02500000000001</v>
          </cell>
          <cell r="DD76">
            <v>222.80599999999998</v>
          </cell>
          <cell r="DE76">
            <v>184.20099999999999</v>
          </cell>
          <cell r="DF76">
            <v>145.596</v>
          </cell>
          <cell r="DG76">
            <v>184.20099999999999</v>
          </cell>
          <cell r="DH76">
            <v>145.596</v>
          </cell>
          <cell r="DI76">
            <v>184.20099999999999</v>
          </cell>
          <cell r="DJ76">
            <v>193.02500000000001</v>
          </cell>
          <cell r="DK76">
            <v>193.02500000000001</v>
          </cell>
          <cell r="DL76">
            <v>174.274</v>
          </cell>
          <cell r="DM76">
            <v>2206.0000000000005</v>
          </cell>
          <cell r="DN76">
            <v>0</v>
          </cell>
          <cell r="DP76">
            <v>0</v>
          </cell>
          <cell r="DQ76">
            <v>0</v>
          </cell>
          <cell r="DR76">
            <v>0</v>
          </cell>
          <cell r="DS76">
            <v>0</v>
          </cell>
          <cell r="DT76">
            <v>0</v>
          </cell>
          <cell r="DU76">
            <v>0</v>
          </cell>
          <cell r="DV76">
            <v>0</v>
          </cell>
          <cell r="DW76">
            <v>0</v>
          </cell>
          <cell r="DX76">
            <v>0</v>
          </cell>
          <cell r="DY76">
            <v>0</v>
          </cell>
          <cell r="DZ76">
            <v>0</v>
          </cell>
          <cell r="EA76">
            <v>0</v>
          </cell>
          <cell r="EB76">
            <v>0</v>
          </cell>
          <cell r="EC76">
            <v>0</v>
          </cell>
          <cell r="EE76">
            <v>78.75</v>
          </cell>
          <cell r="EF76">
            <v>78.75</v>
          </cell>
          <cell r="EG76">
            <v>78.75</v>
          </cell>
          <cell r="EH76">
            <v>90.9</v>
          </cell>
          <cell r="EI76">
            <v>75.150000000000006</v>
          </cell>
          <cell r="EJ76">
            <v>59.4</v>
          </cell>
          <cell r="EK76">
            <v>75.150000000000006</v>
          </cell>
          <cell r="EL76">
            <v>59.4</v>
          </cell>
          <cell r="EM76">
            <v>75.150000000000006</v>
          </cell>
          <cell r="EN76">
            <v>78.75</v>
          </cell>
          <cell r="EO76">
            <v>78.75</v>
          </cell>
          <cell r="EP76">
            <v>71.100000000000009</v>
          </cell>
          <cell r="EQ76">
            <v>899.99999999999989</v>
          </cell>
          <cell r="ER76">
            <v>899.99999999999989</v>
          </cell>
          <cell r="ET76">
            <v>0</v>
          </cell>
          <cell r="EU76">
            <v>0</v>
          </cell>
          <cell r="EV76">
            <v>0</v>
          </cell>
          <cell r="EW76">
            <v>0</v>
          </cell>
          <cell r="EX76">
            <v>0</v>
          </cell>
          <cell r="EY76">
            <v>0</v>
          </cell>
          <cell r="EZ76">
            <v>0</v>
          </cell>
          <cell r="FA76">
            <v>0</v>
          </cell>
          <cell r="FB76">
            <v>0</v>
          </cell>
          <cell r="FC76">
            <v>0</v>
          </cell>
          <cell r="FD76">
            <v>0</v>
          </cell>
          <cell r="FE76">
            <v>0</v>
          </cell>
          <cell r="FF76">
            <v>0</v>
          </cell>
          <cell r="FG76">
            <v>0</v>
          </cell>
          <cell r="FI76">
            <v>-17.237500000000011</v>
          </cell>
          <cell r="FJ76">
            <v>-17.237500000000011</v>
          </cell>
          <cell r="FK76">
            <v>-17.237500000000011</v>
          </cell>
          <cell r="FL76">
            <v>-19.896999999999991</v>
          </cell>
          <cell r="FM76">
            <v>-16.4495</v>
          </cell>
          <cell r="FN76">
            <v>-13.00200000000001</v>
          </cell>
          <cell r="FO76">
            <v>-16.4495</v>
          </cell>
          <cell r="FP76">
            <v>-13.00200000000001</v>
          </cell>
          <cell r="FQ76">
            <v>-16.4495</v>
          </cell>
          <cell r="FR76">
            <v>-17.237500000000011</v>
          </cell>
          <cell r="FS76">
            <v>-17.237500000000011</v>
          </cell>
          <cell r="FT76">
            <v>-15.563000000000017</v>
          </cell>
          <cell r="FU76">
            <v>-197.00000000000009</v>
          </cell>
          <cell r="FV76">
            <v>0</v>
          </cell>
        </row>
        <row r="77">
          <cell r="G77" t="str">
            <v>4G43-5N201-FC</v>
          </cell>
          <cell r="H77">
            <v>1.3485</v>
          </cell>
          <cell r="I77">
            <v>1.3485</v>
          </cell>
          <cell r="J77">
            <v>0.9788</v>
          </cell>
          <cell r="K77">
            <v>0</v>
          </cell>
          <cell r="L77">
            <v>0</v>
          </cell>
          <cell r="M77">
            <v>0</v>
          </cell>
          <cell r="N77">
            <v>0</v>
          </cell>
          <cell r="O77">
            <v>0</v>
          </cell>
          <cell r="Q77">
            <v>0.45</v>
          </cell>
          <cell r="R77">
            <v>0</v>
          </cell>
          <cell r="S77">
            <v>2000</v>
          </cell>
          <cell r="T77">
            <v>2697</v>
          </cell>
          <cell r="U77">
            <v>2697</v>
          </cell>
          <cell r="V77">
            <v>1957.6</v>
          </cell>
          <cell r="W77">
            <v>0</v>
          </cell>
          <cell r="X77">
            <v>0</v>
          </cell>
          <cell r="Y77">
            <v>0</v>
          </cell>
          <cell r="Z77">
            <v>0</v>
          </cell>
          <cell r="AA77">
            <v>0</v>
          </cell>
          <cell r="AB77">
            <v>0</v>
          </cell>
          <cell r="AC77">
            <v>900</v>
          </cell>
          <cell r="AD77">
            <v>0</v>
          </cell>
          <cell r="AE77">
            <v>175</v>
          </cell>
          <cell r="AF77">
            <v>175</v>
          </cell>
          <cell r="AG77">
            <v>175</v>
          </cell>
          <cell r="AH77">
            <v>202</v>
          </cell>
          <cell r="AI77">
            <v>167</v>
          </cell>
          <cell r="AJ77">
            <v>132</v>
          </cell>
          <cell r="AK77">
            <v>167</v>
          </cell>
          <cell r="AL77">
            <v>132</v>
          </cell>
          <cell r="AM77">
            <v>167</v>
          </cell>
          <cell r="AN77">
            <v>175</v>
          </cell>
          <cell r="AO77">
            <v>175</v>
          </cell>
          <cell r="AP77">
            <v>158</v>
          </cell>
          <cell r="AQ77">
            <v>2000</v>
          </cell>
          <cell r="AR77">
            <v>0</v>
          </cell>
          <cell r="AS77">
            <v>235.98750000000001</v>
          </cell>
          <cell r="AT77">
            <v>235.98750000000001</v>
          </cell>
          <cell r="AU77">
            <v>235.98750000000001</v>
          </cell>
          <cell r="AV77">
            <v>272.39699999999999</v>
          </cell>
          <cell r="AW77">
            <v>225.1995</v>
          </cell>
          <cell r="AX77">
            <v>178.00200000000001</v>
          </cell>
          <cell r="AY77">
            <v>225.1995</v>
          </cell>
          <cell r="AZ77">
            <v>178.00200000000001</v>
          </cell>
          <cell r="BA77">
            <v>225.1995</v>
          </cell>
          <cell r="BB77">
            <v>235.98750000000001</v>
          </cell>
          <cell r="BC77">
            <v>235.98750000000001</v>
          </cell>
          <cell r="BD77">
            <v>213.06300000000002</v>
          </cell>
          <cell r="BE77">
            <v>2697</v>
          </cell>
          <cell r="BF77">
            <v>0</v>
          </cell>
          <cell r="BH77">
            <v>0</v>
          </cell>
          <cell r="BI77">
            <v>0</v>
          </cell>
          <cell r="BJ77">
            <v>0</v>
          </cell>
          <cell r="BK77">
            <v>0</v>
          </cell>
          <cell r="BL77">
            <v>0</v>
          </cell>
          <cell r="BM77">
            <v>0</v>
          </cell>
          <cell r="BN77">
            <v>0</v>
          </cell>
          <cell r="BO77">
            <v>0</v>
          </cell>
          <cell r="BP77">
            <v>0</v>
          </cell>
          <cell r="BQ77">
            <v>0</v>
          </cell>
          <cell r="BR77">
            <v>0</v>
          </cell>
          <cell r="BS77">
            <v>0</v>
          </cell>
          <cell r="BT77">
            <v>0</v>
          </cell>
          <cell r="BU77">
            <v>0</v>
          </cell>
          <cell r="BW77">
            <v>235.98750000000001</v>
          </cell>
          <cell r="BX77">
            <v>235.98750000000001</v>
          </cell>
          <cell r="BY77">
            <v>235.98750000000001</v>
          </cell>
          <cell r="BZ77">
            <v>272.39699999999999</v>
          </cell>
          <cell r="CA77">
            <v>225.1995</v>
          </cell>
          <cell r="CB77">
            <v>178.00200000000001</v>
          </cell>
          <cell r="CC77">
            <v>225.1995</v>
          </cell>
          <cell r="CD77">
            <v>178.00200000000001</v>
          </cell>
          <cell r="CE77">
            <v>225.1995</v>
          </cell>
          <cell r="CF77">
            <v>235.98750000000001</v>
          </cell>
          <cell r="CG77">
            <v>235.98750000000001</v>
          </cell>
          <cell r="CH77">
            <v>213.06300000000002</v>
          </cell>
          <cell r="CI77">
            <v>2697</v>
          </cell>
          <cell r="CJ77">
            <v>0</v>
          </cell>
          <cell r="CL77">
            <v>171.29</v>
          </cell>
          <cell r="CM77">
            <v>171.29</v>
          </cell>
          <cell r="CN77">
            <v>171.29</v>
          </cell>
          <cell r="CO77">
            <v>197.7176</v>
          </cell>
          <cell r="CP77">
            <v>163.45959999999999</v>
          </cell>
          <cell r="CQ77">
            <v>129.20160000000001</v>
          </cell>
          <cell r="CR77">
            <v>163.45959999999999</v>
          </cell>
          <cell r="CS77">
            <v>129.20160000000001</v>
          </cell>
          <cell r="CT77">
            <v>163.45959999999999</v>
          </cell>
          <cell r="CU77">
            <v>171.29</v>
          </cell>
          <cell r="CV77">
            <v>171.29</v>
          </cell>
          <cell r="CW77">
            <v>154.65039999999999</v>
          </cell>
          <cell r="CX77">
            <v>1957.6</v>
          </cell>
          <cell r="CY77">
            <v>0</v>
          </cell>
          <cell r="DA77">
            <v>171.29</v>
          </cell>
          <cell r="DB77">
            <v>171.29</v>
          </cell>
          <cell r="DC77">
            <v>171.29</v>
          </cell>
          <cell r="DD77">
            <v>197.7176</v>
          </cell>
          <cell r="DE77">
            <v>163.45959999999999</v>
          </cell>
          <cell r="DF77">
            <v>129.20160000000001</v>
          </cell>
          <cell r="DG77">
            <v>163.45959999999999</v>
          </cell>
          <cell r="DH77">
            <v>129.20160000000001</v>
          </cell>
          <cell r="DI77">
            <v>163.45959999999999</v>
          </cell>
          <cell r="DJ77">
            <v>171.29</v>
          </cell>
          <cell r="DK77">
            <v>171.29</v>
          </cell>
          <cell r="DL77">
            <v>154.65039999999999</v>
          </cell>
          <cell r="DM77">
            <v>1957.6</v>
          </cell>
          <cell r="DN77">
            <v>0</v>
          </cell>
          <cell r="DP77">
            <v>0</v>
          </cell>
          <cell r="DQ77">
            <v>0</v>
          </cell>
          <cell r="DR77">
            <v>0</v>
          </cell>
          <cell r="DS77">
            <v>0</v>
          </cell>
          <cell r="DT77">
            <v>0</v>
          </cell>
          <cell r="DU77">
            <v>0</v>
          </cell>
          <cell r="DV77">
            <v>0</v>
          </cell>
          <cell r="DW77">
            <v>0</v>
          </cell>
          <cell r="DX77">
            <v>0</v>
          </cell>
          <cell r="DY77">
            <v>0</v>
          </cell>
          <cell r="DZ77">
            <v>0</v>
          </cell>
          <cell r="EA77">
            <v>0</v>
          </cell>
          <cell r="EB77">
            <v>0</v>
          </cell>
          <cell r="EC77">
            <v>0</v>
          </cell>
          <cell r="EE77">
            <v>78.75</v>
          </cell>
          <cell r="EF77">
            <v>78.75</v>
          </cell>
          <cell r="EG77">
            <v>78.75</v>
          </cell>
          <cell r="EH77">
            <v>90.9</v>
          </cell>
          <cell r="EI77">
            <v>75.150000000000006</v>
          </cell>
          <cell r="EJ77">
            <v>59.4</v>
          </cell>
          <cell r="EK77">
            <v>75.150000000000006</v>
          </cell>
          <cell r="EL77">
            <v>59.4</v>
          </cell>
          <cell r="EM77">
            <v>75.150000000000006</v>
          </cell>
          <cell r="EN77">
            <v>78.75</v>
          </cell>
          <cell r="EO77">
            <v>78.75</v>
          </cell>
          <cell r="EP77">
            <v>71.100000000000009</v>
          </cell>
          <cell r="EQ77">
            <v>899.99999999999989</v>
          </cell>
          <cell r="ER77">
            <v>899.99999999999989</v>
          </cell>
          <cell r="ET77">
            <v>0</v>
          </cell>
          <cell r="EU77">
            <v>0</v>
          </cell>
          <cell r="EV77">
            <v>0</v>
          </cell>
          <cell r="EW77">
            <v>0</v>
          </cell>
          <cell r="EX77">
            <v>0</v>
          </cell>
          <cell r="EY77">
            <v>0</v>
          </cell>
          <cell r="EZ77">
            <v>0</v>
          </cell>
          <cell r="FA77">
            <v>0</v>
          </cell>
          <cell r="FB77">
            <v>0</v>
          </cell>
          <cell r="FC77">
            <v>0</v>
          </cell>
          <cell r="FD77">
            <v>0</v>
          </cell>
          <cell r="FE77">
            <v>0</v>
          </cell>
          <cell r="FF77">
            <v>0</v>
          </cell>
          <cell r="FG77">
            <v>0</v>
          </cell>
          <cell r="FI77">
            <v>64.697500000000019</v>
          </cell>
          <cell r="FJ77">
            <v>64.697500000000019</v>
          </cell>
          <cell r="FK77">
            <v>64.697500000000019</v>
          </cell>
          <cell r="FL77">
            <v>74.679399999999987</v>
          </cell>
          <cell r="FM77">
            <v>61.739900000000006</v>
          </cell>
          <cell r="FN77">
            <v>48.800399999999996</v>
          </cell>
          <cell r="FO77">
            <v>61.739900000000006</v>
          </cell>
          <cell r="FP77">
            <v>48.800399999999996</v>
          </cell>
          <cell r="FQ77">
            <v>61.739900000000006</v>
          </cell>
          <cell r="FR77">
            <v>64.697500000000019</v>
          </cell>
          <cell r="FS77">
            <v>64.697500000000019</v>
          </cell>
          <cell r="FT77">
            <v>58.412600000000026</v>
          </cell>
          <cell r="FU77">
            <v>739.40000000000009</v>
          </cell>
          <cell r="FV77">
            <v>0</v>
          </cell>
        </row>
        <row r="78">
          <cell r="G78" t="str">
            <v>4G43-5N201-GD</v>
          </cell>
          <cell r="H78">
            <v>2.2669999999999999</v>
          </cell>
          <cell r="I78">
            <v>2.2669999999999999</v>
          </cell>
          <cell r="J78">
            <v>1.917</v>
          </cell>
          <cell r="K78">
            <v>0</v>
          </cell>
          <cell r="L78">
            <v>0</v>
          </cell>
          <cell r="M78">
            <v>0</v>
          </cell>
          <cell r="N78">
            <v>0</v>
          </cell>
          <cell r="O78">
            <v>0</v>
          </cell>
          <cell r="Q78">
            <v>0.45</v>
          </cell>
          <cell r="R78">
            <v>0</v>
          </cell>
          <cell r="S78">
            <v>2000</v>
          </cell>
          <cell r="T78">
            <v>4534</v>
          </cell>
          <cell r="U78">
            <v>4534</v>
          </cell>
          <cell r="V78">
            <v>3834</v>
          </cell>
          <cell r="W78">
            <v>0</v>
          </cell>
          <cell r="X78">
            <v>0</v>
          </cell>
          <cell r="Y78">
            <v>0</v>
          </cell>
          <cell r="Z78">
            <v>0</v>
          </cell>
          <cell r="AA78">
            <v>0</v>
          </cell>
          <cell r="AB78">
            <v>0</v>
          </cell>
          <cell r="AC78">
            <v>900</v>
          </cell>
          <cell r="AD78">
            <v>0</v>
          </cell>
          <cell r="AE78">
            <v>175</v>
          </cell>
          <cell r="AF78">
            <v>175</v>
          </cell>
          <cell r="AG78">
            <v>175</v>
          </cell>
          <cell r="AH78">
            <v>202</v>
          </cell>
          <cell r="AI78">
            <v>167</v>
          </cell>
          <cell r="AJ78">
            <v>132</v>
          </cell>
          <cell r="AK78">
            <v>167</v>
          </cell>
          <cell r="AL78">
            <v>132</v>
          </cell>
          <cell r="AM78">
            <v>167</v>
          </cell>
          <cell r="AN78">
            <v>175</v>
          </cell>
          <cell r="AO78">
            <v>175</v>
          </cell>
          <cell r="AP78">
            <v>158</v>
          </cell>
          <cell r="AQ78">
            <v>2000</v>
          </cell>
          <cell r="AR78">
            <v>0</v>
          </cell>
          <cell r="AS78">
            <v>396.72499999999997</v>
          </cell>
          <cell r="AT78">
            <v>396.72499999999997</v>
          </cell>
          <cell r="AU78">
            <v>396.72499999999997</v>
          </cell>
          <cell r="AV78">
            <v>457.93399999999997</v>
          </cell>
          <cell r="AW78">
            <v>378.589</v>
          </cell>
          <cell r="AX78">
            <v>299.24399999999997</v>
          </cell>
          <cell r="AY78">
            <v>378.589</v>
          </cell>
          <cell r="AZ78">
            <v>299.24399999999997</v>
          </cell>
          <cell r="BA78">
            <v>378.589</v>
          </cell>
          <cell r="BB78">
            <v>396.72499999999997</v>
          </cell>
          <cell r="BC78">
            <v>396.72499999999997</v>
          </cell>
          <cell r="BD78">
            <v>358.18599999999998</v>
          </cell>
          <cell r="BE78">
            <v>4534</v>
          </cell>
          <cell r="BF78">
            <v>0</v>
          </cell>
          <cell r="BH78">
            <v>0</v>
          </cell>
          <cell r="BI78">
            <v>0</v>
          </cell>
          <cell r="BJ78">
            <v>0</v>
          </cell>
          <cell r="BK78">
            <v>0</v>
          </cell>
          <cell r="BL78">
            <v>0</v>
          </cell>
          <cell r="BM78">
            <v>0</v>
          </cell>
          <cell r="BN78">
            <v>0</v>
          </cell>
          <cell r="BO78">
            <v>0</v>
          </cell>
          <cell r="BP78">
            <v>0</v>
          </cell>
          <cell r="BQ78">
            <v>0</v>
          </cell>
          <cell r="BR78">
            <v>0</v>
          </cell>
          <cell r="BS78">
            <v>0</v>
          </cell>
          <cell r="BT78">
            <v>0</v>
          </cell>
          <cell r="BU78">
            <v>0</v>
          </cell>
          <cell r="BW78">
            <v>396.72499999999997</v>
          </cell>
          <cell r="BX78">
            <v>396.72499999999997</v>
          </cell>
          <cell r="BY78">
            <v>396.72499999999997</v>
          </cell>
          <cell r="BZ78">
            <v>457.93399999999997</v>
          </cell>
          <cell r="CA78">
            <v>378.589</v>
          </cell>
          <cell r="CB78">
            <v>299.24399999999997</v>
          </cell>
          <cell r="CC78">
            <v>378.589</v>
          </cell>
          <cell r="CD78">
            <v>299.24399999999997</v>
          </cell>
          <cell r="CE78">
            <v>378.589</v>
          </cell>
          <cell r="CF78">
            <v>396.72499999999997</v>
          </cell>
          <cell r="CG78">
            <v>396.72499999999997</v>
          </cell>
          <cell r="CH78">
            <v>358.18599999999998</v>
          </cell>
          <cell r="CI78">
            <v>4534</v>
          </cell>
          <cell r="CJ78">
            <v>0</v>
          </cell>
          <cell r="CL78">
            <v>335.47500000000002</v>
          </cell>
          <cell r="CM78">
            <v>335.47500000000002</v>
          </cell>
          <cell r="CN78">
            <v>335.47500000000002</v>
          </cell>
          <cell r="CO78">
            <v>387.23399999999998</v>
          </cell>
          <cell r="CP78">
            <v>320.13900000000001</v>
          </cell>
          <cell r="CQ78">
            <v>253.04400000000001</v>
          </cell>
          <cell r="CR78">
            <v>320.13900000000001</v>
          </cell>
          <cell r="CS78">
            <v>253.04400000000001</v>
          </cell>
          <cell r="CT78">
            <v>320.13900000000001</v>
          </cell>
          <cell r="CU78">
            <v>335.47500000000002</v>
          </cell>
          <cell r="CV78">
            <v>335.47500000000002</v>
          </cell>
          <cell r="CW78">
            <v>302.88600000000002</v>
          </cell>
          <cell r="CX78">
            <v>3834</v>
          </cell>
          <cell r="CY78">
            <v>0</v>
          </cell>
          <cell r="DA78">
            <v>335.47500000000002</v>
          </cell>
          <cell r="DB78">
            <v>335.47500000000002</v>
          </cell>
          <cell r="DC78">
            <v>335.47500000000002</v>
          </cell>
          <cell r="DD78">
            <v>387.23399999999998</v>
          </cell>
          <cell r="DE78">
            <v>320.13900000000001</v>
          </cell>
          <cell r="DF78">
            <v>253.04400000000001</v>
          </cell>
          <cell r="DG78">
            <v>320.13900000000001</v>
          </cell>
          <cell r="DH78">
            <v>253.04400000000001</v>
          </cell>
          <cell r="DI78">
            <v>320.13900000000001</v>
          </cell>
          <cell r="DJ78">
            <v>335.47500000000002</v>
          </cell>
          <cell r="DK78">
            <v>335.47500000000002</v>
          </cell>
          <cell r="DL78">
            <v>302.88600000000002</v>
          </cell>
          <cell r="DM78">
            <v>3834</v>
          </cell>
          <cell r="DN78">
            <v>0</v>
          </cell>
          <cell r="DP78">
            <v>0</v>
          </cell>
          <cell r="DQ78">
            <v>0</v>
          </cell>
          <cell r="DR78">
            <v>0</v>
          </cell>
          <cell r="DS78">
            <v>0</v>
          </cell>
          <cell r="DT78">
            <v>0</v>
          </cell>
          <cell r="DU78">
            <v>0</v>
          </cell>
          <cell r="DV78">
            <v>0</v>
          </cell>
          <cell r="DW78">
            <v>0</v>
          </cell>
          <cell r="DX78">
            <v>0</v>
          </cell>
          <cell r="DY78">
            <v>0</v>
          </cell>
          <cell r="DZ78">
            <v>0</v>
          </cell>
          <cell r="EA78">
            <v>0</v>
          </cell>
          <cell r="EB78">
            <v>0</v>
          </cell>
          <cell r="EC78">
            <v>0</v>
          </cell>
          <cell r="EE78">
            <v>78.75</v>
          </cell>
          <cell r="EF78">
            <v>78.75</v>
          </cell>
          <cell r="EG78">
            <v>78.75</v>
          </cell>
          <cell r="EH78">
            <v>90.9</v>
          </cell>
          <cell r="EI78">
            <v>75.150000000000006</v>
          </cell>
          <cell r="EJ78">
            <v>59.4</v>
          </cell>
          <cell r="EK78">
            <v>75.150000000000006</v>
          </cell>
          <cell r="EL78">
            <v>59.4</v>
          </cell>
          <cell r="EM78">
            <v>75.150000000000006</v>
          </cell>
          <cell r="EN78">
            <v>78.75</v>
          </cell>
          <cell r="EO78">
            <v>78.75</v>
          </cell>
          <cell r="EP78">
            <v>71.100000000000009</v>
          </cell>
          <cell r="EQ78">
            <v>899.99999999999989</v>
          </cell>
          <cell r="ER78">
            <v>899.99999999999989</v>
          </cell>
          <cell r="ET78">
            <v>0</v>
          </cell>
          <cell r="EU78">
            <v>0</v>
          </cell>
          <cell r="EV78">
            <v>0</v>
          </cell>
          <cell r="EW78">
            <v>0</v>
          </cell>
          <cell r="EX78">
            <v>0</v>
          </cell>
          <cell r="EY78">
            <v>0</v>
          </cell>
          <cell r="EZ78">
            <v>0</v>
          </cell>
          <cell r="FA78">
            <v>0</v>
          </cell>
          <cell r="FB78">
            <v>0</v>
          </cell>
          <cell r="FC78">
            <v>0</v>
          </cell>
          <cell r="FD78">
            <v>0</v>
          </cell>
          <cell r="FE78">
            <v>0</v>
          </cell>
          <cell r="FF78">
            <v>0</v>
          </cell>
          <cell r="FG78">
            <v>0</v>
          </cell>
          <cell r="FI78">
            <v>61.249999999999943</v>
          </cell>
          <cell r="FJ78">
            <v>61.249999999999943</v>
          </cell>
          <cell r="FK78">
            <v>61.249999999999943</v>
          </cell>
          <cell r="FL78">
            <v>70.699999999999989</v>
          </cell>
          <cell r="FM78">
            <v>58.449999999999989</v>
          </cell>
          <cell r="FN78">
            <v>46.19999999999996</v>
          </cell>
          <cell r="FO78">
            <v>58.449999999999989</v>
          </cell>
          <cell r="FP78">
            <v>46.19999999999996</v>
          </cell>
          <cell r="FQ78">
            <v>58.449999999999989</v>
          </cell>
          <cell r="FR78">
            <v>61.249999999999943</v>
          </cell>
          <cell r="FS78">
            <v>61.249999999999943</v>
          </cell>
          <cell r="FT78">
            <v>55.299999999999955</v>
          </cell>
          <cell r="FU78">
            <v>699.99999999999977</v>
          </cell>
          <cell r="FV78">
            <v>0</v>
          </cell>
        </row>
        <row r="79">
          <cell r="G79" t="str">
            <v>4G43-5N201-HD</v>
          </cell>
          <cell r="H79">
            <v>2.2669999999999999</v>
          </cell>
          <cell r="I79">
            <v>2.2669999999999999</v>
          </cell>
          <cell r="J79">
            <v>1.917</v>
          </cell>
          <cell r="K79">
            <v>0</v>
          </cell>
          <cell r="L79">
            <v>0</v>
          </cell>
          <cell r="M79">
            <v>0</v>
          </cell>
          <cell r="N79">
            <v>0</v>
          </cell>
          <cell r="O79">
            <v>0</v>
          </cell>
          <cell r="Q79">
            <v>0.45</v>
          </cell>
          <cell r="R79">
            <v>0</v>
          </cell>
          <cell r="S79">
            <v>2000</v>
          </cell>
          <cell r="T79">
            <v>4534</v>
          </cell>
          <cell r="U79">
            <v>4534</v>
          </cell>
          <cell r="V79">
            <v>3834</v>
          </cell>
          <cell r="W79">
            <v>0</v>
          </cell>
          <cell r="X79">
            <v>0</v>
          </cell>
          <cell r="Y79">
            <v>0</v>
          </cell>
          <cell r="Z79">
            <v>0</v>
          </cell>
          <cell r="AA79">
            <v>0</v>
          </cell>
          <cell r="AB79">
            <v>0</v>
          </cell>
          <cell r="AC79">
            <v>900</v>
          </cell>
          <cell r="AD79">
            <v>0</v>
          </cell>
          <cell r="AE79">
            <v>175</v>
          </cell>
          <cell r="AF79">
            <v>175</v>
          </cell>
          <cell r="AG79">
            <v>175</v>
          </cell>
          <cell r="AH79">
            <v>202</v>
          </cell>
          <cell r="AI79">
            <v>167</v>
          </cell>
          <cell r="AJ79">
            <v>132</v>
          </cell>
          <cell r="AK79">
            <v>167</v>
          </cell>
          <cell r="AL79">
            <v>132</v>
          </cell>
          <cell r="AM79">
            <v>167</v>
          </cell>
          <cell r="AN79">
            <v>175</v>
          </cell>
          <cell r="AO79">
            <v>175</v>
          </cell>
          <cell r="AP79">
            <v>158</v>
          </cell>
          <cell r="AQ79">
            <v>2000</v>
          </cell>
          <cell r="AR79">
            <v>0</v>
          </cell>
          <cell r="AS79">
            <v>396.72499999999997</v>
          </cell>
          <cell r="AT79">
            <v>396.72499999999997</v>
          </cell>
          <cell r="AU79">
            <v>396.72499999999997</v>
          </cell>
          <cell r="AV79">
            <v>457.93399999999997</v>
          </cell>
          <cell r="AW79">
            <v>378.589</v>
          </cell>
          <cell r="AX79">
            <v>299.24399999999997</v>
          </cell>
          <cell r="AY79">
            <v>378.589</v>
          </cell>
          <cell r="AZ79">
            <v>299.24399999999997</v>
          </cell>
          <cell r="BA79">
            <v>378.589</v>
          </cell>
          <cell r="BB79">
            <v>396.72499999999997</v>
          </cell>
          <cell r="BC79">
            <v>396.72499999999997</v>
          </cell>
          <cell r="BD79">
            <v>358.18599999999998</v>
          </cell>
          <cell r="BE79">
            <v>4534</v>
          </cell>
          <cell r="BF79">
            <v>0</v>
          </cell>
          <cell r="BH79">
            <v>0</v>
          </cell>
          <cell r="BI79">
            <v>0</v>
          </cell>
          <cell r="BJ79">
            <v>0</v>
          </cell>
          <cell r="BK79">
            <v>0</v>
          </cell>
          <cell r="BL79">
            <v>0</v>
          </cell>
          <cell r="BM79">
            <v>0</v>
          </cell>
          <cell r="BN79">
            <v>0</v>
          </cell>
          <cell r="BO79">
            <v>0</v>
          </cell>
          <cell r="BP79">
            <v>0</v>
          </cell>
          <cell r="BQ79">
            <v>0</v>
          </cell>
          <cell r="BR79">
            <v>0</v>
          </cell>
          <cell r="BS79">
            <v>0</v>
          </cell>
          <cell r="BT79">
            <v>0</v>
          </cell>
          <cell r="BU79">
            <v>0</v>
          </cell>
          <cell r="BW79">
            <v>396.72499999999997</v>
          </cell>
          <cell r="BX79">
            <v>396.72499999999997</v>
          </cell>
          <cell r="BY79">
            <v>396.72499999999997</v>
          </cell>
          <cell r="BZ79">
            <v>457.93399999999997</v>
          </cell>
          <cell r="CA79">
            <v>378.589</v>
          </cell>
          <cell r="CB79">
            <v>299.24399999999997</v>
          </cell>
          <cell r="CC79">
            <v>378.589</v>
          </cell>
          <cell r="CD79">
            <v>299.24399999999997</v>
          </cell>
          <cell r="CE79">
            <v>378.589</v>
          </cell>
          <cell r="CF79">
            <v>396.72499999999997</v>
          </cell>
          <cell r="CG79">
            <v>396.72499999999997</v>
          </cell>
          <cell r="CH79">
            <v>358.18599999999998</v>
          </cell>
          <cell r="CI79">
            <v>4534</v>
          </cell>
          <cell r="CJ79">
            <v>0</v>
          </cell>
          <cell r="CL79">
            <v>335.47500000000002</v>
          </cell>
          <cell r="CM79">
            <v>335.47500000000002</v>
          </cell>
          <cell r="CN79">
            <v>335.47500000000002</v>
          </cell>
          <cell r="CO79">
            <v>387.23399999999998</v>
          </cell>
          <cell r="CP79">
            <v>320.13900000000001</v>
          </cell>
          <cell r="CQ79">
            <v>253.04400000000001</v>
          </cell>
          <cell r="CR79">
            <v>320.13900000000001</v>
          </cell>
          <cell r="CS79">
            <v>253.04400000000001</v>
          </cell>
          <cell r="CT79">
            <v>320.13900000000001</v>
          </cell>
          <cell r="CU79">
            <v>335.47500000000002</v>
          </cell>
          <cell r="CV79">
            <v>335.47500000000002</v>
          </cell>
          <cell r="CW79">
            <v>302.88600000000002</v>
          </cell>
          <cell r="CX79">
            <v>3834</v>
          </cell>
          <cell r="CY79">
            <v>0</v>
          </cell>
          <cell r="DA79">
            <v>335.47500000000002</v>
          </cell>
          <cell r="DB79">
            <v>335.47500000000002</v>
          </cell>
          <cell r="DC79">
            <v>335.47500000000002</v>
          </cell>
          <cell r="DD79">
            <v>387.23399999999998</v>
          </cell>
          <cell r="DE79">
            <v>320.13900000000001</v>
          </cell>
          <cell r="DF79">
            <v>253.04400000000001</v>
          </cell>
          <cell r="DG79">
            <v>320.13900000000001</v>
          </cell>
          <cell r="DH79">
            <v>253.04400000000001</v>
          </cell>
          <cell r="DI79">
            <v>320.13900000000001</v>
          </cell>
          <cell r="DJ79">
            <v>335.47500000000002</v>
          </cell>
          <cell r="DK79">
            <v>335.47500000000002</v>
          </cell>
          <cell r="DL79">
            <v>302.88600000000002</v>
          </cell>
          <cell r="DM79">
            <v>3834</v>
          </cell>
          <cell r="DN79">
            <v>0</v>
          </cell>
          <cell r="DP79">
            <v>0</v>
          </cell>
          <cell r="DQ79">
            <v>0</v>
          </cell>
          <cell r="DR79">
            <v>0</v>
          </cell>
          <cell r="DS79">
            <v>0</v>
          </cell>
          <cell r="DT79">
            <v>0</v>
          </cell>
          <cell r="DU79">
            <v>0</v>
          </cell>
          <cell r="DV79">
            <v>0</v>
          </cell>
          <cell r="DW79">
            <v>0</v>
          </cell>
          <cell r="DX79">
            <v>0</v>
          </cell>
          <cell r="DY79">
            <v>0</v>
          </cell>
          <cell r="DZ79">
            <v>0</v>
          </cell>
          <cell r="EA79">
            <v>0</v>
          </cell>
          <cell r="EB79">
            <v>0</v>
          </cell>
          <cell r="EC79">
            <v>0</v>
          </cell>
          <cell r="EE79">
            <v>78.75</v>
          </cell>
          <cell r="EF79">
            <v>78.75</v>
          </cell>
          <cell r="EG79">
            <v>78.75</v>
          </cell>
          <cell r="EH79">
            <v>90.9</v>
          </cell>
          <cell r="EI79">
            <v>75.150000000000006</v>
          </cell>
          <cell r="EJ79">
            <v>59.4</v>
          </cell>
          <cell r="EK79">
            <v>75.150000000000006</v>
          </cell>
          <cell r="EL79">
            <v>59.4</v>
          </cell>
          <cell r="EM79">
            <v>75.150000000000006</v>
          </cell>
          <cell r="EN79">
            <v>78.75</v>
          </cell>
          <cell r="EO79">
            <v>78.75</v>
          </cell>
          <cell r="EP79">
            <v>71.100000000000009</v>
          </cell>
          <cell r="EQ79">
            <v>899.99999999999989</v>
          </cell>
          <cell r="ER79">
            <v>899.99999999999989</v>
          </cell>
          <cell r="ET79">
            <v>0</v>
          </cell>
          <cell r="EU79">
            <v>0</v>
          </cell>
          <cell r="EV79">
            <v>0</v>
          </cell>
          <cell r="EW79">
            <v>0</v>
          </cell>
          <cell r="EX79">
            <v>0</v>
          </cell>
          <cell r="EY79">
            <v>0</v>
          </cell>
          <cell r="EZ79">
            <v>0</v>
          </cell>
          <cell r="FA79">
            <v>0</v>
          </cell>
          <cell r="FB79">
            <v>0</v>
          </cell>
          <cell r="FC79">
            <v>0</v>
          </cell>
          <cell r="FD79">
            <v>0</v>
          </cell>
          <cell r="FE79">
            <v>0</v>
          </cell>
          <cell r="FF79">
            <v>0</v>
          </cell>
          <cell r="FG79">
            <v>0</v>
          </cell>
          <cell r="FI79">
            <v>61.249999999999943</v>
          </cell>
          <cell r="FJ79">
            <v>61.249999999999943</v>
          </cell>
          <cell r="FK79">
            <v>61.249999999999943</v>
          </cell>
          <cell r="FL79">
            <v>70.699999999999989</v>
          </cell>
          <cell r="FM79">
            <v>58.449999999999989</v>
          </cell>
          <cell r="FN79">
            <v>46.19999999999996</v>
          </cell>
          <cell r="FO79">
            <v>58.449999999999989</v>
          </cell>
          <cell r="FP79">
            <v>46.19999999999996</v>
          </cell>
          <cell r="FQ79">
            <v>58.449999999999989</v>
          </cell>
          <cell r="FR79">
            <v>61.249999999999943</v>
          </cell>
          <cell r="FS79">
            <v>61.249999999999943</v>
          </cell>
          <cell r="FT79">
            <v>55.299999999999955</v>
          </cell>
          <cell r="FU79">
            <v>699.99999999999977</v>
          </cell>
          <cell r="FV79">
            <v>0</v>
          </cell>
        </row>
        <row r="80">
          <cell r="G80" t="str">
            <v>4G43-70816-AA</v>
          </cell>
          <cell r="H80">
            <v>0.26800000000000002</v>
          </cell>
          <cell r="I80">
            <v>0.26800000000000002</v>
          </cell>
          <cell r="J80">
            <v>0.17630000000000001</v>
          </cell>
          <cell r="K80">
            <v>0</v>
          </cell>
          <cell r="L80">
            <v>0</v>
          </cell>
          <cell r="M80">
            <v>0</v>
          </cell>
          <cell r="N80">
            <v>0</v>
          </cell>
          <cell r="O80">
            <v>0</v>
          </cell>
          <cell r="Q80">
            <v>0.45</v>
          </cell>
          <cell r="R80">
            <v>0</v>
          </cell>
          <cell r="S80">
            <v>12800</v>
          </cell>
          <cell r="T80">
            <v>3430.4</v>
          </cell>
          <cell r="U80">
            <v>3430.4</v>
          </cell>
          <cell r="V80">
            <v>2256.6400000000003</v>
          </cell>
          <cell r="W80">
            <v>0</v>
          </cell>
          <cell r="X80">
            <v>0</v>
          </cell>
          <cell r="Y80">
            <v>0</v>
          </cell>
          <cell r="Z80">
            <v>0</v>
          </cell>
          <cell r="AA80">
            <v>0</v>
          </cell>
          <cell r="AB80">
            <v>0</v>
          </cell>
          <cell r="AC80">
            <v>5760</v>
          </cell>
          <cell r="AD80">
            <v>0</v>
          </cell>
          <cell r="AE80">
            <v>1123</v>
          </cell>
          <cell r="AF80">
            <v>1123</v>
          </cell>
          <cell r="AG80">
            <v>1123</v>
          </cell>
          <cell r="AH80">
            <v>1291</v>
          </cell>
          <cell r="AI80">
            <v>1067</v>
          </cell>
          <cell r="AJ80">
            <v>842</v>
          </cell>
          <cell r="AK80">
            <v>1067</v>
          </cell>
          <cell r="AL80">
            <v>842</v>
          </cell>
          <cell r="AM80">
            <v>1067</v>
          </cell>
          <cell r="AN80">
            <v>1123</v>
          </cell>
          <cell r="AO80">
            <v>1123</v>
          </cell>
          <cell r="AP80">
            <v>1009</v>
          </cell>
          <cell r="AQ80">
            <v>12800</v>
          </cell>
          <cell r="AR80">
            <v>0</v>
          </cell>
          <cell r="AS80">
            <v>300.964</v>
          </cell>
          <cell r="AT80">
            <v>300.964</v>
          </cell>
          <cell r="AU80">
            <v>300.964</v>
          </cell>
          <cell r="AV80">
            <v>345.988</v>
          </cell>
          <cell r="AW80">
            <v>285.95600000000002</v>
          </cell>
          <cell r="AX80">
            <v>225.65600000000001</v>
          </cell>
          <cell r="AY80">
            <v>285.95600000000002</v>
          </cell>
          <cell r="AZ80">
            <v>225.65600000000001</v>
          </cell>
          <cell r="BA80">
            <v>285.95600000000002</v>
          </cell>
          <cell r="BB80">
            <v>300.964</v>
          </cell>
          <cell r="BC80">
            <v>300.964</v>
          </cell>
          <cell r="BD80">
            <v>270.41200000000003</v>
          </cell>
          <cell r="BE80">
            <v>3430.4000000000005</v>
          </cell>
          <cell r="BF80">
            <v>0</v>
          </cell>
          <cell r="BH80">
            <v>0</v>
          </cell>
          <cell r="BI80">
            <v>0</v>
          </cell>
          <cell r="BJ80">
            <v>0</v>
          </cell>
          <cell r="BK80">
            <v>0</v>
          </cell>
          <cell r="BL80">
            <v>0</v>
          </cell>
          <cell r="BM80">
            <v>0</v>
          </cell>
          <cell r="BN80">
            <v>0</v>
          </cell>
          <cell r="BO80">
            <v>0</v>
          </cell>
          <cell r="BP80">
            <v>0</v>
          </cell>
          <cell r="BQ80">
            <v>0</v>
          </cell>
          <cell r="BR80">
            <v>0</v>
          </cell>
          <cell r="BS80">
            <v>0</v>
          </cell>
          <cell r="BT80">
            <v>0</v>
          </cell>
          <cell r="BU80">
            <v>0</v>
          </cell>
          <cell r="BW80">
            <v>300.964</v>
          </cell>
          <cell r="BX80">
            <v>300.964</v>
          </cell>
          <cell r="BY80">
            <v>300.964</v>
          </cell>
          <cell r="BZ80">
            <v>345.988</v>
          </cell>
          <cell r="CA80">
            <v>285.95600000000002</v>
          </cell>
          <cell r="CB80">
            <v>225.65600000000001</v>
          </cell>
          <cell r="CC80">
            <v>285.95600000000002</v>
          </cell>
          <cell r="CD80">
            <v>225.65600000000001</v>
          </cell>
          <cell r="CE80">
            <v>285.95600000000002</v>
          </cell>
          <cell r="CF80">
            <v>300.964</v>
          </cell>
          <cell r="CG80">
            <v>300.964</v>
          </cell>
          <cell r="CH80">
            <v>270.41200000000003</v>
          </cell>
          <cell r="CI80">
            <v>3430.4000000000005</v>
          </cell>
          <cell r="CJ80">
            <v>0</v>
          </cell>
          <cell r="CL80">
            <v>197.98490000000001</v>
          </cell>
          <cell r="CM80">
            <v>197.98490000000001</v>
          </cell>
          <cell r="CN80">
            <v>197.98490000000001</v>
          </cell>
          <cell r="CO80">
            <v>227.60330000000002</v>
          </cell>
          <cell r="CP80">
            <v>188.11210000000003</v>
          </cell>
          <cell r="CQ80">
            <v>148.44460000000001</v>
          </cell>
          <cell r="CR80">
            <v>188.11210000000003</v>
          </cell>
          <cell r="CS80">
            <v>148.44460000000001</v>
          </cell>
          <cell r="CT80">
            <v>188.11210000000003</v>
          </cell>
          <cell r="CU80">
            <v>197.98490000000001</v>
          </cell>
          <cell r="CV80">
            <v>197.98490000000001</v>
          </cell>
          <cell r="CW80">
            <v>177.88670000000002</v>
          </cell>
          <cell r="CX80">
            <v>2256.6400000000003</v>
          </cell>
          <cell r="CY80">
            <v>0</v>
          </cell>
          <cell r="DA80">
            <v>197.98490000000001</v>
          </cell>
          <cell r="DB80">
            <v>197.98490000000001</v>
          </cell>
          <cell r="DC80">
            <v>197.98490000000001</v>
          </cell>
          <cell r="DD80">
            <v>227.60330000000002</v>
          </cell>
          <cell r="DE80">
            <v>188.11210000000003</v>
          </cell>
          <cell r="DF80">
            <v>148.44460000000001</v>
          </cell>
          <cell r="DG80">
            <v>188.11210000000003</v>
          </cell>
          <cell r="DH80">
            <v>148.44460000000001</v>
          </cell>
          <cell r="DI80">
            <v>188.11210000000003</v>
          </cell>
          <cell r="DJ80">
            <v>197.98490000000001</v>
          </cell>
          <cell r="DK80">
            <v>197.98490000000001</v>
          </cell>
          <cell r="DL80">
            <v>177.88670000000002</v>
          </cell>
          <cell r="DM80">
            <v>2256.6400000000003</v>
          </cell>
          <cell r="DN80">
            <v>0</v>
          </cell>
          <cell r="DP80">
            <v>0</v>
          </cell>
          <cell r="DQ80">
            <v>0</v>
          </cell>
          <cell r="DR80">
            <v>0</v>
          </cell>
          <cell r="DS80">
            <v>0</v>
          </cell>
          <cell r="DT80">
            <v>0</v>
          </cell>
          <cell r="DU80">
            <v>0</v>
          </cell>
          <cell r="DV80">
            <v>0</v>
          </cell>
          <cell r="DW80">
            <v>0</v>
          </cell>
          <cell r="DX80">
            <v>0</v>
          </cell>
          <cell r="DY80">
            <v>0</v>
          </cell>
          <cell r="DZ80">
            <v>0</v>
          </cell>
          <cell r="EA80">
            <v>0</v>
          </cell>
          <cell r="EB80">
            <v>0</v>
          </cell>
          <cell r="EC80">
            <v>0</v>
          </cell>
          <cell r="EE80">
            <v>505.35</v>
          </cell>
          <cell r="EF80">
            <v>505.35</v>
          </cell>
          <cell r="EG80">
            <v>505.35</v>
          </cell>
          <cell r="EH80">
            <v>580.95000000000005</v>
          </cell>
          <cell r="EI80">
            <v>480.15000000000003</v>
          </cell>
          <cell r="EJ80">
            <v>378.90000000000003</v>
          </cell>
          <cell r="EK80">
            <v>480.15000000000003</v>
          </cell>
          <cell r="EL80">
            <v>378.90000000000003</v>
          </cell>
          <cell r="EM80">
            <v>480.15000000000003</v>
          </cell>
          <cell r="EN80">
            <v>505.35</v>
          </cell>
          <cell r="EO80">
            <v>505.35</v>
          </cell>
          <cell r="EP80">
            <v>454.05</v>
          </cell>
          <cell r="EQ80">
            <v>5760.0000000000009</v>
          </cell>
          <cell r="ER80">
            <v>5760.0000000000009</v>
          </cell>
          <cell r="ET80">
            <v>0</v>
          </cell>
          <cell r="EU80">
            <v>0</v>
          </cell>
          <cell r="EV80">
            <v>0</v>
          </cell>
          <cell r="EW80">
            <v>0</v>
          </cell>
          <cell r="EX80">
            <v>0</v>
          </cell>
          <cell r="EY80">
            <v>0</v>
          </cell>
          <cell r="EZ80">
            <v>0</v>
          </cell>
          <cell r="FA80">
            <v>0</v>
          </cell>
          <cell r="FB80">
            <v>0</v>
          </cell>
          <cell r="FC80">
            <v>0</v>
          </cell>
          <cell r="FD80">
            <v>0</v>
          </cell>
          <cell r="FE80">
            <v>0</v>
          </cell>
          <cell r="FF80">
            <v>0</v>
          </cell>
          <cell r="FG80">
            <v>0</v>
          </cell>
          <cell r="FI80">
            <v>102.97909999999999</v>
          </cell>
          <cell r="FJ80">
            <v>102.97909999999999</v>
          </cell>
          <cell r="FK80">
            <v>102.97909999999999</v>
          </cell>
          <cell r="FL80">
            <v>118.38469999999998</v>
          </cell>
          <cell r="FM80">
            <v>97.843899999999991</v>
          </cell>
          <cell r="FN80">
            <v>77.211399999999998</v>
          </cell>
          <cell r="FO80">
            <v>97.843899999999991</v>
          </cell>
          <cell r="FP80">
            <v>77.211399999999998</v>
          </cell>
          <cell r="FQ80">
            <v>97.843899999999991</v>
          </cell>
          <cell r="FR80">
            <v>102.97909999999999</v>
          </cell>
          <cell r="FS80">
            <v>102.97909999999999</v>
          </cell>
          <cell r="FT80">
            <v>92.525300000000016</v>
          </cell>
          <cell r="FU80">
            <v>1173.7599999999998</v>
          </cell>
          <cell r="FV80">
            <v>0</v>
          </cell>
        </row>
        <row r="81">
          <cell r="G81" t="str">
            <v>Z4G4301948</v>
          </cell>
          <cell r="H81">
            <v>13.29</v>
          </cell>
          <cell r="I81">
            <v>13.29</v>
          </cell>
          <cell r="J81">
            <v>3.678976</v>
          </cell>
          <cell r="K81">
            <v>0</v>
          </cell>
          <cell r="L81">
            <v>4.5677478947368417</v>
          </cell>
          <cell r="M81">
            <v>0</v>
          </cell>
          <cell r="N81">
            <v>0</v>
          </cell>
          <cell r="O81">
            <v>0</v>
          </cell>
          <cell r="Q81">
            <v>0.45</v>
          </cell>
          <cell r="R81">
            <v>0.49240322305263157</v>
          </cell>
          <cell r="T81">
            <v>0</v>
          </cell>
          <cell r="U81">
            <v>0</v>
          </cell>
          <cell r="V81">
            <v>0</v>
          </cell>
          <cell r="W81">
            <v>0</v>
          </cell>
          <cell r="X81">
            <v>0</v>
          </cell>
          <cell r="Y81">
            <v>0</v>
          </cell>
          <cell r="Z81">
            <v>0</v>
          </cell>
          <cell r="AA81">
            <v>0</v>
          </cell>
          <cell r="AB81">
            <v>0</v>
          </cell>
          <cell r="AC81">
            <v>0</v>
          </cell>
          <cell r="AD81">
            <v>0</v>
          </cell>
          <cell r="AE81">
            <v>0</v>
          </cell>
          <cell r="AF81">
            <v>0</v>
          </cell>
          <cell r="AG81">
            <v>0</v>
          </cell>
          <cell r="AH81">
            <v>0</v>
          </cell>
          <cell r="AI81">
            <v>0</v>
          </cell>
          <cell r="AJ81">
            <v>0</v>
          </cell>
          <cell r="AK81">
            <v>0</v>
          </cell>
          <cell r="AL81">
            <v>0</v>
          </cell>
          <cell r="AM81">
            <v>0</v>
          </cell>
          <cell r="AN81">
            <v>0</v>
          </cell>
          <cell r="AO81">
            <v>0</v>
          </cell>
          <cell r="AP81">
            <v>0</v>
          </cell>
          <cell r="AQ81">
            <v>0</v>
          </cell>
          <cell r="AR81">
            <v>0</v>
          </cell>
          <cell r="AS81">
            <v>0</v>
          </cell>
          <cell r="AT81">
            <v>0</v>
          </cell>
          <cell r="AU81">
            <v>0</v>
          </cell>
          <cell r="AV81">
            <v>0</v>
          </cell>
          <cell r="AW81">
            <v>0</v>
          </cell>
          <cell r="AX81">
            <v>0</v>
          </cell>
          <cell r="AY81">
            <v>0</v>
          </cell>
          <cell r="AZ81">
            <v>0</v>
          </cell>
          <cell r="BA81">
            <v>0</v>
          </cell>
          <cell r="BB81">
            <v>0</v>
          </cell>
          <cell r="BC81">
            <v>0</v>
          </cell>
          <cell r="BD81">
            <v>0</v>
          </cell>
          <cell r="BE81">
            <v>0</v>
          </cell>
          <cell r="BF81">
            <v>0</v>
          </cell>
          <cell r="BH81">
            <v>0</v>
          </cell>
          <cell r="BI81">
            <v>0</v>
          </cell>
          <cell r="BJ81">
            <v>0</v>
          </cell>
          <cell r="BK81">
            <v>0</v>
          </cell>
          <cell r="BL81">
            <v>0</v>
          </cell>
          <cell r="BM81">
            <v>0</v>
          </cell>
          <cell r="BN81">
            <v>0</v>
          </cell>
          <cell r="BO81">
            <v>0</v>
          </cell>
          <cell r="BP81">
            <v>0</v>
          </cell>
          <cell r="BQ81">
            <v>0</v>
          </cell>
          <cell r="BR81">
            <v>0</v>
          </cell>
          <cell r="BS81">
            <v>0</v>
          </cell>
          <cell r="BT81">
            <v>0</v>
          </cell>
          <cell r="BU81">
            <v>0</v>
          </cell>
          <cell r="BW81">
            <v>0</v>
          </cell>
          <cell r="BX81">
            <v>0</v>
          </cell>
          <cell r="BY81">
            <v>0</v>
          </cell>
          <cell r="BZ81">
            <v>0</v>
          </cell>
          <cell r="CA81">
            <v>0</v>
          </cell>
          <cell r="CB81">
            <v>0</v>
          </cell>
          <cell r="CC81">
            <v>0</v>
          </cell>
          <cell r="CD81">
            <v>0</v>
          </cell>
          <cell r="CE81">
            <v>0</v>
          </cell>
          <cell r="CF81">
            <v>0</v>
          </cell>
          <cell r="CG81">
            <v>0</v>
          </cell>
          <cell r="CH81">
            <v>0</v>
          </cell>
          <cell r="CI81">
            <v>0</v>
          </cell>
          <cell r="CJ81">
            <v>0</v>
          </cell>
          <cell r="CL81">
            <v>0</v>
          </cell>
          <cell r="CM81">
            <v>0</v>
          </cell>
          <cell r="CN81">
            <v>0</v>
          </cell>
          <cell r="CO81">
            <v>0</v>
          </cell>
          <cell r="CP81">
            <v>0</v>
          </cell>
          <cell r="CQ81">
            <v>0</v>
          </cell>
          <cell r="CR81">
            <v>0</v>
          </cell>
          <cell r="CS81">
            <v>0</v>
          </cell>
          <cell r="CT81">
            <v>0</v>
          </cell>
          <cell r="CU81">
            <v>0</v>
          </cell>
          <cell r="CV81">
            <v>0</v>
          </cell>
          <cell r="CW81">
            <v>0</v>
          </cell>
          <cell r="CX81">
            <v>0</v>
          </cell>
          <cell r="CY81">
            <v>0</v>
          </cell>
          <cell r="DA81">
            <v>0</v>
          </cell>
          <cell r="DB81">
            <v>0</v>
          </cell>
          <cell r="DC81">
            <v>0</v>
          </cell>
          <cell r="DD81">
            <v>0</v>
          </cell>
          <cell r="DE81">
            <v>0</v>
          </cell>
          <cell r="DF81">
            <v>0</v>
          </cell>
          <cell r="DG81">
            <v>0</v>
          </cell>
          <cell r="DH81">
            <v>0</v>
          </cell>
          <cell r="DI81">
            <v>0</v>
          </cell>
          <cell r="DJ81">
            <v>0</v>
          </cell>
          <cell r="DK81">
            <v>0</v>
          </cell>
          <cell r="DL81">
            <v>0</v>
          </cell>
          <cell r="DM81">
            <v>0</v>
          </cell>
          <cell r="DN81">
            <v>0</v>
          </cell>
          <cell r="DP81">
            <v>0</v>
          </cell>
          <cell r="DQ81">
            <v>0</v>
          </cell>
          <cell r="DR81">
            <v>0</v>
          </cell>
          <cell r="DS81">
            <v>0</v>
          </cell>
          <cell r="DT81">
            <v>0</v>
          </cell>
          <cell r="DU81">
            <v>0</v>
          </cell>
          <cell r="DV81">
            <v>0</v>
          </cell>
          <cell r="DW81">
            <v>0</v>
          </cell>
          <cell r="DX81">
            <v>0</v>
          </cell>
          <cell r="DY81">
            <v>0</v>
          </cell>
          <cell r="DZ81">
            <v>0</v>
          </cell>
          <cell r="EA81">
            <v>0</v>
          </cell>
          <cell r="EB81">
            <v>0</v>
          </cell>
          <cell r="EC81">
            <v>0</v>
          </cell>
          <cell r="EE81">
            <v>0</v>
          </cell>
          <cell r="EF81">
            <v>0</v>
          </cell>
          <cell r="EG81">
            <v>0</v>
          </cell>
          <cell r="EH81">
            <v>0</v>
          </cell>
          <cell r="EI81">
            <v>0</v>
          </cell>
          <cell r="EJ81">
            <v>0</v>
          </cell>
          <cell r="EK81">
            <v>0</v>
          </cell>
          <cell r="EL81">
            <v>0</v>
          </cell>
          <cell r="EM81">
            <v>0</v>
          </cell>
          <cell r="EN81">
            <v>0</v>
          </cell>
          <cell r="EO81">
            <v>0</v>
          </cell>
          <cell r="EP81">
            <v>0</v>
          </cell>
          <cell r="EQ81">
            <v>0</v>
          </cell>
          <cell r="ER81">
            <v>0</v>
          </cell>
          <cell r="ET81">
            <v>0</v>
          </cell>
          <cell r="EU81">
            <v>0</v>
          </cell>
          <cell r="EV81">
            <v>0</v>
          </cell>
          <cell r="EW81">
            <v>0</v>
          </cell>
          <cell r="EX81">
            <v>0</v>
          </cell>
          <cell r="EY81">
            <v>0</v>
          </cell>
          <cell r="EZ81">
            <v>0</v>
          </cell>
          <cell r="FA81">
            <v>0</v>
          </cell>
          <cell r="FB81">
            <v>0</v>
          </cell>
          <cell r="FC81">
            <v>0</v>
          </cell>
          <cell r="FD81">
            <v>0</v>
          </cell>
          <cell r="FE81">
            <v>0</v>
          </cell>
          <cell r="FF81">
            <v>0</v>
          </cell>
          <cell r="FG81">
            <v>0</v>
          </cell>
          <cell r="FI81">
            <v>0</v>
          </cell>
          <cell r="FJ81">
            <v>0</v>
          </cell>
          <cell r="FK81">
            <v>0</v>
          </cell>
          <cell r="FL81">
            <v>0</v>
          </cell>
          <cell r="FM81">
            <v>0</v>
          </cell>
          <cell r="FN81">
            <v>0</v>
          </cell>
          <cell r="FO81">
            <v>0</v>
          </cell>
          <cell r="FP81">
            <v>0</v>
          </cell>
          <cell r="FQ81">
            <v>0</v>
          </cell>
          <cell r="FR81">
            <v>0</v>
          </cell>
          <cell r="FS81">
            <v>0</v>
          </cell>
          <cell r="FT81">
            <v>0</v>
          </cell>
          <cell r="FU81">
            <v>0</v>
          </cell>
          <cell r="FV81">
            <v>0</v>
          </cell>
        </row>
        <row r="82">
          <cell r="G82" t="str">
            <v>6G33-5220-AC</v>
          </cell>
          <cell r="H82">
            <v>45.587999999999994</v>
          </cell>
          <cell r="I82">
            <v>45.587999999999994</v>
          </cell>
          <cell r="J82">
            <v>29.850480000000001</v>
          </cell>
          <cell r="K82">
            <v>0</v>
          </cell>
          <cell r="L82">
            <v>3.1984408421052635</v>
          </cell>
          <cell r="M82">
            <v>0</v>
          </cell>
          <cell r="N82">
            <v>0</v>
          </cell>
          <cell r="O82">
            <v>0</v>
          </cell>
          <cell r="Q82">
            <v>0.45</v>
          </cell>
          <cell r="R82">
            <v>0.34479192277894744</v>
          </cell>
          <cell r="S82">
            <v>1200</v>
          </cell>
          <cell r="T82">
            <v>54705.599999999991</v>
          </cell>
          <cell r="U82">
            <v>54705.599999999991</v>
          </cell>
          <cell r="V82">
            <v>35820.576000000001</v>
          </cell>
          <cell r="W82">
            <v>0</v>
          </cell>
          <cell r="X82">
            <v>3838.1290105263161</v>
          </cell>
          <cell r="Y82">
            <v>0</v>
          </cell>
          <cell r="Z82">
            <v>0</v>
          </cell>
          <cell r="AA82">
            <v>0</v>
          </cell>
          <cell r="AB82">
            <v>0</v>
          </cell>
          <cell r="AC82">
            <v>540</v>
          </cell>
          <cell r="AD82">
            <v>413.75030733473693</v>
          </cell>
          <cell r="AE82">
            <v>105</v>
          </cell>
          <cell r="AF82">
            <v>105</v>
          </cell>
          <cell r="AG82">
            <v>105</v>
          </cell>
          <cell r="AH82">
            <v>121</v>
          </cell>
          <cell r="AI82">
            <v>100</v>
          </cell>
          <cell r="AJ82">
            <v>79</v>
          </cell>
          <cell r="AK82">
            <v>100</v>
          </cell>
          <cell r="AL82">
            <v>79</v>
          </cell>
          <cell r="AM82">
            <v>100</v>
          </cell>
          <cell r="AN82">
            <v>105</v>
          </cell>
          <cell r="AO82">
            <v>105</v>
          </cell>
          <cell r="AP82">
            <v>96</v>
          </cell>
          <cell r="AQ82">
            <v>1200</v>
          </cell>
          <cell r="AR82">
            <v>0</v>
          </cell>
          <cell r="AS82">
            <v>4786.74</v>
          </cell>
          <cell r="AT82">
            <v>4786.74</v>
          </cell>
          <cell r="AU82">
            <v>4786.74</v>
          </cell>
          <cell r="AV82">
            <v>5516.1479999999992</v>
          </cell>
          <cell r="AW82">
            <v>4558.7999999999993</v>
          </cell>
          <cell r="AX82">
            <v>3601.4519999999993</v>
          </cell>
          <cell r="AY82">
            <v>4558.7999999999993</v>
          </cell>
          <cell r="AZ82">
            <v>3601.4519999999993</v>
          </cell>
          <cell r="BA82">
            <v>4558.7999999999993</v>
          </cell>
          <cell r="BB82">
            <v>4786.74</v>
          </cell>
          <cell r="BC82">
            <v>4786.74</v>
          </cell>
          <cell r="BD82">
            <v>4376.4479999999994</v>
          </cell>
          <cell r="BE82">
            <v>54705.599999999984</v>
          </cell>
          <cell r="BF82">
            <v>0</v>
          </cell>
          <cell r="BH82">
            <v>0</v>
          </cell>
          <cell r="BI82">
            <v>0</v>
          </cell>
          <cell r="BJ82">
            <v>0</v>
          </cell>
          <cell r="BK82">
            <v>0</v>
          </cell>
          <cell r="BL82">
            <v>0</v>
          </cell>
          <cell r="BM82">
            <v>0</v>
          </cell>
          <cell r="BN82">
            <v>0</v>
          </cell>
          <cell r="BO82">
            <v>0</v>
          </cell>
          <cell r="BP82">
            <v>0</v>
          </cell>
          <cell r="BQ82">
            <v>0</v>
          </cell>
          <cell r="BR82">
            <v>0</v>
          </cell>
          <cell r="BS82">
            <v>0</v>
          </cell>
          <cell r="BT82">
            <v>0</v>
          </cell>
          <cell r="BU82">
            <v>0</v>
          </cell>
          <cell r="BW82">
            <v>4786.74</v>
          </cell>
          <cell r="BX82">
            <v>4786.74</v>
          </cell>
          <cell r="BY82">
            <v>4786.74</v>
          </cell>
          <cell r="BZ82">
            <v>5516.1479999999992</v>
          </cell>
          <cell r="CA82">
            <v>4558.7999999999993</v>
          </cell>
          <cell r="CB82">
            <v>3601.4519999999993</v>
          </cell>
          <cell r="CC82">
            <v>4558.7999999999993</v>
          </cell>
          <cell r="CD82">
            <v>3601.4519999999993</v>
          </cell>
          <cell r="CE82">
            <v>4558.7999999999993</v>
          </cell>
          <cell r="CF82">
            <v>4786.74</v>
          </cell>
          <cell r="CG82">
            <v>4786.74</v>
          </cell>
          <cell r="CH82">
            <v>4376.4479999999994</v>
          </cell>
          <cell r="CI82">
            <v>54705.599999999984</v>
          </cell>
          <cell r="CJ82">
            <v>0</v>
          </cell>
          <cell r="CL82">
            <v>3134.3004000000001</v>
          </cell>
          <cell r="CM82">
            <v>3134.3004000000001</v>
          </cell>
          <cell r="CN82">
            <v>3134.3004000000001</v>
          </cell>
          <cell r="CO82">
            <v>3611.9080800000002</v>
          </cell>
          <cell r="CP82">
            <v>2985.0480000000002</v>
          </cell>
          <cell r="CQ82">
            <v>2358.1879200000003</v>
          </cell>
          <cell r="CR82">
            <v>2985.0480000000002</v>
          </cell>
          <cell r="CS82">
            <v>2358.1879200000003</v>
          </cell>
          <cell r="CT82">
            <v>2985.0480000000002</v>
          </cell>
          <cell r="CU82">
            <v>3134.3004000000001</v>
          </cell>
          <cell r="CV82">
            <v>3134.3004000000001</v>
          </cell>
          <cell r="CW82">
            <v>2865.64608</v>
          </cell>
          <cell r="CX82">
            <v>35820.575999999994</v>
          </cell>
          <cell r="CY82">
            <v>0</v>
          </cell>
          <cell r="DA82">
            <v>3134.3004000000001</v>
          </cell>
          <cell r="DB82">
            <v>3134.3004000000001</v>
          </cell>
          <cell r="DC82">
            <v>3134.3004000000001</v>
          </cell>
          <cell r="DD82">
            <v>3611.9080800000002</v>
          </cell>
          <cell r="DE82">
            <v>2985.0480000000002</v>
          </cell>
          <cell r="DF82">
            <v>2358.1879200000003</v>
          </cell>
          <cell r="DG82">
            <v>2985.0480000000002</v>
          </cell>
          <cell r="DH82">
            <v>2358.1879200000003</v>
          </cell>
          <cell r="DI82">
            <v>2985.0480000000002</v>
          </cell>
          <cell r="DJ82">
            <v>3134.3004000000001</v>
          </cell>
          <cell r="DK82">
            <v>3134.3004000000001</v>
          </cell>
          <cell r="DL82">
            <v>2865.64608</v>
          </cell>
          <cell r="DM82">
            <v>35820.575999999994</v>
          </cell>
          <cell r="DN82">
            <v>0</v>
          </cell>
          <cell r="DP82">
            <v>335.83628842105264</v>
          </cell>
          <cell r="DQ82">
            <v>335.83628842105264</v>
          </cell>
          <cell r="DR82">
            <v>335.83628842105264</v>
          </cell>
          <cell r="DS82">
            <v>387.01134189473686</v>
          </cell>
          <cell r="DT82">
            <v>319.84408421052638</v>
          </cell>
          <cell r="DU82">
            <v>252.67682652631581</v>
          </cell>
          <cell r="DV82">
            <v>319.84408421052638</v>
          </cell>
          <cell r="DW82">
            <v>252.67682652631581</v>
          </cell>
          <cell r="DX82">
            <v>319.84408421052638</v>
          </cell>
          <cell r="DY82">
            <v>335.83628842105264</v>
          </cell>
          <cell r="DZ82">
            <v>335.83628842105264</v>
          </cell>
          <cell r="EA82">
            <v>307.05032084210529</v>
          </cell>
          <cell r="EB82">
            <v>3838.129010526317</v>
          </cell>
          <cell r="EC82">
            <v>0</v>
          </cell>
          <cell r="EE82">
            <v>47.25</v>
          </cell>
          <cell r="EF82">
            <v>47.25</v>
          </cell>
          <cell r="EG82">
            <v>47.25</v>
          </cell>
          <cell r="EH82">
            <v>54.45</v>
          </cell>
          <cell r="EI82">
            <v>45</v>
          </cell>
          <cell r="EJ82">
            <v>35.550000000000004</v>
          </cell>
          <cell r="EK82">
            <v>45</v>
          </cell>
          <cell r="EL82">
            <v>35.550000000000004</v>
          </cell>
          <cell r="EM82">
            <v>45</v>
          </cell>
          <cell r="EN82">
            <v>47.25</v>
          </cell>
          <cell r="EO82">
            <v>47.25</v>
          </cell>
          <cell r="EP82">
            <v>43.2</v>
          </cell>
          <cell r="EQ82">
            <v>540</v>
          </cell>
          <cell r="ER82">
            <v>126.24969266526307</v>
          </cell>
          <cell r="ET82">
            <v>36.203151891789481</v>
          </cell>
          <cell r="EU82">
            <v>36.203151891789481</v>
          </cell>
          <cell r="EV82">
            <v>36.203151891789481</v>
          </cell>
          <cell r="EW82">
            <v>41.719822656252639</v>
          </cell>
          <cell r="EX82">
            <v>34.479192277894747</v>
          </cell>
          <cell r="EY82">
            <v>27.238561899536847</v>
          </cell>
          <cell r="EZ82">
            <v>34.479192277894747</v>
          </cell>
          <cell r="FA82">
            <v>27.238561899536847</v>
          </cell>
          <cell r="FB82">
            <v>34.479192277894747</v>
          </cell>
          <cell r="FC82">
            <v>36.203151891789481</v>
          </cell>
          <cell r="FD82">
            <v>36.203151891789481</v>
          </cell>
          <cell r="FE82">
            <v>33.100024586778957</v>
          </cell>
          <cell r="FF82">
            <v>413.75030733473699</v>
          </cell>
          <cell r="FG82">
            <v>0</v>
          </cell>
          <cell r="FI82">
            <v>1316.6033115789471</v>
          </cell>
          <cell r="FJ82">
            <v>1316.6033115789471</v>
          </cell>
          <cell r="FK82">
            <v>1316.6033115789471</v>
          </cell>
          <cell r="FL82">
            <v>1517.2285781052622</v>
          </cell>
          <cell r="FM82">
            <v>1253.9079157894726</v>
          </cell>
          <cell r="FN82">
            <v>990.58725347368318</v>
          </cell>
          <cell r="FO82">
            <v>1253.9079157894726</v>
          </cell>
          <cell r="FP82">
            <v>990.58725347368318</v>
          </cell>
          <cell r="FQ82">
            <v>1253.9079157894726</v>
          </cell>
          <cell r="FR82">
            <v>1316.6033115789471</v>
          </cell>
          <cell r="FS82">
            <v>1316.6033115789471</v>
          </cell>
          <cell r="FT82">
            <v>1203.7515991578941</v>
          </cell>
          <cell r="FU82">
            <v>15046.894989473674</v>
          </cell>
          <cell r="FV82">
            <v>0</v>
          </cell>
        </row>
        <row r="83">
          <cell r="G83" t="str">
            <v>6G33-5220-BC</v>
          </cell>
          <cell r="H83">
            <v>45.587999999999994</v>
          </cell>
          <cell r="I83">
            <v>45.587999999999994</v>
          </cell>
          <cell r="J83">
            <v>29.850480000000001</v>
          </cell>
          <cell r="K83">
            <v>0</v>
          </cell>
          <cell r="L83">
            <v>3.1984408421052635</v>
          </cell>
          <cell r="M83">
            <v>0</v>
          </cell>
          <cell r="N83">
            <v>0</v>
          </cell>
          <cell r="O83">
            <v>0</v>
          </cell>
          <cell r="Q83">
            <v>0.45</v>
          </cell>
          <cell r="R83">
            <v>0.34479192277894744</v>
          </cell>
          <cell r="S83">
            <v>1200</v>
          </cell>
          <cell r="T83">
            <v>54705.599999999991</v>
          </cell>
          <cell r="U83">
            <v>54705.599999999991</v>
          </cell>
          <cell r="V83">
            <v>35820.576000000001</v>
          </cell>
          <cell r="W83">
            <v>0</v>
          </cell>
          <cell r="X83">
            <v>3838.1290105263161</v>
          </cell>
          <cell r="Y83">
            <v>0</v>
          </cell>
          <cell r="Z83">
            <v>0</v>
          </cell>
          <cell r="AA83">
            <v>0</v>
          </cell>
          <cell r="AB83">
            <v>0</v>
          </cell>
          <cell r="AC83">
            <v>540</v>
          </cell>
          <cell r="AD83">
            <v>413.75030733473693</v>
          </cell>
          <cell r="AE83">
            <v>105</v>
          </cell>
          <cell r="AF83">
            <v>105</v>
          </cell>
          <cell r="AG83">
            <v>105</v>
          </cell>
          <cell r="AH83">
            <v>121</v>
          </cell>
          <cell r="AI83">
            <v>100</v>
          </cell>
          <cell r="AJ83">
            <v>79</v>
          </cell>
          <cell r="AK83">
            <v>100</v>
          </cell>
          <cell r="AL83">
            <v>79</v>
          </cell>
          <cell r="AM83">
            <v>100</v>
          </cell>
          <cell r="AN83">
            <v>105</v>
          </cell>
          <cell r="AO83">
            <v>105</v>
          </cell>
          <cell r="AP83">
            <v>96</v>
          </cell>
          <cell r="AQ83">
            <v>1200</v>
          </cell>
          <cell r="AR83">
            <v>0</v>
          </cell>
          <cell r="AS83">
            <v>4786.74</v>
          </cell>
          <cell r="AT83">
            <v>4786.74</v>
          </cell>
          <cell r="AU83">
            <v>4786.74</v>
          </cell>
          <cell r="AV83">
            <v>5516.1479999999992</v>
          </cell>
          <cell r="AW83">
            <v>4558.7999999999993</v>
          </cell>
          <cell r="AX83">
            <v>3601.4519999999993</v>
          </cell>
          <cell r="AY83">
            <v>4558.7999999999993</v>
          </cell>
          <cell r="AZ83">
            <v>3601.4519999999993</v>
          </cell>
          <cell r="BA83">
            <v>4558.7999999999993</v>
          </cell>
          <cell r="BB83">
            <v>4786.74</v>
          </cell>
          <cell r="BC83">
            <v>4786.74</v>
          </cell>
          <cell r="BD83">
            <v>4376.4479999999994</v>
          </cell>
          <cell r="BE83">
            <v>54705.599999999984</v>
          </cell>
          <cell r="BF83">
            <v>0</v>
          </cell>
          <cell r="BH83">
            <v>0</v>
          </cell>
          <cell r="BI83">
            <v>0</v>
          </cell>
          <cell r="BJ83">
            <v>0</v>
          </cell>
          <cell r="BK83">
            <v>0</v>
          </cell>
          <cell r="BL83">
            <v>0</v>
          </cell>
          <cell r="BM83">
            <v>0</v>
          </cell>
          <cell r="BN83">
            <v>0</v>
          </cell>
          <cell r="BO83">
            <v>0</v>
          </cell>
          <cell r="BP83">
            <v>0</v>
          </cell>
          <cell r="BQ83">
            <v>0</v>
          </cell>
          <cell r="BR83">
            <v>0</v>
          </cell>
          <cell r="BS83">
            <v>0</v>
          </cell>
          <cell r="BT83">
            <v>0</v>
          </cell>
          <cell r="BU83">
            <v>0</v>
          </cell>
          <cell r="BW83">
            <v>4786.74</v>
          </cell>
          <cell r="BX83">
            <v>4786.74</v>
          </cell>
          <cell r="BY83">
            <v>4786.74</v>
          </cell>
          <cell r="BZ83">
            <v>5516.1479999999992</v>
          </cell>
          <cell r="CA83">
            <v>4558.7999999999993</v>
          </cell>
          <cell r="CB83">
            <v>3601.4519999999993</v>
          </cell>
          <cell r="CC83">
            <v>4558.7999999999993</v>
          </cell>
          <cell r="CD83">
            <v>3601.4519999999993</v>
          </cell>
          <cell r="CE83">
            <v>4558.7999999999993</v>
          </cell>
          <cell r="CF83">
            <v>4786.74</v>
          </cell>
          <cell r="CG83">
            <v>4786.74</v>
          </cell>
          <cell r="CH83">
            <v>4376.4479999999994</v>
          </cell>
          <cell r="CI83">
            <v>54705.599999999984</v>
          </cell>
          <cell r="CJ83">
            <v>0</v>
          </cell>
          <cell r="CL83">
            <v>3134.3004000000001</v>
          </cell>
          <cell r="CM83">
            <v>3134.3004000000001</v>
          </cell>
          <cell r="CN83">
            <v>3134.3004000000001</v>
          </cell>
          <cell r="CO83">
            <v>3611.9080800000002</v>
          </cell>
          <cell r="CP83">
            <v>2985.0480000000002</v>
          </cell>
          <cell r="CQ83">
            <v>2358.1879200000003</v>
          </cell>
          <cell r="CR83">
            <v>2985.0480000000002</v>
          </cell>
          <cell r="CS83">
            <v>2358.1879200000003</v>
          </cell>
          <cell r="CT83">
            <v>2985.0480000000002</v>
          </cell>
          <cell r="CU83">
            <v>3134.3004000000001</v>
          </cell>
          <cell r="CV83">
            <v>3134.3004000000001</v>
          </cell>
          <cell r="CW83">
            <v>2865.64608</v>
          </cell>
          <cell r="CX83">
            <v>35820.575999999994</v>
          </cell>
          <cell r="CY83">
            <v>0</v>
          </cell>
          <cell r="DA83">
            <v>3134.3004000000001</v>
          </cell>
          <cell r="DB83">
            <v>3134.3004000000001</v>
          </cell>
          <cell r="DC83">
            <v>3134.3004000000001</v>
          </cell>
          <cell r="DD83">
            <v>3611.9080800000002</v>
          </cell>
          <cell r="DE83">
            <v>2985.0480000000002</v>
          </cell>
          <cell r="DF83">
            <v>2358.1879200000003</v>
          </cell>
          <cell r="DG83">
            <v>2985.0480000000002</v>
          </cell>
          <cell r="DH83">
            <v>2358.1879200000003</v>
          </cell>
          <cell r="DI83">
            <v>2985.0480000000002</v>
          </cell>
          <cell r="DJ83">
            <v>3134.3004000000001</v>
          </cell>
          <cell r="DK83">
            <v>3134.3004000000001</v>
          </cell>
          <cell r="DL83">
            <v>2865.64608</v>
          </cell>
          <cell r="DM83">
            <v>35820.575999999994</v>
          </cell>
          <cell r="DN83">
            <v>0</v>
          </cell>
          <cell r="DP83">
            <v>335.83628842105264</v>
          </cell>
          <cell r="DQ83">
            <v>335.83628842105264</v>
          </cell>
          <cell r="DR83">
            <v>335.83628842105264</v>
          </cell>
          <cell r="DS83">
            <v>387.01134189473686</v>
          </cell>
          <cell r="DT83">
            <v>319.84408421052638</v>
          </cell>
          <cell r="DU83">
            <v>252.67682652631581</v>
          </cell>
          <cell r="DV83">
            <v>319.84408421052638</v>
          </cell>
          <cell r="DW83">
            <v>252.67682652631581</v>
          </cell>
          <cell r="DX83">
            <v>319.84408421052638</v>
          </cell>
          <cell r="DY83">
            <v>335.83628842105264</v>
          </cell>
          <cell r="DZ83">
            <v>335.83628842105264</v>
          </cell>
          <cell r="EA83">
            <v>307.05032084210529</v>
          </cell>
          <cell r="EB83">
            <v>3838.129010526317</v>
          </cell>
          <cell r="EC83">
            <v>0</v>
          </cell>
          <cell r="EE83">
            <v>47.25</v>
          </cell>
          <cell r="EF83">
            <v>47.25</v>
          </cell>
          <cell r="EG83">
            <v>47.25</v>
          </cell>
          <cell r="EH83">
            <v>54.45</v>
          </cell>
          <cell r="EI83">
            <v>45</v>
          </cell>
          <cell r="EJ83">
            <v>35.550000000000004</v>
          </cell>
          <cell r="EK83">
            <v>45</v>
          </cell>
          <cell r="EL83">
            <v>35.550000000000004</v>
          </cell>
          <cell r="EM83">
            <v>45</v>
          </cell>
          <cell r="EN83">
            <v>47.25</v>
          </cell>
          <cell r="EO83">
            <v>47.25</v>
          </cell>
          <cell r="EP83">
            <v>43.2</v>
          </cell>
          <cell r="EQ83">
            <v>540</v>
          </cell>
          <cell r="ER83">
            <v>126.24969266526307</v>
          </cell>
          <cell r="ET83">
            <v>36.203151891789481</v>
          </cell>
          <cell r="EU83">
            <v>36.203151891789481</v>
          </cell>
          <cell r="EV83">
            <v>36.203151891789481</v>
          </cell>
          <cell r="EW83">
            <v>41.719822656252639</v>
          </cell>
          <cell r="EX83">
            <v>34.479192277894747</v>
          </cell>
          <cell r="EY83">
            <v>27.238561899536847</v>
          </cell>
          <cell r="EZ83">
            <v>34.479192277894747</v>
          </cell>
          <cell r="FA83">
            <v>27.238561899536847</v>
          </cell>
          <cell r="FB83">
            <v>34.479192277894747</v>
          </cell>
          <cell r="FC83">
            <v>36.203151891789481</v>
          </cell>
          <cell r="FD83">
            <v>36.203151891789481</v>
          </cell>
          <cell r="FE83">
            <v>33.100024586778957</v>
          </cell>
          <cell r="FF83">
            <v>413.75030733473699</v>
          </cell>
          <cell r="FG83">
            <v>0</v>
          </cell>
          <cell r="FI83">
            <v>1316.6033115789471</v>
          </cell>
          <cell r="FJ83">
            <v>1316.6033115789471</v>
          </cell>
          <cell r="FK83">
            <v>1316.6033115789471</v>
          </cell>
          <cell r="FL83">
            <v>1517.2285781052622</v>
          </cell>
          <cell r="FM83">
            <v>1253.9079157894726</v>
          </cell>
          <cell r="FN83">
            <v>990.58725347368318</v>
          </cell>
          <cell r="FO83">
            <v>1253.9079157894726</v>
          </cell>
          <cell r="FP83">
            <v>990.58725347368318</v>
          </cell>
          <cell r="FQ83">
            <v>1253.9079157894726</v>
          </cell>
          <cell r="FR83">
            <v>1316.6033115789471</v>
          </cell>
          <cell r="FS83">
            <v>1316.6033115789471</v>
          </cell>
          <cell r="FT83">
            <v>1203.7515991578941</v>
          </cell>
          <cell r="FU83">
            <v>15046.894989473674</v>
          </cell>
          <cell r="FV83">
            <v>0</v>
          </cell>
        </row>
        <row r="84">
          <cell r="G84" t="str">
            <v>6G33-5220-DD</v>
          </cell>
          <cell r="H84">
            <v>45.923999999999992</v>
          </cell>
          <cell r="I84">
            <v>45.923999999999992</v>
          </cell>
          <cell r="J84">
            <v>37.620548999999997</v>
          </cell>
          <cell r="K84">
            <v>0</v>
          </cell>
          <cell r="L84">
            <v>3.8217807457894741</v>
          </cell>
          <cell r="M84">
            <v>0</v>
          </cell>
          <cell r="N84">
            <v>0</v>
          </cell>
          <cell r="O84">
            <v>0</v>
          </cell>
          <cell r="Q84">
            <v>0.45</v>
          </cell>
          <cell r="R84">
            <v>0.4119879643961053</v>
          </cell>
          <cell r="S84">
            <v>800</v>
          </cell>
          <cell r="T84">
            <v>36739.199999999997</v>
          </cell>
          <cell r="U84">
            <v>36739.199999999997</v>
          </cell>
          <cell r="V84">
            <v>30096.439199999997</v>
          </cell>
          <cell r="W84">
            <v>0</v>
          </cell>
          <cell r="X84">
            <v>3057.4245966315793</v>
          </cell>
          <cell r="Y84">
            <v>0</v>
          </cell>
          <cell r="Z84">
            <v>0</v>
          </cell>
          <cell r="AA84">
            <v>0</v>
          </cell>
          <cell r="AB84">
            <v>0</v>
          </cell>
          <cell r="AC84">
            <v>360</v>
          </cell>
          <cell r="AD84">
            <v>329.59037151688426</v>
          </cell>
          <cell r="AE84">
            <v>70</v>
          </cell>
          <cell r="AF84">
            <v>70</v>
          </cell>
          <cell r="AG84">
            <v>70</v>
          </cell>
          <cell r="AH84">
            <v>81</v>
          </cell>
          <cell r="AI84">
            <v>67</v>
          </cell>
          <cell r="AJ84">
            <v>53</v>
          </cell>
          <cell r="AK84">
            <v>67</v>
          </cell>
          <cell r="AL84">
            <v>53</v>
          </cell>
          <cell r="AM84">
            <v>67</v>
          </cell>
          <cell r="AN84">
            <v>70</v>
          </cell>
          <cell r="AO84">
            <v>70</v>
          </cell>
          <cell r="AP84">
            <v>62</v>
          </cell>
          <cell r="AQ84">
            <v>800</v>
          </cell>
          <cell r="AR84">
            <v>0</v>
          </cell>
          <cell r="AS84">
            <v>3214.6799999999994</v>
          </cell>
          <cell r="AT84">
            <v>3214.6799999999994</v>
          </cell>
          <cell r="AU84">
            <v>3214.6799999999994</v>
          </cell>
          <cell r="AV84">
            <v>3719.8439999999996</v>
          </cell>
          <cell r="AW84">
            <v>3076.9079999999994</v>
          </cell>
          <cell r="AX84">
            <v>2433.9719999999998</v>
          </cell>
          <cell r="AY84">
            <v>3076.9079999999994</v>
          </cell>
          <cell r="AZ84">
            <v>2433.9719999999998</v>
          </cell>
          <cell r="BA84">
            <v>3076.9079999999994</v>
          </cell>
          <cell r="BB84">
            <v>3214.6799999999994</v>
          </cell>
          <cell r="BC84">
            <v>3214.6799999999994</v>
          </cell>
          <cell r="BD84">
            <v>2847.2879999999996</v>
          </cell>
          <cell r="BE84">
            <v>36739.19999999999</v>
          </cell>
          <cell r="BF84">
            <v>0</v>
          </cell>
          <cell r="BH84">
            <v>0</v>
          </cell>
          <cell r="BI84">
            <v>0</v>
          </cell>
          <cell r="BJ84">
            <v>0</v>
          </cell>
          <cell r="BK84">
            <v>0</v>
          </cell>
          <cell r="BL84">
            <v>0</v>
          </cell>
          <cell r="BM84">
            <v>0</v>
          </cell>
          <cell r="BN84">
            <v>0</v>
          </cell>
          <cell r="BO84">
            <v>0</v>
          </cell>
          <cell r="BP84">
            <v>0</v>
          </cell>
          <cell r="BQ84">
            <v>0</v>
          </cell>
          <cell r="BR84">
            <v>0</v>
          </cell>
          <cell r="BS84">
            <v>0</v>
          </cell>
          <cell r="BT84">
            <v>0</v>
          </cell>
          <cell r="BU84">
            <v>0</v>
          </cell>
          <cell r="BW84">
            <v>3214.6799999999994</v>
          </cell>
          <cell r="BX84">
            <v>3214.6799999999994</v>
          </cell>
          <cell r="BY84">
            <v>3214.6799999999994</v>
          </cell>
          <cell r="BZ84">
            <v>3719.8439999999996</v>
          </cell>
          <cell r="CA84">
            <v>3076.9079999999994</v>
          </cell>
          <cell r="CB84">
            <v>2433.9719999999998</v>
          </cell>
          <cell r="CC84">
            <v>3076.9079999999994</v>
          </cell>
          <cell r="CD84">
            <v>2433.9719999999998</v>
          </cell>
          <cell r="CE84">
            <v>3076.9079999999994</v>
          </cell>
          <cell r="CF84">
            <v>3214.6799999999994</v>
          </cell>
          <cell r="CG84">
            <v>3214.6799999999994</v>
          </cell>
          <cell r="CH84">
            <v>2847.2879999999996</v>
          </cell>
          <cell r="CI84">
            <v>36739.19999999999</v>
          </cell>
          <cell r="CJ84">
            <v>0</v>
          </cell>
          <cell r="CL84">
            <v>2633.4384299999997</v>
          </cell>
          <cell r="CM84">
            <v>2633.4384299999997</v>
          </cell>
          <cell r="CN84">
            <v>2633.4384299999997</v>
          </cell>
          <cell r="CO84">
            <v>3047.2644689999997</v>
          </cell>
          <cell r="CP84">
            <v>2520.576783</v>
          </cell>
          <cell r="CQ84">
            <v>1993.8890969999998</v>
          </cell>
          <cell r="CR84">
            <v>2520.576783</v>
          </cell>
          <cell r="CS84">
            <v>1993.8890969999998</v>
          </cell>
          <cell r="CT84">
            <v>2520.576783</v>
          </cell>
          <cell r="CU84">
            <v>2633.4384299999997</v>
          </cell>
          <cell r="CV84">
            <v>2633.4384299999997</v>
          </cell>
          <cell r="CW84">
            <v>2332.4740379999998</v>
          </cell>
          <cell r="CX84">
            <v>30096.439199999993</v>
          </cell>
          <cell r="CY84">
            <v>0</v>
          </cell>
          <cell r="DA84">
            <v>2633.4384299999997</v>
          </cell>
          <cell r="DB84">
            <v>2633.4384299999997</v>
          </cell>
          <cell r="DC84">
            <v>2633.4384299999997</v>
          </cell>
          <cell r="DD84">
            <v>3047.2644689999997</v>
          </cell>
          <cell r="DE84">
            <v>2520.576783</v>
          </cell>
          <cell r="DF84">
            <v>1993.8890969999998</v>
          </cell>
          <cell r="DG84">
            <v>2520.576783</v>
          </cell>
          <cell r="DH84">
            <v>1993.8890969999998</v>
          </cell>
          <cell r="DI84">
            <v>2520.576783</v>
          </cell>
          <cell r="DJ84">
            <v>2633.4384299999997</v>
          </cell>
          <cell r="DK84">
            <v>2633.4384299999997</v>
          </cell>
          <cell r="DL84">
            <v>2332.4740379999998</v>
          </cell>
          <cell r="DM84">
            <v>30096.439199999993</v>
          </cell>
          <cell r="DN84">
            <v>0</v>
          </cell>
          <cell r="DP84">
            <v>267.52465220526318</v>
          </cell>
          <cell r="DQ84">
            <v>267.52465220526318</v>
          </cell>
          <cell r="DR84">
            <v>267.52465220526318</v>
          </cell>
          <cell r="DS84">
            <v>309.5642404089474</v>
          </cell>
          <cell r="DT84">
            <v>256.05930996789476</v>
          </cell>
          <cell r="DU84">
            <v>202.55437952684213</v>
          </cell>
          <cell r="DV84">
            <v>256.05930996789476</v>
          </cell>
          <cell r="DW84">
            <v>202.55437952684213</v>
          </cell>
          <cell r="DX84">
            <v>256.05930996789476</v>
          </cell>
          <cell r="DY84">
            <v>267.52465220526318</v>
          </cell>
          <cell r="DZ84">
            <v>267.52465220526318</v>
          </cell>
          <cell r="EA84">
            <v>236.95040623894741</v>
          </cell>
          <cell r="EB84">
            <v>3057.4245966315789</v>
          </cell>
          <cell r="EC84">
            <v>0</v>
          </cell>
          <cell r="EE84">
            <v>31.5</v>
          </cell>
          <cell r="EF84">
            <v>31.5</v>
          </cell>
          <cell r="EG84">
            <v>31.5</v>
          </cell>
          <cell r="EH84">
            <v>36.450000000000003</v>
          </cell>
          <cell r="EI84">
            <v>30.150000000000002</v>
          </cell>
          <cell r="EJ84">
            <v>23.85</v>
          </cell>
          <cell r="EK84">
            <v>30.150000000000002</v>
          </cell>
          <cell r="EL84">
            <v>23.85</v>
          </cell>
          <cell r="EM84">
            <v>30.150000000000002</v>
          </cell>
          <cell r="EN84">
            <v>31.5</v>
          </cell>
          <cell r="EO84">
            <v>31.5</v>
          </cell>
          <cell r="EP84">
            <v>27.900000000000002</v>
          </cell>
          <cell r="EQ84">
            <v>359.99999999999994</v>
          </cell>
          <cell r="ER84">
            <v>30.409628483115682</v>
          </cell>
          <cell r="ET84">
            <v>28.839157507727371</v>
          </cell>
          <cell r="EU84">
            <v>28.839157507727371</v>
          </cell>
          <cell r="EV84">
            <v>28.839157507727371</v>
          </cell>
          <cell r="EW84">
            <v>33.371025116084532</v>
          </cell>
          <cell r="EX84">
            <v>27.603193614539055</v>
          </cell>
          <cell r="EY84">
            <v>21.835362112993582</v>
          </cell>
          <cell r="EZ84">
            <v>27.603193614539055</v>
          </cell>
          <cell r="FA84">
            <v>21.835362112993582</v>
          </cell>
          <cell r="FB84">
            <v>27.603193614539055</v>
          </cell>
          <cell r="FC84">
            <v>28.839157507727371</v>
          </cell>
          <cell r="FD84">
            <v>28.839157507727371</v>
          </cell>
          <cell r="FE84">
            <v>25.543253792558527</v>
          </cell>
          <cell r="FF84">
            <v>329.5903715168842</v>
          </cell>
          <cell r="FG84">
            <v>0</v>
          </cell>
          <cell r="FI84">
            <v>313.7169177947365</v>
          </cell>
          <cell r="FJ84">
            <v>313.7169177947365</v>
          </cell>
          <cell r="FK84">
            <v>313.7169177947365</v>
          </cell>
          <cell r="FL84">
            <v>363.01529059105246</v>
          </cell>
          <cell r="FM84">
            <v>300.27190703210471</v>
          </cell>
          <cell r="FN84">
            <v>237.52852347315786</v>
          </cell>
          <cell r="FO84">
            <v>300.27190703210471</v>
          </cell>
          <cell r="FP84">
            <v>237.52852347315786</v>
          </cell>
          <cell r="FQ84">
            <v>300.27190703210471</v>
          </cell>
          <cell r="FR84">
            <v>313.7169177947365</v>
          </cell>
          <cell r="FS84">
            <v>313.7169177947365</v>
          </cell>
          <cell r="FT84">
            <v>277.86355576105234</v>
          </cell>
          <cell r="FU84">
            <v>3585.336203368417</v>
          </cell>
          <cell r="FV84">
            <v>3.637978807091713E-12</v>
          </cell>
        </row>
        <row r="85">
          <cell r="G85" t="str">
            <v>6G33-5220-FB</v>
          </cell>
          <cell r="H85">
            <v>4.9590000000000005</v>
          </cell>
          <cell r="I85">
            <v>4.9590000000000005</v>
          </cell>
          <cell r="J85">
            <v>0.78</v>
          </cell>
          <cell r="K85">
            <v>0</v>
          </cell>
          <cell r="L85">
            <v>0.69848902105263166</v>
          </cell>
          <cell r="M85">
            <v>0</v>
          </cell>
          <cell r="N85">
            <v>0</v>
          </cell>
          <cell r="O85">
            <v>0</v>
          </cell>
          <cell r="Q85">
            <v>0.45</v>
          </cell>
          <cell r="R85">
            <v>7.5297116469473693E-2</v>
          </cell>
          <cell r="S85">
            <v>3200</v>
          </cell>
          <cell r="T85">
            <v>15868.800000000001</v>
          </cell>
          <cell r="U85">
            <v>15868.800000000001</v>
          </cell>
          <cell r="V85">
            <v>2496</v>
          </cell>
          <cell r="W85">
            <v>0</v>
          </cell>
          <cell r="X85">
            <v>2235.1648673684213</v>
          </cell>
          <cell r="Y85">
            <v>0</v>
          </cell>
          <cell r="Z85">
            <v>0</v>
          </cell>
          <cell r="AA85">
            <v>0</v>
          </cell>
          <cell r="AB85">
            <v>0</v>
          </cell>
          <cell r="AC85">
            <v>1440</v>
          </cell>
          <cell r="AD85">
            <v>240.95077270231582</v>
          </cell>
          <cell r="AE85">
            <v>281</v>
          </cell>
          <cell r="AF85">
            <v>281</v>
          </cell>
          <cell r="AG85">
            <v>281</v>
          </cell>
          <cell r="AH85">
            <v>323</v>
          </cell>
          <cell r="AI85">
            <v>267</v>
          </cell>
          <cell r="AJ85">
            <v>211</v>
          </cell>
          <cell r="AK85">
            <v>267</v>
          </cell>
          <cell r="AL85">
            <v>211</v>
          </cell>
          <cell r="AM85">
            <v>267</v>
          </cell>
          <cell r="AN85">
            <v>281</v>
          </cell>
          <cell r="AO85">
            <v>281</v>
          </cell>
          <cell r="AP85">
            <v>249</v>
          </cell>
          <cell r="AQ85">
            <v>3200</v>
          </cell>
          <cell r="AR85">
            <v>0</v>
          </cell>
          <cell r="AS85">
            <v>1393.479</v>
          </cell>
          <cell r="AT85">
            <v>1393.479</v>
          </cell>
          <cell r="AU85">
            <v>1393.479</v>
          </cell>
          <cell r="AV85">
            <v>1601.7570000000001</v>
          </cell>
          <cell r="AW85">
            <v>1324.0530000000001</v>
          </cell>
          <cell r="AX85">
            <v>1046.3490000000002</v>
          </cell>
          <cell r="AY85">
            <v>1324.0530000000001</v>
          </cell>
          <cell r="AZ85">
            <v>1046.3490000000002</v>
          </cell>
          <cell r="BA85">
            <v>1324.0530000000001</v>
          </cell>
          <cell r="BB85">
            <v>1393.479</v>
          </cell>
          <cell r="BC85">
            <v>1393.479</v>
          </cell>
          <cell r="BD85">
            <v>1234.7910000000002</v>
          </cell>
          <cell r="BE85">
            <v>15868.8</v>
          </cell>
          <cell r="BF85">
            <v>0</v>
          </cell>
          <cell r="BH85">
            <v>0</v>
          </cell>
          <cell r="BI85">
            <v>0</v>
          </cell>
          <cell r="BJ85">
            <v>0</v>
          </cell>
          <cell r="BK85">
            <v>0</v>
          </cell>
          <cell r="BL85">
            <v>0</v>
          </cell>
          <cell r="BM85">
            <v>0</v>
          </cell>
          <cell r="BN85">
            <v>0</v>
          </cell>
          <cell r="BO85">
            <v>0</v>
          </cell>
          <cell r="BP85">
            <v>0</v>
          </cell>
          <cell r="BQ85">
            <v>0</v>
          </cell>
          <cell r="BR85">
            <v>0</v>
          </cell>
          <cell r="BS85">
            <v>0</v>
          </cell>
          <cell r="BT85">
            <v>0</v>
          </cell>
          <cell r="BU85">
            <v>0</v>
          </cell>
          <cell r="BW85">
            <v>1393.479</v>
          </cell>
          <cell r="BX85">
            <v>1393.479</v>
          </cell>
          <cell r="BY85">
            <v>1393.479</v>
          </cell>
          <cell r="BZ85">
            <v>1601.7570000000001</v>
          </cell>
          <cell r="CA85">
            <v>1324.0530000000001</v>
          </cell>
          <cell r="CB85">
            <v>1046.3490000000002</v>
          </cell>
          <cell r="CC85">
            <v>1324.0530000000001</v>
          </cell>
          <cell r="CD85">
            <v>1046.3490000000002</v>
          </cell>
          <cell r="CE85">
            <v>1324.0530000000001</v>
          </cell>
          <cell r="CF85">
            <v>1393.479</v>
          </cell>
          <cell r="CG85">
            <v>1393.479</v>
          </cell>
          <cell r="CH85">
            <v>1234.7910000000002</v>
          </cell>
          <cell r="CI85">
            <v>15868.8</v>
          </cell>
          <cell r="CJ85">
            <v>0</v>
          </cell>
          <cell r="CL85">
            <v>219.18</v>
          </cell>
          <cell r="CM85">
            <v>219.18</v>
          </cell>
          <cell r="CN85">
            <v>219.18</v>
          </cell>
          <cell r="CO85">
            <v>251.94</v>
          </cell>
          <cell r="CP85">
            <v>208.26000000000002</v>
          </cell>
          <cell r="CQ85">
            <v>164.58</v>
          </cell>
          <cell r="CR85">
            <v>208.26000000000002</v>
          </cell>
          <cell r="CS85">
            <v>164.58</v>
          </cell>
          <cell r="CT85">
            <v>208.26000000000002</v>
          </cell>
          <cell r="CU85">
            <v>219.18</v>
          </cell>
          <cell r="CV85">
            <v>219.18</v>
          </cell>
          <cell r="CW85">
            <v>194.22</v>
          </cell>
          <cell r="CX85">
            <v>2495.9999999999995</v>
          </cell>
          <cell r="CY85">
            <v>0</v>
          </cell>
          <cell r="DA85">
            <v>219.18</v>
          </cell>
          <cell r="DB85">
            <v>219.18</v>
          </cell>
          <cell r="DC85">
            <v>219.18</v>
          </cell>
          <cell r="DD85">
            <v>251.94</v>
          </cell>
          <cell r="DE85">
            <v>208.26000000000002</v>
          </cell>
          <cell r="DF85">
            <v>164.58</v>
          </cell>
          <cell r="DG85">
            <v>208.26000000000002</v>
          </cell>
          <cell r="DH85">
            <v>164.58</v>
          </cell>
          <cell r="DI85">
            <v>208.26000000000002</v>
          </cell>
          <cell r="DJ85">
            <v>219.18</v>
          </cell>
          <cell r="DK85">
            <v>219.18</v>
          </cell>
          <cell r="DL85">
            <v>194.22</v>
          </cell>
          <cell r="DM85">
            <v>2495.9999999999995</v>
          </cell>
          <cell r="DN85">
            <v>0</v>
          </cell>
          <cell r="DP85">
            <v>196.2754149157895</v>
          </cell>
          <cell r="DQ85">
            <v>196.2754149157895</v>
          </cell>
          <cell r="DR85">
            <v>196.2754149157895</v>
          </cell>
          <cell r="DS85">
            <v>225.61195380000004</v>
          </cell>
          <cell r="DT85">
            <v>186.49656862105266</v>
          </cell>
          <cell r="DU85">
            <v>147.38118344210528</v>
          </cell>
          <cell r="DV85">
            <v>186.49656862105266</v>
          </cell>
          <cell r="DW85">
            <v>147.38118344210528</v>
          </cell>
          <cell r="DX85">
            <v>186.49656862105266</v>
          </cell>
          <cell r="DY85">
            <v>196.2754149157895</v>
          </cell>
          <cell r="DZ85">
            <v>196.2754149157895</v>
          </cell>
          <cell r="EA85">
            <v>173.92376624210527</v>
          </cell>
          <cell r="EB85">
            <v>2235.1648673684208</v>
          </cell>
          <cell r="EC85">
            <v>0</v>
          </cell>
          <cell r="EE85">
            <v>126.45</v>
          </cell>
          <cell r="EF85">
            <v>126.45</v>
          </cell>
          <cell r="EG85">
            <v>126.45</v>
          </cell>
          <cell r="EH85">
            <v>145.35</v>
          </cell>
          <cell r="EI85">
            <v>120.15</v>
          </cell>
          <cell r="EJ85">
            <v>94.95</v>
          </cell>
          <cell r="EK85">
            <v>120.15</v>
          </cell>
          <cell r="EL85">
            <v>94.95</v>
          </cell>
          <cell r="EM85">
            <v>120.15</v>
          </cell>
          <cell r="EN85">
            <v>126.45</v>
          </cell>
          <cell r="EO85">
            <v>126.45</v>
          </cell>
          <cell r="EP85">
            <v>112.05</v>
          </cell>
          <cell r="EQ85">
            <v>1440.0000000000002</v>
          </cell>
          <cell r="ER85">
            <v>1199.0492272976844</v>
          </cell>
          <cell r="ET85">
            <v>21.15848972792211</v>
          </cell>
          <cell r="EU85">
            <v>21.15848972792211</v>
          </cell>
          <cell r="EV85">
            <v>21.15848972792211</v>
          </cell>
          <cell r="EW85">
            <v>24.320968619640002</v>
          </cell>
          <cell r="EX85">
            <v>20.104330097349475</v>
          </cell>
          <cell r="EY85">
            <v>15.88769157505895</v>
          </cell>
          <cell r="EZ85">
            <v>20.104330097349475</v>
          </cell>
          <cell r="FA85">
            <v>15.88769157505895</v>
          </cell>
          <cell r="FB85">
            <v>20.104330097349475</v>
          </cell>
          <cell r="FC85">
            <v>21.15848972792211</v>
          </cell>
          <cell r="FD85">
            <v>21.15848972792211</v>
          </cell>
          <cell r="FE85">
            <v>18.748982000898948</v>
          </cell>
          <cell r="FF85">
            <v>240.95077270231582</v>
          </cell>
          <cell r="FG85">
            <v>0</v>
          </cell>
          <cell r="FI85">
            <v>978.02358508421048</v>
          </cell>
          <cell r="FJ85">
            <v>978.02358508421048</v>
          </cell>
          <cell r="FK85">
            <v>978.02358508421048</v>
          </cell>
          <cell r="FL85">
            <v>1124.2050462</v>
          </cell>
          <cell r="FM85">
            <v>929.29643137894743</v>
          </cell>
          <cell r="FN85">
            <v>734.38781655789489</v>
          </cell>
          <cell r="FO85">
            <v>929.29643137894743</v>
          </cell>
          <cell r="FP85">
            <v>734.38781655789489</v>
          </cell>
          <cell r="FQ85">
            <v>929.29643137894743</v>
          </cell>
          <cell r="FR85">
            <v>978.02358508421048</v>
          </cell>
          <cell r="FS85">
            <v>978.02358508421048</v>
          </cell>
          <cell r="FT85">
            <v>866.64723375789481</v>
          </cell>
          <cell r="FU85">
            <v>11137.63513263158</v>
          </cell>
          <cell r="FV85">
            <v>0</v>
          </cell>
        </row>
        <row r="86">
          <cell r="G86" t="str">
            <v>6G33-5230-HJ</v>
          </cell>
          <cell r="H86">
            <v>342.45400000000001</v>
          </cell>
          <cell r="I86">
            <v>342.45400000000001</v>
          </cell>
          <cell r="J86">
            <v>186.12095840000001</v>
          </cell>
          <cell r="K86">
            <v>0</v>
          </cell>
          <cell r="L86">
            <v>23.208269261052632</v>
          </cell>
          <cell r="M86">
            <v>0</v>
          </cell>
          <cell r="N86">
            <v>0</v>
          </cell>
          <cell r="O86">
            <v>0</v>
          </cell>
          <cell r="Q86">
            <v>0.45</v>
          </cell>
          <cell r="R86">
            <v>2.5018514263414735</v>
          </cell>
          <cell r="S86">
            <v>800</v>
          </cell>
          <cell r="T86">
            <v>273963.2</v>
          </cell>
          <cell r="U86">
            <v>273963.2</v>
          </cell>
          <cell r="V86">
            <v>148896.76672000001</v>
          </cell>
          <cell r="W86">
            <v>0</v>
          </cell>
          <cell r="X86">
            <v>18566.615408842106</v>
          </cell>
          <cell r="Y86">
            <v>0</v>
          </cell>
          <cell r="Z86">
            <v>0</v>
          </cell>
          <cell r="AA86">
            <v>0</v>
          </cell>
          <cell r="AB86">
            <v>0</v>
          </cell>
          <cell r="AC86">
            <v>360</v>
          </cell>
          <cell r="AD86">
            <v>2001.4811410731788</v>
          </cell>
          <cell r="AE86">
            <v>70</v>
          </cell>
          <cell r="AF86">
            <v>70</v>
          </cell>
          <cell r="AG86">
            <v>70</v>
          </cell>
          <cell r="AH86">
            <v>81</v>
          </cell>
          <cell r="AI86">
            <v>67</v>
          </cell>
          <cell r="AJ86">
            <v>53</v>
          </cell>
          <cell r="AK86">
            <v>67</v>
          </cell>
          <cell r="AL86">
            <v>53</v>
          </cell>
          <cell r="AM86">
            <v>67</v>
          </cell>
          <cell r="AN86">
            <v>70</v>
          </cell>
          <cell r="AO86">
            <v>70</v>
          </cell>
          <cell r="AP86">
            <v>62</v>
          </cell>
          <cell r="AQ86">
            <v>800</v>
          </cell>
          <cell r="AR86">
            <v>0</v>
          </cell>
          <cell r="AS86">
            <v>23971.78</v>
          </cell>
          <cell r="AT86">
            <v>23971.78</v>
          </cell>
          <cell r="AU86">
            <v>23971.78</v>
          </cell>
          <cell r="AV86">
            <v>27738.774000000001</v>
          </cell>
          <cell r="AW86">
            <v>22944.418000000001</v>
          </cell>
          <cell r="AX86">
            <v>18150.062000000002</v>
          </cell>
          <cell r="AY86">
            <v>22944.418000000001</v>
          </cell>
          <cell r="AZ86">
            <v>18150.062000000002</v>
          </cell>
          <cell r="BA86">
            <v>22944.418000000001</v>
          </cell>
          <cell r="BB86">
            <v>23971.78</v>
          </cell>
          <cell r="BC86">
            <v>23971.78</v>
          </cell>
          <cell r="BD86">
            <v>21232.148000000001</v>
          </cell>
          <cell r="BE86">
            <v>273963.2</v>
          </cell>
          <cell r="BF86">
            <v>0</v>
          </cell>
          <cell r="BH86">
            <v>0</v>
          </cell>
          <cell r="BI86">
            <v>0</v>
          </cell>
          <cell r="BJ86">
            <v>0</v>
          </cell>
          <cell r="BK86">
            <v>0</v>
          </cell>
          <cell r="BL86">
            <v>0</v>
          </cell>
          <cell r="BM86">
            <v>0</v>
          </cell>
          <cell r="BN86">
            <v>0</v>
          </cell>
          <cell r="BO86">
            <v>0</v>
          </cell>
          <cell r="BP86">
            <v>0</v>
          </cell>
          <cell r="BQ86">
            <v>0</v>
          </cell>
          <cell r="BR86">
            <v>0</v>
          </cell>
          <cell r="BS86">
            <v>0</v>
          </cell>
          <cell r="BT86">
            <v>0</v>
          </cell>
          <cell r="BU86">
            <v>0</v>
          </cell>
          <cell r="BW86">
            <v>23971.78</v>
          </cell>
          <cell r="BX86">
            <v>23971.78</v>
          </cell>
          <cell r="BY86">
            <v>23971.78</v>
          </cell>
          <cell r="BZ86">
            <v>27738.774000000001</v>
          </cell>
          <cell r="CA86">
            <v>22944.418000000001</v>
          </cell>
          <cell r="CB86">
            <v>18150.062000000002</v>
          </cell>
          <cell r="CC86">
            <v>22944.418000000001</v>
          </cell>
          <cell r="CD86">
            <v>18150.062000000002</v>
          </cell>
          <cell r="CE86">
            <v>22944.418000000001</v>
          </cell>
          <cell r="CF86">
            <v>23971.78</v>
          </cell>
          <cell r="CG86">
            <v>23971.78</v>
          </cell>
          <cell r="CH86">
            <v>21232.148000000001</v>
          </cell>
          <cell r="CI86">
            <v>273963.2</v>
          </cell>
          <cell r="CJ86">
            <v>0</v>
          </cell>
          <cell r="CL86">
            <v>13028.467088000001</v>
          </cell>
          <cell r="CM86">
            <v>13028.467088000001</v>
          </cell>
          <cell r="CN86">
            <v>13028.467088000001</v>
          </cell>
          <cell r="CO86">
            <v>15075.7976304</v>
          </cell>
          <cell r="CP86">
            <v>12470.104212800001</v>
          </cell>
          <cell r="CQ86">
            <v>9864.4107951999995</v>
          </cell>
          <cell r="CR86">
            <v>12470.104212800001</v>
          </cell>
          <cell r="CS86">
            <v>9864.4107951999995</v>
          </cell>
          <cell r="CT86">
            <v>12470.104212800001</v>
          </cell>
          <cell r="CU86">
            <v>13028.467088000001</v>
          </cell>
          <cell r="CV86">
            <v>13028.467088000001</v>
          </cell>
          <cell r="CW86">
            <v>11539.499420800001</v>
          </cell>
          <cell r="CX86">
            <v>148896.76672000001</v>
          </cell>
          <cell r="CY86">
            <v>0</v>
          </cell>
          <cell r="DA86">
            <v>13028.467088000001</v>
          </cell>
          <cell r="DB86">
            <v>13028.467088000001</v>
          </cell>
          <cell r="DC86">
            <v>13028.467088000001</v>
          </cell>
          <cell r="DD86">
            <v>15075.7976304</v>
          </cell>
          <cell r="DE86">
            <v>12470.104212800001</v>
          </cell>
          <cell r="DF86">
            <v>9864.4107951999995</v>
          </cell>
          <cell r="DG86">
            <v>12470.104212800001</v>
          </cell>
          <cell r="DH86">
            <v>9864.4107951999995</v>
          </cell>
          <cell r="DI86">
            <v>12470.104212800001</v>
          </cell>
          <cell r="DJ86">
            <v>13028.467088000001</v>
          </cell>
          <cell r="DK86">
            <v>13028.467088000001</v>
          </cell>
          <cell r="DL86">
            <v>11539.499420800001</v>
          </cell>
          <cell r="DM86">
            <v>148896.76672000001</v>
          </cell>
          <cell r="DN86">
            <v>0</v>
          </cell>
          <cell r="DP86">
            <v>1624.5788482736841</v>
          </cell>
          <cell r="DQ86">
            <v>1624.5788482736841</v>
          </cell>
          <cell r="DR86">
            <v>1624.5788482736841</v>
          </cell>
          <cell r="DS86">
            <v>1879.869810145263</v>
          </cell>
          <cell r="DT86">
            <v>1554.9540404905263</v>
          </cell>
          <cell r="DU86">
            <v>1230.0382708357895</v>
          </cell>
          <cell r="DV86">
            <v>1554.9540404905263</v>
          </cell>
          <cell r="DW86">
            <v>1230.0382708357895</v>
          </cell>
          <cell r="DX86">
            <v>1554.9540404905263</v>
          </cell>
          <cell r="DY86">
            <v>1624.5788482736841</v>
          </cell>
          <cell r="DZ86">
            <v>1624.5788482736841</v>
          </cell>
          <cell r="EA86">
            <v>1438.9126941852633</v>
          </cell>
          <cell r="EB86">
            <v>18566.615408842103</v>
          </cell>
          <cell r="EC86">
            <v>0</v>
          </cell>
          <cell r="EE86">
            <v>31.5</v>
          </cell>
          <cell r="EF86">
            <v>31.5</v>
          </cell>
          <cell r="EG86">
            <v>31.5</v>
          </cell>
          <cell r="EH86">
            <v>36.450000000000003</v>
          </cell>
          <cell r="EI86">
            <v>30.150000000000002</v>
          </cell>
          <cell r="EJ86">
            <v>23.85</v>
          </cell>
          <cell r="EK86">
            <v>30.150000000000002</v>
          </cell>
          <cell r="EL86">
            <v>23.85</v>
          </cell>
          <cell r="EM86">
            <v>30.150000000000002</v>
          </cell>
          <cell r="EN86">
            <v>31.5</v>
          </cell>
          <cell r="EO86">
            <v>31.5</v>
          </cell>
          <cell r="EP86">
            <v>27.900000000000002</v>
          </cell>
          <cell r="EQ86">
            <v>359.99999999999994</v>
          </cell>
          <cell r="ER86">
            <v>-1641.4811410731788</v>
          </cell>
          <cell r="ET86">
            <v>175.12959984390315</v>
          </cell>
          <cell r="EU86">
            <v>175.12959984390315</v>
          </cell>
          <cell r="EV86">
            <v>175.12959984390315</v>
          </cell>
          <cell r="EW86">
            <v>202.64996553365935</v>
          </cell>
          <cell r="EX86">
            <v>167.62404556487871</v>
          </cell>
          <cell r="EY86">
            <v>132.5981255960981</v>
          </cell>
          <cell r="EZ86">
            <v>167.62404556487871</v>
          </cell>
          <cell r="FA86">
            <v>132.5981255960981</v>
          </cell>
          <cell r="FB86">
            <v>167.62404556487871</v>
          </cell>
          <cell r="FC86">
            <v>175.12959984390315</v>
          </cell>
          <cell r="FD86">
            <v>175.12959984390315</v>
          </cell>
          <cell r="FE86">
            <v>155.11478843317136</v>
          </cell>
          <cell r="FF86">
            <v>2001.4811410731788</v>
          </cell>
          <cell r="FG86">
            <v>0</v>
          </cell>
          <cell r="FI86">
            <v>9318.7340637263133</v>
          </cell>
          <cell r="FJ86">
            <v>9318.7340637263133</v>
          </cell>
          <cell r="FK86">
            <v>9318.7340637263133</v>
          </cell>
          <cell r="FL86">
            <v>10783.106559454738</v>
          </cell>
          <cell r="FM86">
            <v>8919.3597467094751</v>
          </cell>
          <cell r="FN86">
            <v>7055.612933964213</v>
          </cell>
          <cell r="FO86">
            <v>8919.3597467094751</v>
          </cell>
          <cell r="FP86">
            <v>7055.612933964213</v>
          </cell>
          <cell r="FQ86">
            <v>8919.3597467094751</v>
          </cell>
          <cell r="FR86">
            <v>9318.7340637263133</v>
          </cell>
          <cell r="FS86">
            <v>9318.7340637263133</v>
          </cell>
          <cell r="FT86">
            <v>8253.7358850147375</v>
          </cell>
          <cell r="FU86">
            <v>106499.81787115789</v>
          </cell>
          <cell r="FV86">
            <v>0</v>
          </cell>
        </row>
        <row r="87">
          <cell r="G87" t="str">
            <v>6G33-5E211-DB</v>
          </cell>
          <cell r="H87">
            <v>55.784500000000001</v>
          </cell>
          <cell r="I87">
            <v>55.784500000000001</v>
          </cell>
          <cell r="J87">
            <v>23.300792999999999</v>
          </cell>
          <cell r="K87">
            <v>0</v>
          </cell>
          <cell r="L87">
            <v>7.2534615789473689</v>
          </cell>
          <cell r="M87">
            <v>0</v>
          </cell>
          <cell r="N87">
            <v>0</v>
          </cell>
          <cell r="O87">
            <v>0</v>
          </cell>
          <cell r="Q87">
            <v>0.45</v>
          </cell>
          <cell r="R87">
            <v>0.78192315821052638</v>
          </cell>
          <cell r="S87">
            <v>800</v>
          </cell>
          <cell r="T87">
            <v>44627.6</v>
          </cell>
          <cell r="U87">
            <v>44627.6</v>
          </cell>
          <cell r="V87">
            <v>18640.634399999999</v>
          </cell>
          <cell r="W87">
            <v>0</v>
          </cell>
          <cell r="X87">
            <v>5802.7692631578948</v>
          </cell>
          <cell r="Y87">
            <v>0</v>
          </cell>
          <cell r="Z87">
            <v>0</v>
          </cell>
          <cell r="AA87">
            <v>0</v>
          </cell>
          <cell r="AB87">
            <v>0</v>
          </cell>
          <cell r="AC87">
            <v>360</v>
          </cell>
          <cell r="AD87">
            <v>625.53852656842105</v>
          </cell>
          <cell r="AE87">
            <v>70</v>
          </cell>
          <cell r="AF87">
            <v>70</v>
          </cell>
          <cell r="AG87">
            <v>70</v>
          </cell>
          <cell r="AH87">
            <v>81</v>
          </cell>
          <cell r="AI87">
            <v>67</v>
          </cell>
          <cell r="AJ87">
            <v>53</v>
          </cell>
          <cell r="AK87">
            <v>67</v>
          </cell>
          <cell r="AL87">
            <v>53</v>
          </cell>
          <cell r="AM87">
            <v>67</v>
          </cell>
          <cell r="AN87">
            <v>70</v>
          </cell>
          <cell r="AO87">
            <v>70</v>
          </cell>
          <cell r="AP87">
            <v>62</v>
          </cell>
          <cell r="AQ87">
            <v>800</v>
          </cell>
          <cell r="AR87">
            <v>0</v>
          </cell>
          <cell r="AS87">
            <v>3904.915</v>
          </cell>
          <cell r="AT87">
            <v>3904.915</v>
          </cell>
          <cell r="AU87">
            <v>3904.915</v>
          </cell>
          <cell r="AV87">
            <v>4518.5445</v>
          </cell>
          <cell r="AW87">
            <v>3737.5615000000003</v>
          </cell>
          <cell r="AX87">
            <v>2956.5785000000001</v>
          </cell>
          <cell r="AY87">
            <v>3737.5615000000003</v>
          </cell>
          <cell r="AZ87">
            <v>2956.5785000000001</v>
          </cell>
          <cell r="BA87">
            <v>3737.5615000000003</v>
          </cell>
          <cell r="BB87">
            <v>3904.915</v>
          </cell>
          <cell r="BC87">
            <v>3904.915</v>
          </cell>
          <cell r="BD87">
            <v>3458.6390000000001</v>
          </cell>
          <cell r="BE87">
            <v>44627.600000000006</v>
          </cell>
          <cell r="BF87">
            <v>0</v>
          </cell>
          <cell r="BH87">
            <v>0</v>
          </cell>
          <cell r="BI87">
            <v>0</v>
          </cell>
          <cell r="BJ87">
            <v>0</v>
          </cell>
          <cell r="BK87">
            <v>0</v>
          </cell>
          <cell r="BL87">
            <v>0</v>
          </cell>
          <cell r="BM87">
            <v>0</v>
          </cell>
          <cell r="BN87">
            <v>0</v>
          </cell>
          <cell r="BO87">
            <v>0</v>
          </cell>
          <cell r="BP87">
            <v>0</v>
          </cell>
          <cell r="BQ87">
            <v>0</v>
          </cell>
          <cell r="BR87">
            <v>0</v>
          </cell>
          <cell r="BS87">
            <v>0</v>
          </cell>
          <cell r="BT87">
            <v>0</v>
          </cell>
          <cell r="BU87">
            <v>0</v>
          </cell>
          <cell r="BW87">
            <v>3904.915</v>
          </cell>
          <cell r="BX87">
            <v>3904.915</v>
          </cell>
          <cell r="BY87">
            <v>3904.915</v>
          </cell>
          <cell r="BZ87">
            <v>4518.5445</v>
          </cell>
          <cell r="CA87">
            <v>3737.5615000000003</v>
          </cell>
          <cell r="CB87">
            <v>2956.5785000000001</v>
          </cell>
          <cell r="CC87">
            <v>3737.5615000000003</v>
          </cell>
          <cell r="CD87">
            <v>2956.5785000000001</v>
          </cell>
          <cell r="CE87">
            <v>3737.5615000000003</v>
          </cell>
          <cell r="CF87">
            <v>3904.915</v>
          </cell>
          <cell r="CG87">
            <v>3904.915</v>
          </cell>
          <cell r="CH87">
            <v>3458.6390000000001</v>
          </cell>
          <cell r="CI87">
            <v>44627.600000000006</v>
          </cell>
          <cell r="CJ87">
            <v>0</v>
          </cell>
          <cell r="CL87">
            <v>1631.0555099999999</v>
          </cell>
          <cell r="CM87">
            <v>1631.0555099999999</v>
          </cell>
          <cell r="CN87">
            <v>1631.0555099999999</v>
          </cell>
          <cell r="CO87">
            <v>1887.3642329999998</v>
          </cell>
          <cell r="CP87">
            <v>1561.153131</v>
          </cell>
          <cell r="CQ87">
            <v>1234.9420289999998</v>
          </cell>
          <cell r="CR87">
            <v>1561.153131</v>
          </cell>
          <cell r="CS87">
            <v>1234.9420289999998</v>
          </cell>
          <cell r="CT87">
            <v>1561.153131</v>
          </cell>
          <cell r="CU87">
            <v>1631.0555099999999</v>
          </cell>
          <cell r="CV87">
            <v>1631.0555099999999</v>
          </cell>
          <cell r="CW87">
            <v>1444.6491659999999</v>
          </cell>
          <cell r="CX87">
            <v>18640.634399999999</v>
          </cell>
          <cell r="CY87">
            <v>0</v>
          </cell>
          <cell r="DA87">
            <v>1631.0555099999999</v>
          </cell>
          <cell r="DB87">
            <v>1631.0555099999999</v>
          </cell>
          <cell r="DC87">
            <v>1631.0555099999999</v>
          </cell>
          <cell r="DD87">
            <v>1887.3642329999998</v>
          </cell>
          <cell r="DE87">
            <v>1561.153131</v>
          </cell>
          <cell r="DF87">
            <v>1234.9420289999998</v>
          </cell>
          <cell r="DG87">
            <v>1561.153131</v>
          </cell>
          <cell r="DH87">
            <v>1234.9420289999998</v>
          </cell>
          <cell r="DI87">
            <v>1561.153131</v>
          </cell>
          <cell r="DJ87">
            <v>1631.0555099999999</v>
          </cell>
          <cell r="DK87">
            <v>1631.0555099999999</v>
          </cell>
          <cell r="DL87">
            <v>1444.6491659999999</v>
          </cell>
          <cell r="DM87">
            <v>18640.634399999999</v>
          </cell>
          <cell r="DN87">
            <v>0</v>
          </cell>
          <cell r="DP87">
            <v>507.7423105263158</v>
          </cell>
          <cell r="DQ87">
            <v>507.7423105263158</v>
          </cell>
          <cell r="DR87">
            <v>507.7423105263158</v>
          </cell>
          <cell r="DS87">
            <v>587.53038789473692</v>
          </cell>
          <cell r="DT87">
            <v>485.98192578947373</v>
          </cell>
          <cell r="DU87">
            <v>384.43346368421055</v>
          </cell>
          <cell r="DV87">
            <v>485.98192578947373</v>
          </cell>
          <cell r="DW87">
            <v>384.43346368421055</v>
          </cell>
          <cell r="DX87">
            <v>485.98192578947373</v>
          </cell>
          <cell r="DY87">
            <v>507.7423105263158</v>
          </cell>
          <cell r="DZ87">
            <v>507.7423105263158</v>
          </cell>
          <cell r="EA87">
            <v>449.71461789473688</v>
          </cell>
          <cell r="EB87">
            <v>5802.7692631578957</v>
          </cell>
          <cell r="EC87">
            <v>0</v>
          </cell>
          <cell r="EE87">
            <v>31.5</v>
          </cell>
          <cell r="EF87">
            <v>31.5</v>
          </cell>
          <cell r="EG87">
            <v>31.5</v>
          </cell>
          <cell r="EH87">
            <v>36.450000000000003</v>
          </cell>
          <cell r="EI87">
            <v>30.150000000000002</v>
          </cell>
          <cell r="EJ87">
            <v>23.85</v>
          </cell>
          <cell r="EK87">
            <v>30.150000000000002</v>
          </cell>
          <cell r="EL87">
            <v>23.85</v>
          </cell>
          <cell r="EM87">
            <v>30.150000000000002</v>
          </cell>
          <cell r="EN87">
            <v>31.5</v>
          </cell>
          <cell r="EO87">
            <v>31.5</v>
          </cell>
          <cell r="EP87">
            <v>27.900000000000002</v>
          </cell>
          <cell r="EQ87">
            <v>359.99999999999994</v>
          </cell>
          <cell r="ER87">
            <v>-265.5385265684211</v>
          </cell>
          <cell r="ET87">
            <v>54.73462107473685</v>
          </cell>
          <cell r="EU87">
            <v>54.73462107473685</v>
          </cell>
          <cell r="EV87">
            <v>54.73462107473685</v>
          </cell>
          <cell r="EW87">
            <v>63.335775815052635</v>
          </cell>
          <cell r="EX87">
            <v>52.388851600105269</v>
          </cell>
          <cell r="EY87">
            <v>41.441927385157896</v>
          </cell>
          <cell r="EZ87">
            <v>52.388851600105269</v>
          </cell>
          <cell r="FA87">
            <v>41.441927385157896</v>
          </cell>
          <cell r="FB87">
            <v>52.388851600105269</v>
          </cell>
          <cell r="FC87">
            <v>54.73462107473685</v>
          </cell>
          <cell r="FD87">
            <v>54.73462107473685</v>
          </cell>
          <cell r="FE87">
            <v>48.479235809052639</v>
          </cell>
          <cell r="FF87">
            <v>625.53852656842116</v>
          </cell>
          <cell r="FG87">
            <v>0</v>
          </cell>
          <cell r="FI87">
            <v>1766.117179473684</v>
          </cell>
          <cell r="FJ87">
            <v>1766.117179473684</v>
          </cell>
          <cell r="FK87">
            <v>1766.117179473684</v>
          </cell>
          <cell r="FL87">
            <v>2043.6498791052632</v>
          </cell>
          <cell r="FM87">
            <v>1690.4264432105265</v>
          </cell>
          <cell r="FN87">
            <v>1337.2030073157898</v>
          </cell>
          <cell r="FO87">
            <v>1690.4264432105265</v>
          </cell>
          <cell r="FP87">
            <v>1337.2030073157898</v>
          </cell>
          <cell r="FQ87">
            <v>1690.4264432105265</v>
          </cell>
          <cell r="FR87">
            <v>1766.117179473684</v>
          </cell>
          <cell r="FS87">
            <v>1766.117179473684</v>
          </cell>
          <cell r="FT87">
            <v>1564.2752161052633</v>
          </cell>
          <cell r="FU87">
            <v>20184.196336842106</v>
          </cell>
          <cell r="FV87">
            <v>0</v>
          </cell>
        </row>
        <row r="88">
          <cell r="G88" t="str">
            <v>6G33-5E213-DB</v>
          </cell>
          <cell r="H88">
            <v>55.784500000000001</v>
          </cell>
          <cell r="I88">
            <v>55.784500000000001</v>
          </cell>
          <cell r="J88">
            <v>23.300792999999999</v>
          </cell>
          <cell r="K88">
            <v>0</v>
          </cell>
          <cell r="L88">
            <v>7.2534615789473689</v>
          </cell>
          <cell r="M88">
            <v>0</v>
          </cell>
          <cell r="N88">
            <v>0</v>
          </cell>
          <cell r="O88">
            <v>0</v>
          </cell>
          <cell r="Q88">
            <v>0.45</v>
          </cell>
          <cell r="R88">
            <v>0.78192315821052638</v>
          </cell>
          <cell r="S88">
            <v>800</v>
          </cell>
          <cell r="T88">
            <v>44627.6</v>
          </cell>
          <cell r="U88">
            <v>44627.6</v>
          </cell>
          <cell r="V88">
            <v>18640.634399999999</v>
          </cell>
          <cell r="W88">
            <v>0</v>
          </cell>
          <cell r="X88">
            <v>5802.7692631578948</v>
          </cell>
          <cell r="Y88">
            <v>0</v>
          </cell>
          <cell r="Z88">
            <v>0</v>
          </cell>
          <cell r="AA88">
            <v>0</v>
          </cell>
          <cell r="AB88">
            <v>0</v>
          </cell>
          <cell r="AC88">
            <v>360</v>
          </cell>
          <cell r="AD88">
            <v>625.53852656842105</v>
          </cell>
          <cell r="AE88">
            <v>70</v>
          </cell>
          <cell r="AF88">
            <v>70</v>
          </cell>
          <cell r="AG88">
            <v>70</v>
          </cell>
          <cell r="AH88">
            <v>81</v>
          </cell>
          <cell r="AI88">
            <v>67</v>
          </cell>
          <cell r="AJ88">
            <v>53</v>
          </cell>
          <cell r="AK88">
            <v>67</v>
          </cell>
          <cell r="AL88">
            <v>53</v>
          </cell>
          <cell r="AM88">
            <v>67</v>
          </cell>
          <cell r="AN88">
            <v>70</v>
          </cell>
          <cell r="AO88">
            <v>70</v>
          </cell>
          <cell r="AP88">
            <v>62</v>
          </cell>
          <cell r="AQ88">
            <v>800</v>
          </cell>
          <cell r="AR88">
            <v>0</v>
          </cell>
          <cell r="AS88">
            <v>3904.915</v>
          </cell>
          <cell r="AT88">
            <v>3904.915</v>
          </cell>
          <cell r="AU88">
            <v>3904.915</v>
          </cell>
          <cell r="AV88">
            <v>4518.5445</v>
          </cell>
          <cell r="AW88">
            <v>3737.5615000000003</v>
          </cell>
          <cell r="AX88">
            <v>2956.5785000000001</v>
          </cell>
          <cell r="AY88">
            <v>3737.5615000000003</v>
          </cell>
          <cell r="AZ88">
            <v>2956.5785000000001</v>
          </cell>
          <cell r="BA88">
            <v>3737.5615000000003</v>
          </cell>
          <cell r="BB88">
            <v>3904.915</v>
          </cell>
          <cell r="BC88">
            <v>3904.915</v>
          </cell>
          <cell r="BD88">
            <v>3458.6390000000001</v>
          </cell>
          <cell r="BE88">
            <v>44627.600000000006</v>
          </cell>
          <cell r="BF88">
            <v>0</v>
          </cell>
          <cell r="BH88">
            <v>0</v>
          </cell>
          <cell r="BI88">
            <v>0</v>
          </cell>
          <cell r="BJ88">
            <v>0</v>
          </cell>
          <cell r="BK88">
            <v>0</v>
          </cell>
          <cell r="BL88">
            <v>0</v>
          </cell>
          <cell r="BM88">
            <v>0</v>
          </cell>
          <cell r="BN88">
            <v>0</v>
          </cell>
          <cell r="BO88">
            <v>0</v>
          </cell>
          <cell r="BP88">
            <v>0</v>
          </cell>
          <cell r="BQ88">
            <v>0</v>
          </cell>
          <cell r="BR88">
            <v>0</v>
          </cell>
          <cell r="BS88">
            <v>0</v>
          </cell>
          <cell r="BT88">
            <v>0</v>
          </cell>
          <cell r="BU88">
            <v>0</v>
          </cell>
          <cell r="BW88">
            <v>3904.915</v>
          </cell>
          <cell r="BX88">
            <v>3904.915</v>
          </cell>
          <cell r="BY88">
            <v>3904.915</v>
          </cell>
          <cell r="BZ88">
            <v>4518.5445</v>
          </cell>
          <cell r="CA88">
            <v>3737.5615000000003</v>
          </cell>
          <cell r="CB88">
            <v>2956.5785000000001</v>
          </cell>
          <cell r="CC88">
            <v>3737.5615000000003</v>
          </cell>
          <cell r="CD88">
            <v>2956.5785000000001</v>
          </cell>
          <cell r="CE88">
            <v>3737.5615000000003</v>
          </cell>
          <cell r="CF88">
            <v>3904.915</v>
          </cell>
          <cell r="CG88">
            <v>3904.915</v>
          </cell>
          <cell r="CH88">
            <v>3458.6390000000001</v>
          </cell>
          <cell r="CI88">
            <v>44627.600000000006</v>
          </cell>
          <cell r="CJ88">
            <v>0</v>
          </cell>
          <cell r="CL88">
            <v>1631.0555099999999</v>
          </cell>
          <cell r="CM88">
            <v>1631.0555099999999</v>
          </cell>
          <cell r="CN88">
            <v>1631.0555099999999</v>
          </cell>
          <cell r="CO88">
            <v>1887.3642329999998</v>
          </cell>
          <cell r="CP88">
            <v>1561.153131</v>
          </cell>
          <cell r="CQ88">
            <v>1234.9420289999998</v>
          </cell>
          <cell r="CR88">
            <v>1561.153131</v>
          </cell>
          <cell r="CS88">
            <v>1234.9420289999998</v>
          </cell>
          <cell r="CT88">
            <v>1561.153131</v>
          </cell>
          <cell r="CU88">
            <v>1631.0555099999999</v>
          </cell>
          <cell r="CV88">
            <v>1631.0555099999999</v>
          </cell>
          <cell r="CW88">
            <v>1444.6491659999999</v>
          </cell>
          <cell r="CX88">
            <v>18640.634399999999</v>
          </cell>
          <cell r="CY88">
            <v>0</v>
          </cell>
          <cell r="DA88">
            <v>1631.0555099999999</v>
          </cell>
          <cell r="DB88">
            <v>1631.0555099999999</v>
          </cell>
          <cell r="DC88">
            <v>1631.0555099999999</v>
          </cell>
          <cell r="DD88">
            <v>1887.3642329999998</v>
          </cell>
          <cell r="DE88">
            <v>1561.153131</v>
          </cell>
          <cell r="DF88">
            <v>1234.9420289999998</v>
          </cell>
          <cell r="DG88">
            <v>1561.153131</v>
          </cell>
          <cell r="DH88">
            <v>1234.9420289999998</v>
          </cell>
          <cell r="DI88">
            <v>1561.153131</v>
          </cell>
          <cell r="DJ88">
            <v>1631.0555099999999</v>
          </cell>
          <cell r="DK88">
            <v>1631.0555099999999</v>
          </cell>
          <cell r="DL88">
            <v>1444.6491659999999</v>
          </cell>
          <cell r="DM88">
            <v>18640.634399999999</v>
          </cell>
          <cell r="DN88">
            <v>0</v>
          </cell>
          <cell r="DP88">
            <v>507.7423105263158</v>
          </cell>
          <cell r="DQ88">
            <v>507.7423105263158</v>
          </cell>
          <cell r="DR88">
            <v>507.7423105263158</v>
          </cell>
          <cell r="DS88">
            <v>587.53038789473692</v>
          </cell>
          <cell r="DT88">
            <v>485.98192578947373</v>
          </cell>
          <cell r="DU88">
            <v>384.43346368421055</v>
          </cell>
          <cell r="DV88">
            <v>485.98192578947373</v>
          </cell>
          <cell r="DW88">
            <v>384.43346368421055</v>
          </cell>
          <cell r="DX88">
            <v>485.98192578947373</v>
          </cell>
          <cell r="DY88">
            <v>507.7423105263158</v>
          </cell>
          <cell r="DZ88">
            <v>507.7423105263158</v>
          </cell>
          <cell r="EA88">
            <v>449.71461789473688</v>
          </cell>
          <cell r="EB88">
            <v>5802.7692631578957</v>
          </cell>
          <cell r="EC88">
            <v>0</v>
          </cell>
          <cell r="EE88">
            <v>31.5</v>
          </cell>
          <cell r="EF88">
            <v>31.5</v>
          </cell>
          <cell r="EG88">
            <v>31.5</v>
          </cell>
          <cell r="EH88">
            <v>36.450000000000003</v>
          </cell>
          <cell r="EI88">
            <v>30.150000000000002</v>
          </cell>
          <cell r="EJ88">
            <v>23.85</v>
          </cell>
          <cell r="EK88">
            <v>30.150000000000002</v>
          </cell>
          <cell r="EL88">
            <v>23.85</v>
          </cell>
          <cell r="EM88">
            <v>30.150000000000002</v>
          </cell>
          <cell r="EN88">
            <v>31.5</v>
          </cell>
          <cell r="EO88">
            <v>31.5</v>
          </cell>
          <cell r="EP88">
            <v>27.900000000000002</v>
          </cell>
          <cell r="EQ88">
            <v>359.99999999999994</v>
          </cell>
          <cell r="ER88">
            <v>-265.5385265684211</v>
          </cell>
          <cell r="ET88">
            <v>54.73462107473685</v>
          </cell>
          <cell r="EU88">
            <v>54.73462107473685</v>
          </cell>
          <cell r="EV88">
            <v>54.73462107473685</v>
          </cell>
          <cell r="EW88">
            <v>63.335775815052635</v>
          </cell>
          <cell r="EX88">
            <v>52.388851600105269</v>
          </cell>
          <cell r="EY88">
            <v>41.441927385157896</v>
          </cell>
          <cell r="EZ88">
            <v>52.388851600105269</v>
          </cell>
          <cell r="FA88">
            <v>41.441927385157896</v>
          </cell>
          <cell r="FB88">
            <v>52.388851600105269</v>
          </cell>
          <cell r="FC88">
            <v>54.73462107473685</v>
          </cell>
          <cell r="FD88">
            <v>54.73462107473685</v>
          </cell>
          <cell r="FE88">
            <v>48.479235809052639</v>
          </cell>
          <cell r="FF88">
            <v>625.53852656842116</v>
          </cell>
          <cell r="FG88">
            <v>0</v>
          </cell>
          <cell r="FI88">
            <v>1766.117179473684</v>
          </cell>
          <cell r="FJ88">
            <v>1766.117179473684</v>
          </cell>
          <cell r="FK88">
            <v>1766.117179473684</v>
          </cell>
          <cell r="FL88">
            <v>2043.6498791052632</v>
          </cell>
          <cell r="FM88">
            <v>1690.4264432105265</v>
          </cell>
          <cell r="FN88">
            <v>1337.2030073157898</v>
          </cell>
          <cell r="FO88">
            <v>1690.4264432105265</v>
          </cell>
          <cell r="FP88">
            <v>1337.2030073157898</v>
          </cell>
          <cell r="FQ88">
            <v>1690.4264432105265</v>
          </cell>
          <cell r="FR88">
            <v>1766.117179473684</v>
          </cell>
          <cell r="FS88">
            <v>1766.117179473684</v>
          </cell>
          <cell r="FT88">
            <v>1564.2752161052633</v>
          </cell>
          <cell r="FU88">
            <v>20184.196336842106</v>
          </cell>
          <cell r="FV88">
            <v>0</v>
          </cell>
        </row>
        <row r="89">
          <cell r="G89" t="str">
            <v>6G33-5G232-BC</v>
          </cell>
          <cell r="H89">
            <v>145.72999999999999</v>
          </cell>
          <cell r="I89">
            <v>145.72999999999999</v>
          </cell>
          <cell r="J89">
            <v>23.43788</v>
          </cell>
          <cell r="K89">
            <v>0</v>
          </cell>
          <cell r="L89">
            <v>21.503675270526315</v>
          </cell>
          <cell r="M89">
            <v>0</v>
          </cell>
          <cell r="N89">
            <v>0</v>
          </cell>
          <cell r="O89">
            <v>0</v>
          </cell>
          <cell r="Q89">
            <v>0.45</v>
          </cell>
          <cell r="R89">
            <v>2.3180961941627372</v>
          </cell>
          <cell r="S89">
            <v>400</v>
          </cell>
          <cell r="T89">
            <v>58291.999999999993</v>
          </cell>
          <cell r="U89">
            <v>58291.999999999993</v>
          </cell>
          <cell r="V89">
            <v>9375.152</v>
          </cell>
          <cell r="W89">
            <v>0</v>
          </cell>
          <cell r="X89">
            <v>8601.4701082105257</v>
          </cell>
          <cell r="Y89">
            <v>0</v>
          </cell>
          <cell r="Z89">
            <v>0</v>
          </cell>
          <cell r="AA89">
            <v>0</v>
          </cell>
          <cell r="AB89">
            <v>0</v>
          </cell>
          <cell r="AC89">
            <v>180</v>
          </cell>
          <cell r="AD89">
            <v>927.23847766509482</v>
          </cell>
          <cell r="AE89">
            <v>35</v>
          </cell>
          <cell r="AF89">
            <v>35</v>
          </cell>
          <cell r="AG89">
            <v>35</v>
          </cell>
          <cell r="AH89">
            <v>40</v>
          </cell>
          <cell r="AI89">
            <v>33</v>
          </cell>
          <cell r="AJ89">
            <v>26</v>
          </cell>
          <cell r="AK89">
            <v>33</v>
          </cell>
          <cell r="AL89">
            <v>26</v>
          </cell>
          <cell r="AM89">
            <v>33</v>
          </cell>
          <cell r="AN89">
            <v>35</v>
          </cell>
          <cell r="AO89">
            <v>35</v>
          </cell>
          <cell r="AP89">
            <v>34</v>
          </cell>
          <cell r="AQ89">
            <v>400</v>
          </cell>
          <cell r="AR89">
            <v>0</v>
          </cell>
          <cell r="AS89">
            <v>5100.5499999999993</v>
          </cell>
          <cell r="AT89">
            <v>5100.5499999999993</v>
          </cell>
          <cell r="AU89">
            <v>5100.5499999999993</v>
          </cell>
          <cell r="AV89">
            <v>5829.2</v>
          </cell>
          <cell r="AW89">
            <v>4809.0899999999992</v>
          </cell>
          <cell r="AX89">
            <v>3788.9799999999996</v>
          </cell>
          <cell r="AY89">
            <v>4809.0899999999992</v>
          </cell>
          <cell r="AZ89">
            <v>3788.9799999999996</v>
          </cell>
          <cell r="BA89">
            <v>4809.0899999999992</v>
          </cell>
          <cell r="BB89">
            <v>5100.5499999999993</v>
          </cell>
          <cell r="BC89">
            <v>5100.5499999999993</v>
          </cell>
          <cell r="BD89">
            <v>4954.82</v>
          </cell>
          <cell r="BE89">
            <v>58291.999999999993</v>
          </cell>
          <cell r="BF89">
            <v>0</v>
          </cell>
          <cell r="BH89">
            <v>0</v>
          </cell>
          <cell r="BI89">
            <v>0</v>
          </cell>
          <cell r="BJ89">
            <v>0</v>
          </cell>
          <cell r="BK89">
            <v>0</v>
          </cell>
          <cell r="BL89">
            <v>0</v>
          </cell>
          <cell r="BM89">
            <v>0</v>
          </cell>
          <cell r="BN89">
            <v>0</v>
          </cell>
          <cell r="BO89">
            <v>0</v>
          </cell>
          <cell r="BP89">
            <v>0</v>
          </cell>
          <cell r="BQ89">
            <v>0</v>
          </cell>
          <cell r="BR89">
            <v>0</v>
          </cell>
          <cell r="BS89">
            <v>0</v>
          </cell>
          <cell r="BT89">
            <v>0</v>
          </cell>
          <cell r="BU89">
            <v>0</v>
          </cell>
          <cell r="BW89">
            <v>5100.5499999999993</v>
          </cell>
          <cell r="BX89">
            <v>5100.5499999999993</v>
          </cell>
          <cell r="BY89">
            <v>5100.5499999999993</v>
          </cell>
          <cell r="BZ89">
            <v>5829.2</v>
          </cell>
          <cell r="CA89">
            <v>4809.0899999999992</v>
          </cell>
          <cell r="CB89">
            <v>3788.9799999999996</v>
          </cell>
          <cell r="CC89">
            <v>4809.0899999999992</v>
          </cell>
          <cell r="CD89">
            <v>3788.9799999999996</v>
          </cell>
          <cell r="CE89">
            <v>4809.0899999999992</v>
          </cell>
          <cell r="CF89">
            <v>5100.5499999999993</v>
          </cell>
          <cell r="CG89">
            <v>5100.5499999999993</v>
          </cell>
          <cell r="CH89">
            <v>4954.82</v>
          </cell>
          <cell r="CI89">
            <v>58291.999999999993</v>
          </cell>
          <cell r="CJ89">
            <v>0</v>
          </cell>
          <cell r="CL89">
            <v>820.32579999999996</v>
          </cell>
          <cell r="CM89">
            <v>820.32579999999996</v>
          </cell>
          <cell r="CN89">
            <v>820.32579999999996</v>
          </cell>
          <cell r="CO89">
            <v>937.51520000000005</v>
          </cell>
          <cell r="CP89">
            <v>773.45003999999994</v>
          </cell>
          <cell r="CQ89">
            <v>609.38487999999995</v>
          </cell>
          <cell r="CR89">
            <v>773.45003999999994</v>
          </cell>
          <cell r="CS89">
            <v>609.38487999999995</v>
          </cell>
          <cell r="CT89">
            <v>773.45003999999994</v>
          </cell>
          <cell r="CU89">
            <v>820.32579999999996</v>
          </cell>
          <cell r="CV89">
            <v>820.32579999999996</v>
          </cell>
          <cell r="CW89">
            <v>796.88792000000001</v>
          </cell>
          <cell r="CX89">
            <v>9375.1519999999964</v>
          </cell>
          <cell r="CY89">
            <v>0</v>
          </cell>
          <cell r="DA89">
            <v>820.32579999999996</v>
          </cell>
          <cell r="DB89">
            <v>820.32579999999996</v>
          </cell>
          <cell r="DC89">
            <v>820.32579999999996</v>
          </cell>
          <cell r="DD89">
            <v>937.51520000000005</v>
          </cell>
          <cell r="DE89">
            <v>773.45003999999994</v>
          </cell>
          <cell r="DF89">
            <v>609.38487999999995</v>
          </cell>
          <cell r="DG89">
            <v>773.45003999999994</v>
          </cell>
          <cell r="DH89">
            <v>609.38487999999995</v>
          </cell>
          <cell r="DI89">
            <v>773.45003999999994</v>
          </cell>
          <cell r="DJ89">
            <v>820.32579999999996</v>
          </cell>
          <cell r="DK89">
            <v>820.32579999999996</v>
          </cell>
          <cell r="DL89">
            <v>796.88792000000001</v>
          </cell>
          <cell r="DM89">
            <v>9375.1519999999964</v>
          </cell>
          <cell r="DN89">
            <v>0</v>
          </cell>
          <cell r="DP89">
            <v>752.62863446842107</v>
          </cell>
          <cell r="DQ89">
            <v>752.62863446842107</v>
          </cell>
          <cell r="DR89">
            <v>752.62863446842107</v>
          </cell>
          <cell r="DS89">
            <v>860.14701082105262</v>
          </cell>
          <cell r="DT89">
            <v>709.62128392736838</v>
          </cell>
          <cell r="DU89">
            <v>559.09555703368414</v>
          </cell>
          <cell r="DV89">
            <v>709.62128392736838</v>
          </cell>
          <cell r="DW89">
            <v>559.09555703368414</v>
          </cell>
          <cell r="DX89">
            <v>709.62128392736838</v>
          </cell>
          <cell r="DY89">
            <v>752.62863446842107</v>
          </cell>
          <cell r="DZ89">
            <v>752.62863446842107</v>
          </cell>
          <cell r="EA89">
            <v>731.12495919789467</v>
          </cell>
          <cell r="EB89">
            <v>8601.4701082105257</v>
          </cell>
          <cell r="EC89">
            <v>0</v>
          </cell>
          <cell r="EE89">
            <v>15.75</v>
          </cell>
          <cell r="EF89">
            <v>15.75</v>
          </cell>
          <cell r="EG89">
            <v>15.75</v>
          </cell>
          <cell r="EH89">
            <v>18</v>
          </cell>
          <cell r="EI89">
            <v>14.85</v>
          </cell>
          <cell r="EJ89">
            <v>11.700000000000001</v>
          </cell>
          <cell r="EK89">
            <v>14.85</v>
          </cell>
          <cell r="EL89">
            <v>11.700000000000001</v>
          </cell>
          <cell r="EM89">
            <v>14.85</v>
          </cell>
          <cell r="EN89">
            <v>15.75</v>
          </cell>
          <cell r="EO89">
            <v>15.75</v>
          </cell>
          <cell r="EP89">
            <v>15.3</v>
          </cell>
          <cell r="EQ89">
            <v>180</v>
          </cell>
          <cell r="ER89">
            <v>-747.23847766509482</v>
          </cell>
          <cell r="ET89">
            <v>81.133366795695807</v>
          </cell>
          <cell r="EU89">
            <v>81.133366795695807</v>
          </cell>
          <cell r="EV89">
            <v>81.133366795695807</v>
          </cell>
          <cell r="EW89">
            <v>92.723847766509493</v>
          </cell>
          <cell r="EX89">
            <v>76.497174407370323</v>
          </cell>
          <cell r="EY89">
            <v>60.270501048231168</v>
          </cell>
          <cell r="EZ89">
            <v>76.497174407370323</v>
          </cell>
          <cell r="FA89">
            <v>60.270501048231168</v>
          </cell>
          <cell r="FB89">
            <v>76.497174407370323</v>
          </cell>
          <cell r="FC89">
            <v>81.133366795695807</v>
          </cell>
          <cell r="FD89">
            <v>81.133366795695807</v>
          </cell>
          <cell r="FE89">
            <v>78.815270601533058</v>
          </cell>
          <cell r="FF89">
            <v>927.23847766509471</v>
          </cell>
          <cell r="FG89">
            <v>0</v>
          </cell>
          <cell r="FI89">
            <v>3527.5955655315784</v>
          </cell>
          <cell r="FJ89">
            <v>3527.5955655315784</v>
          </cell>
          <cell r="FK89">
            <v>3527.5955655315784</v>
          </cell>
          <cell r="FL89">
            <v>4031.5377891789476</v>
          </cell>
          <cell r="FM89">
            <v>3326.018676072631</v>
          </cell>
          <cell r="FN89">
            <v>2620.4995629663154</v>
          </cell>
          <cell r="FO89">
            <v>3326.018676072631</v>
          </cell>
          <cell r="FP89">
            <v>2620.4995629663154</v>
          </cell>
          <cell r="FQ89">
            <v>3326.018676072631</v>
          </cell>
          <cell r="FR89">
            <v>3527.5955655315784</v>
          </cell>
          <cell r="FS89">
            <v>3527.5955655315784</v>
          </cell>
          <cell r="FT89">
            <v>3426.8071208021047</v>
          </cell>
          <cell r="FU89">
            <v>40315.377891789474</v>
          </cell>
          <cell r="FV89">
            <v>0</v>
          </cell>
        </row>
        <row r="90">
          <cell r="G90" t="str">
            <v>6G33-5G236-BD</v>
          </cell>
          <cell r="H90">
            <v>170.95</v>
          </cell>
          <cell r="I90">
            <v>170.95</v>
          </cell>
          <cell r="J90">
            <v>38.426119999999997</v>
          </cell>
          <cell r="K90">
            <v>0</v>
          </cell>
          <cell r="L90">
            <v>23.085743747368422</v>
          </cell>
          <cell r="M90">
            <v>0</v>
          </cell>
          <cell r="N90">
            <v>0</v>
          </cell>
          <cell r="O90">
            <v>0</v>
          </cell>
          <cell r="Q90">
            <v>0.45</v>
          </cell>
          <cell r="R90">
            <v>2.4886431759663159</v>
          </cell>
          <cell r="S90">
            <v>400</v>
          </cell>
          <cell r="T90">
            <v>68380</v>
          </cell>
          <cell r="U90">
            <v>68380</v>
          </cell>
          <cell r="V90">
            <v>15370.447999999999</v>
          </cell>
          <cell r="W90">
            <v>0</v>
          </cell>
          <cell r="X90">
            <v>9234.2974989473696</v>
          </cell>
          <cell r="Y90">
            <v>0</v>
          </cell>
          <cell r="Z90">
            <v>0</v>
          </cell>
          <cell r="AA90">
            <v>0</v>
          </cell>
          <cell r="AB90">
            <v>0</v>
          </cell>
          <cell r="AC90">
            <v>180</v>
          </cell>
          <cell r="AD90">
            <v>995.45727038652637</v>
          </cell>
          <cell r="AE90">
            <v>35</v>
          </cell>
          <cell r="AF90">
            <v>35</v>
          </cell>
          <cell r="AG90">
            <v>35</v>
          </cell>
          <cell r="AH90">
            <v>40</v>
          </cell>
          <cell r="AI90">
            <v>33</v>
          </cell>
          <cell r="AJ90">
            <v>26</v>
          </cell>
          <cell r="AK90">
            <v>33</v>
          </cell>
          <cell r="AL90">
            <v>26</v>
          </cell>
          <cell r="AM90">
            <v>33</v>
          </cell>
          <cell r="AN90">
            <v>35</v>
          </cell>
          <cell r="AO90">
            <v>35</v>
          </cell>
          <cell r="AP90">
            <v>34</v>
          </cell>
          <cell r="AQ90">
            <v>400</v>
          </cell>
          <cell r="AR90">
            <v>0</v>
          </cell>
          <cell r="AS90">
            <v>5983.25</v>
          </cell>
          <cell r="AT90">
            <v>5983.25</v>
          </cell>
          <cell r="AU90">
            <v>5983.25</v>
          </cell>
          <cell r="AV90">
            <v>6838</v>
          </cell>
          <cell r="AW90">
            <v>5641.3499999999995</v>
          </cell>
          <cell r="AX90">
            <v>4444.7</v>
          </cell>
          <cell r="AY90">
            <v>5641.3499999999995</v>
          </cell>
          <cell r="AZ90">
            <v>4444.7</v>
          </cell>
          <cell r="BA90">
            <v>5641.3499999999995</v>
          </cell>
          <cell r="BB90">
            <v>5983.25</v>
          </cell>
          <cell r="BC90">
            <v>5983.25</v>
          </cell>
          <cell r="BD90">
            <v>5812.2999999999993</v>
          </cell>
          <cell r="BE90">
            <v>68379.999999999985</v>
          </cell>
          <cell r="BF90">
            <v>0</v>
          </cell>
          <cell r="BH90">
            <v>0</v>
          </cell>
          <cell r="BI90">
            <v>0</v>
          </cell>
          <cell r="BJ90">
            <v>0</v>
          </cell>
          <cell r="BK90">
            <v>0</v>
          </cell>
          <cell r="BL90">
            <v>0</v>
          </cell>
          <cell r="BM90">
            <v>0</v>
          </cell>
          <cell r="BN90">
            <v>0</v>
          </cell>
          <cell r="BO90">
            <v>0</v>
          </cell>
          <cell r="BP90">
            <v>0</v>
          </cell>
          <cell r="BQ90">
            <v>0</v>
          </cell>
          <cell r="BR90">
            <v>0</v>
          </cell>
          <cell r="BS90">
            <v>0</v>
          </cell>
          <cell r="BT90">
            <v>0</v>
          </cell>
          <cell r="BU90">
            <v>0</v>
          </cell>
          <cell r="BW90">
            <v>5983.25</v>
          </cell>
          <cell r="BX90">
            <v>5983.25</v>
          </cell>
          <cell r="BY90">
            <v>5983.25</v>
          </cell>
          <cell r="BZ90">
            <v>6838</v>
          </cell>
          <cell r="CA90">
            <v>5641.3499999999995</v>
          </cell>
          <cell r="CB90">
            <v>4444.7</v>
          </cell>
          <cell r="CC90">
            <v>5641.3499999999995</v>
          </cell>
          <cell r="CD90">
            <v>4444.7</v>
          </cell>
          <cell r="CE90">
            <v>5641.3499999999995</v>
          </cell>
          <cell r="CF90">
            <v>5983.25</v>
          </cell>
          <cell r="CG90">
            <v>5983.25</v>
          </cell>
          <cell r="CH90">
            <v>5812.2999999999993</v>
          </cell>
          <cell r="CI90">
            <v>68379.999999999985</v>
          </cell>
          <cell r="CJ90">
            <v>0</v>
          </cell>
          <cell r="CL90">
            <v>1344.9141999999999</v>
          </cell>
          <cell r="CM90">
            <v>1344.9141999999999</v>
          </cell>
          <cell r="CN90">
            <v>1344.9141999999999</v>
          </cell>
          <cell r="CO90">
            <v>1537.0447999999999</v>
          </cell>
          <cell r="CP90">
            <v>1268.06196</v>
          </cell>
          <cell r="CQ90">
            <v>999.07911999999988</v>
          </cell>
          <cell r="CR90">
            <v>1268.06196</v>
          </cell>
          <cell r="CS90">
            <v>999.07911999999988</v>
          </cell>
          <cell r="CT90">
            <v>1268.06196</v>
          </cell>
          <cell r="CU90">
            <v>1344.9141999999999</v>
          </cell>
          <cell r="CV90">
            <v>1344.9141999999999</v>
          </cell>
          <cell r="CW90">
            <v>1306.4880799999999</v>
          </cell>
          <cell r="CX90">
            <v>15370.447999999997</v>
          </cell>
          <cell r="CY90">
            <v>0</v>
          </cell>
          <cell r="DA90">
            <v>1344.9141999999999</v>
          </cell>
          <cell r="DB90">
            <v>1344.9141999999999</v>
          </cell>
          <cell r="DC90">
            <v>1344.9141999999999</v>
          </cell>
          <cell r="DD90">
            <v>1537.0447999999999</v>
          </cell>
          <cell r="DE90">
            <v>1268.06196</v>
          </cell>
          <cell r="DF90">
            <v>999.07911999999988</v>
          </cell>
          <cell r="DG90">
            <v>1268.06196</v>
          </cell>
          <cell r="DH90">
            <v>999.07911999999988</v>
          </cell>
          <cell r="DI90">
            <v>1268.06196</v>
          </cell>
          <cell r="DJ90">
            <v>1344.9141999999999</v>
          </cell>
          <cell r="DK90">
            <v>1344.9141999999999</v>
          </cell>
          <cell r="DL90">
            <v>1306.4880799999999</v>
          </cell>
          <cell r="DM90">
            <v>15370.447999999997</v>
          </cell>
          <cell r="DN90">
            <v>0</v>
          </cell>
          <cell r="DP90">
            <v>808.00103115789477</v>
          </cell>
          <cell r="DQ90">
            <v>808.00103115789477</v>
          </cell>
          <cell r="DR90">
            <v>808.00103115789477</v>
          </cell>
          <cell r="DS90">
            <v>923.42974989473691</v>
          </cell>
          <cell r="DT90">
            <v>761.82954366315789</v>
          </cell>
          <cell r="DU90">
            <v>600.22933743157898</v>
          </cell>
          <cell r="DV90">
            <v>761.82954366315789</v>
          </cell>
          <cell r="DW90">
            <v>600.22933743157898</v>
          </cell>
          <cell r="DX90">
            <v>761.82954366315789</v>
          </cell>
          <cell r="DY90">
            <v>808.00103115789477</v>
          </cell>
          <cell r="DZ90">
            <v>808.00103115789477</v>
          </cell>
          <cell r="EA90">
            <v>784.91528741052639</v>
          </cell>
          <cell r="EB90">
            <v>9234.2974989473678</v>
          </cell>
          <cell r="EC90">
            <v>0</v>
          </cell>
          <cell r="EE90">
            <v>15.75</v>
          </cell>
          <cell r="EF90">
            <v>15.75</v>
          </cell>
          <cell r="EG90">
            <v>15.75</v>
          </cell>
          <cell r="EH90">
            <v>18</v>
          </cell>
          <cell r="EI90">
            <v>14.85</v>
          </cell>
          <cell r="EJ90">
            <v>11.700000000000001</v>
          </cell>
          <cell r="EK90">
            <v>14.85</v>
          </cell>
          <cell r="EL90">
            <v>11.700000000000001</v>
          </cell>
          <cell r="EM90">
            <v>14.85</v>
          </cell>
          <cell r="EN90">
            <v>15.75</v>
          </cell>
          <cell r="EO90">
            <v>15.75</v>
          </cell>
          <cell r="EP90">
            <v>15.3</v>
          </cell>
          <cell r="EQ90">
            <v>180</v>
          </cell>
          <cell r="ER90">
            <v>-815.45727038652637</v>
          </cell>
          <cell r="ET90">
            <v>87.102511158821059</v>
          </cell>
          <cell r="EU90">
            <v>87.102511158821059</v>
          </cell>
          <cell r="EV90">
            <v>87.102511158821059</v>
          </cell>
          <cell r="EW90">
            <v>99.545727038652643</v>
          </cell>
          <cell r="EX90">
            <v>82.125224806888426</v>
          </cell>
          <cell r="EY90">
            <v>64.704722575124208</v>
          </cell>
          <cell r="EZ90">
            <v>82.125224806888426</v>
          </cell>
          <cell r="FA90">
            <v>64.704722575124208</v>
          </cell>
          <cell r="FB90">
            <v>82.125224806888426</v>
          </cell>
          <cell r="FC90">
            <v>87.102511158821059</v>
          </cell>
          <cell r="FD90">
            <v>87.102511158821059</v>
          </cell>
          <cell r="FE90">
            <v>84.613867982854742</v>
          </cell>
          <cell r="FF90">
            <v>995.45727038652626</v>
          </cell>
          <cell r="FG90">
            <v>0</v>
          </cell>
          <cell r="FI90">
            <v>3830.3347688421049</v>
          </cell>
          <cell r="FJ90">
            <v>3830.3347688421049</v>
          </cell>
          <cell r="FK90">
            <v>3830.3347688421049</v>
          </cell>
          <cell r="FL90">
            <v>4377.5254501052632</v>
          </cell>
          <cell r="FM90">
            <v>3611.4584963368416</v>
          </cell>
          <cell r="FN90">
            <v>2845.3915425684208</v>
          </cell>
          <cell r="FO90">
            <v>3611.4584963368416</v>
          </cell>
          <cell r="FP90">
            <v>2845.3915425684208</v>
          </cell>
          <cell r="FQ90">
            <v>3611.4584963368416</v>
          </cell>
          <cell r="FR90">
            <v>3830.3347688421049</v>
          </cell>
          <cell r="FS90">
            <v>3830.3347688421049</v>
          </cell>
          <cell r="FT90">
            <v>3720.8966325894726</v>
          </cell>
          <cell r="FU90">
            <v>43775.25450105263</v>
          </cell>
          <cell r="FV90">
            <v>0</v>
          </cell>
        </row>
        <row r="91">
          <cell r="G91" t="str">
            <v>6G33-5K238-BA</v>
          </cell>
          <cell r="H91">
            <v>14.6965</v>
          </cell>
          <cell r="I91">
            <v>14.6965</v>
          </cell>
          <cell r="J91">
            <v>4.7989660000000001</v>
          </cell>
          <cell r="K91">
            <v>0</v>
          </cell>
          <cell r="L91">
            <v>1.8820342105263161</v>
          </cell>
          <cell r="M91">
            <v>0</v>
          </cell>
          <cell r="N91">
            <v>0</v>
          </cell>
          <cell r="O91">
            <v>0</v>
          </cell>
          <cell r="Q91">
            <v>0.45</v>
          </cell>
          <cell r="R91">
            <v>0.20288328789473689</v>
          </cell>
          <cell r="S91">
            <v>1600</v>
          </cell>
          <cell r="T91">
            <v>23514.400000000001</v>
          </cell>
          <cell r="U91">
            <v>23514.400000000001</v>
          </cell>
          <cell r="V91">
            <v>7678.3456000000006</v>
          </cell>
          <cell r="W91">
            <v>0</v>
          </cell>
          <cell r="X91">
            <v>3011.254736842106</v>
          </cell>
          <cell r="Y91">
            <v>0</v>
          </cell>
          <cell r="Z91">
            <v>0</v>
          </cell>
          <cell r="AA91">
            <v>0</v>
          </cell>
          <cell r="AB91">
            <v>0</v>
          </cell>
          <cell r="AC91">
            <v>720</v>
          </cell>
          <cell r="AD91">
            <v>324.61326063157901</v>
          </cell>
          <cell r="AE91">
            <v>140</v>
          </cell>
          <cell r="AF91">
            <v>140</v>
          </cell>
          <cell r="AG91">
            <v>140</v>
          </cell>
          <cell r="AH91">
            <v>161</v>
          </cell>
          <cell r="AI91">
            <v>133</v>
          </cell>
          <cell r="AJ91">
            <v>105</v>
          </cell>
          <cell r="AK91">
            <v>133</v>
          </cell>
          <cell r="AL91">
            <v>105</v>
          </cell>
          <cell r="AM91">
            <v>133</v>
          </cell>
          <cell r="AN91">
            <v>140</v>
          </cell>
          <cell r="AO91">
            <v>140</v>
          </cell>
          <cell r="AP91">
            <v>130</v>
          </cell>
          <cell r="AQ91">
            <v>1600</v>
          </cell>
          <cell r="AR91">
            <v>0</v>
          </cell>
          <cell r="AS91">
            <v>2057.5100000000002</v>
          </cell>
          <cell r="AT91">
            <v>2057.5100000000002</v>
          </cell>
          <cell r="AU91">
            <v>2057.5100000000002</v>
          </cell>
          <cell r="AV91">
            <v>2366.1365000000001</v>
          </cell>
          <cell r="AW91">
            <v>1954.6345000000001</v>
          </cell>
          <cell r="AX91">
            <v>1543.1324999999999</v>
          </cell>
          <cell r="AY91">
            <v>1954.6345000000001</v>
          </cell>
          <cell r="AZ91">
            <v>1543.1324999999999</v>
          </cell>
          <cell r="BA91">
            <v>1954.6345000000001</v>
          </cell>
          <cell r="BB91">
            <v>2057.5100000000002</v>
          </cell>
          <cell r="BC91">
            <v>2057.5100000000002</v>
          </cell>
          <cell r="BD91">
            <v>1910.5450000000001</v>
          </cell>
          <cell r="BE91">
            <v>23514.400000000001</v>
          </cell>
          <cell r="BF91">
            <v>0</v>
          </cell>
          <cell r="BH91">
            <v>0</v>
          </cell>
          <cell r="BI91">
            <v>0</v>
          </cell>
          <cell r="BJ91">
            <v>0</v>
          </cell>
          <cell r="BK91">
            <v>0</v>
          </cell>
          <cell r="BL91">
            <v>0</v>
          </cell>
          <cell r="BM91">
            <v>0</v>
          </cell>
          <cell r="BN91">
            <v>0</v>
          </cell>
          <cell r="BO91">
            <v>0</v>
          </cell>
          <cell r="BP91">
            <v>0</v>
          </cell>
          <cell r="BQ91">
            <v>0</v>
          </cell>
          <cell r="BR91">
            <v>0</v>
          </cell>
          <cell r="BS91">
            <v>0</v>
          </cell>
          <cell r="BT91">
            <v>0</v>
          </cell>
          <cell r="BU91">
            <v>0</v>
          </cell>
          <cell r="BW91">
            <v>2057.5100000000002</v>
          </cell>
          <cell r="BX91">
            <v>2057.5100000000002</v>
          </cell>
          <cell r="BY91">
            <v>2057.5100000000002</v>
          </cell>
          <cell r="BZ91">
            <v>2366.1365000000001</v>
          </cell>
          <cell r="CA91">
            <v>1954.6345000000001</v>
          </cell>
          <cell r="CB91">
            <v>1543.1324999999999</v>
          </cell>
          <cell r="CC91">
            <v>1954.6345000000001</v>
          </cell>
          <cell r="CD91">
            <v>1543.1324999999999</v>
          </cell>
          <cell r="CE91">
            <v>1954.6345000000001</v>
          </cell>
          <cell r="CF91">
            <v>2057.5100000000002</v>
          </cell>
          <cell r="CG91">
            <v>2057.5100000000002</v>
          </cell>
          <cell r="CH91">
            <v>1910.5450000000001</v>
          </cell>
          <cell r="CI91">
            <v>23514.400000000001</v>
          </cell>
          <cell r="CJ91">
            <v>0</v>
          </cell>
          <cell r="CL91">
            <v>671.85523999999998</v>
          </cell>
          <cell r="CM91">
            <v>671.85523999999998</v>
          </cell>
          <cell r="CN91">
            <v>671.85523999999998</v>
          </cell>
          <cell r="CO91">
            <v>772.63352599999996</v>
          </cell>
          <cell r="CP91">
            <v>638.26247799999999</v>
          </cell>
          <cell r="CQ91">
            <v>503.89143000000001</v>
          </cell>
          <cell r="CR91">
            <v>638.26247799999999</v>
          </cell>
          <cell r="CS91">
            <v>503.89143000000001</v>
          </cell>
          <cell r="CT91">
            <v>638.26247799999999</v>
          </cell>
          <cell r="CU91">
            <v>671.85523999999998</v>
          </cell>
          <cell r="CV91">
            <v>671.85523999999998</v>
          </cell>
          <cell r="CW91">
            <v>623.86558000000002</v>
          </cell>
          <cell r="CX91">
            <v>7678.3455999999987</v>
          </cell>
          <cell r="CY91">
            <v>0</v>
          </cell>
          <cell r="DA91">
            <v>671.85523999999998</v>
          </cell>
          <cell r="DB91">
            <v>671.85523999999998</v>
          </cell>
          <cell r="DC91">
            <v>671.85523999999998</v>
          </cell>
          <cell r="DD91">
            <v>772.63352599999996</v>
          </cell>
          <cell r="DE91">
            <v>638.26247799999999</v>
          </cell>
          <cell r="DF91">
            <v>503.89143000000001</v>
          </cell>
          <cell r="DG91">
            <v>638.26247799999999</v>
          </cell>
          <cell r="DH91">
            <v>503.89143000000001</v>
          </cell>
          <cell r="DI91">
            <v>638.26247799999999</v>
          </cell>
          <cell r="DJ91">
            <v>671.85523999999998</v>
          </cell>
          <cell r="DK91">
            <v>671.85523999999998</v>
          </cell>
          <cell r="DL91">
            <v>623.86558000000002</v>
          </cell>
          <cell r="DM91">
            <v>7678.3455999999987</v>
          </cell>
          <cell r="DN91">
            <v>0</v>
          </cell>
          <cell r="DP91">
            <v>263.48478947368426</v>
          </cell>
          <cell r="DQ91">
            <v>263.48478947368426</v>
          </cell>
          <cell r="DR91">
            <v>263.48478947368426</v>
          </cell>
          <cell r="DS91">
            <v>303.00750789473688</v>
          </cell>
          <cell r="DT91">
            <v>250.31055000000003</v>
          </cell>
          <cell r="DU91">
            <v>197.61359210526319</v>
          </cell>
          <cell r="DV91">
            <v>250.31055000000003</v>
          </cell>
          <cell r="DW91">
            <v>197.61359210526319</v>
          </cell>
          <cell r="DX91">
            <v>250.31055000000003</v>
          </cell>
          <cell r="DY91">
            <v>263.48478947368426</v>
          </cell>
          <cell r="DZ91">
            <v>263.48478947368426</v>
          </cell>
          <cell r="EA91">
            <v>244.66444736842109</v>
          </cell>
          <cell r="EB91">
            <v>3011.2547368421056</v>
          </cell>
          <cell r="EC91">
            <v>0</v>
          </cell>
          <cell r="EE91">
            <v>63</v>
          </cell>
          <cell r="EF91">
            <v>63</v>
          </cell>
          <cell r="EG91">
            <v>63</v>
          </cell>
          <cell r="EH91">
            <v>72.45</v>
          </cell>
          <cell r="EI91">
            <v>59.85</v>
          </cell>
          <cell r="EJ91">
            <v>47.25</v>
          </cell>
          <cell r="EK91">
            <v>59.85</v>
          </cell>
          <cell r="EL91">
            <v>47.25</v>
          </cell>
          <cell r="EM91">
            <v>59.85</v>
          </cell>
          <cell r="EN91">
            <v>63</v>
          </cell>
          <cell r="EO91">
            <v>63</v>
          </cell>
          <cell r="EP91">
            <v>58.5</v>
          </cell>
          <cell r="EQ91">
            <v>720</v>
          </cell>
          <cell r="ER91">
            <v>395.38673936842099</v>
          </cell>
          <cell r="ET91">
            <v>28.403660305263166</v>
          </cell>
          <cell r="EU91">
            <v>28.403660305263166</v>
          </cell>
          <cell r="EV91">
            <v>28.403660305263166</v>
          </cell>
          <cell r="EW91">
            <v>32.664209351052641</v>
          </cell>
          <cell r="EX91">
            <v>26.983477290000007</v>
          </cell>
          <cell r="EY91">
            <v>21.302745228947373</v>
          </cell>
          <cell r="EZ91">
            <v>26.983477290000007</v>
          </cell>
          <cell r="FA91">
            <v>21.302745228947373</v>
          </cell>
          <cell r="FB91">
            <v>26.983477290000007</v>
          </cell>
          <cell r="FC91">
            <v>28.403660305263166</v>
          </cell>
          <cell r="FD91">
            <v>28.403660305263166</v>
          </cell>
          <cell r="FE91">
            <v>26.374827426315797</v>
          </cell>
          <cell r="FF91">
            <v>324.61326063157895</v>
          </cell>
          <cell r="FG91">
            <v>0</v>
          </cell>
          <cell r="FI91">
            <v>1122.1699705263161</v>
          </cell>
          <cell r="FJ91">
            <v>1122.1699705263161</v>
          </cell>
          <cell r="FK91">
            <v>1122.1699705263161</v>
          </cell>
          <cell r="FL91">
            <v>1290.4954661052632</v>
          </cell>
          <cell r="FM91">
            <v>1066.0614719999999</v>
          </cell>
          <cell r="FN91">
            <v>841.62747789473678</v>
          </cell>
          <cell r="FO91">
            <v>1066.0614719999999</v>
          </cell>
          <cell r="FP91">
            <v>841.62747789473678</v>
          </cell>
          <cell r="FQ91">
            <v>1066.0614719999999</v>
          </cell>
          <cell r="FR91">
            <v>1122.1699705263161</v>
          </cell>
          <cell r="FS91">
            <v>1122.1699705263161</v>
          </cell>
          <cell r="FT91">
            <v>1042.0149726315788</v>
          </cell>
          <cell r="FU91">
            <v>12824.799663157897</v>
          </cell>
          <cell r="FV91">
            <v>0</v>
          </cell>
        </row>
        <row r="92">
          <cell r="G92" t="str">
            <v>6G33-5N201-HB</v>
          </cell>
          <cell r="H92">
            <v>1.7885000000000002</v>
          </cell>
          <cell r="I92">
            <v>1.7885000000000002</v>
          </cell>
          <cell r="J92">
            <v>1.4119999999999999</v>
          </cell>
          <cell r="K92">
            <v>0</v>
          </cell>
          <cell r="L92">
            <v>0</v>
          </cell>
          <cell r="M92">
            <v>0</v>
          </cell>
          <cell r="N92">
            <v>0</v>
          </cell>
          <cell r="O92">
            <v>0</v>
          </cell>
          <cell r="Q92">
            <v>0.45</v>
          </cell>
          <cell r="R92">
            <v>0</v>
          </cell>
          <cell r="S92">
            <v>1200</v>
          </cell>
          <cell r="T92">
            <v>2146.2000000000003</v>
          </cell>
          <cell r="U92">
            <v>2146.2000000000003</v>
          </cell>
          <cell r="V92">
            <v>1694.3999999999999</v>
          </cell>
          <cell r="W92">
            <v>0</v>
          </cell>
          <cell r="X92">
            <v>0</v>
          </cell>
          <cell r="Y92">
            <v>0</v>
          </cell>
          <cell r="Z92">
            <v>0</v>
          </cell>
          <cell r="AA92">
            <v>0</v>
          </cell>
          <cell r="AB92">
            <v>0</v>
          </cell>
          <cell r="AC92">
            <v>540</v>
          </cell>
          <cell r="AD92">
            <v>0</v>
          </cell>
          <cell r="AE92">
            <v>105</v>
          </cell>
          <cell r="AF92">
            <v>105</v>
          </cell>
          <cell r="AG92">
            <v>105</v>
          </cell>
          <cell r="AH92">
            <v>121</v>
          </cell>
          <cell r="AI92">
            <v>100</v>
          </cell>
          <cell r="AJ92">
            <v>79</v>
          </cell>
          <cell r="AK92">
            <v>100</v>
          </cell>
          <cell r="AL92">
            <v>79</v>
          </cell>
          <cell r="AM92">
            <v>100</v>
          </cell>
          <cell r="AN92">
            <v>105</v>
          </cell>
          <cell r="AO92">
            <v>105</v>
          </cell>
          <cell r="AP92">
            <v>96</v>
          </cell>
          <cell r="AQ92">
            <v>1200</v>
          </cell>
          <cell r="AR92">
            <v>0</v>
          </cell>
          <cell r="AS92">
            <v>187.79250000000002</v>
          </cell>
          <cell r="AT92">
            <v>187.79250000000002</v>
          </cell>
          <cell r="AU92">
            <v>187.79250000000002</v>
          </cell>
          <cell r="AV92">
            <v>216.40850000000003</v>
          </cell>
          <cell r="AW92">
            <v>178.85000000000002</v>
          </cell>
          <cell r="AX92">
            <v>141.29150000000001</v>
          </cell>
          <cell r="AY92">
            <v>178.85000000000002</v>
          </cell>
          <cell r="AZ92">
            <v>141.29150000000001</v>
          </cell>
          <cell r="BA92">
            <v>178.85000000000002</v>
          </cell>
          <cell r="BB92">
            <v>187.79250000000002</v>
          </cell>
          <cell r="BC92">
            <v>187.79250000000002</v>
          </cell>
          <cell r="BD92">
            <v>171.69600000000003</v>
          </cell>
          <cell r="BE92">
            <v>2146.2000000000003</v>
          </cell>
          <cell r="BF92">
            <v>0</v>
          </cell>
          <cell r="BH92">
            <v>0</v>
          </cell>
          <cell r="BI92">
            <v>0</v>
          </cell>
          <cell r="BJ92">
            <v>0</v>
          </cell>
          <cell r="BK92">
            <v>0</v>
          </cell>
          <cell r="BL92">
            <v>0</v>
          </cell>
          <cell r="BM92">
            <v>0</v>
          </cell>
          <cell r="BN92">
            <v>0</v>
          </cell>
          <cell r="BO92">
            <v>0</v>
          </cell>
          <cell r="BP92">
            <v>0</v>
          </cell>
          <cell r="BQ92">
            <v>0</v>
          </cell>
          <cell r="BR92">
            <v>0</v>
          </cell>
          <cell r="BS92">
            <v>0</v>
          </cell>
          <cell r="BT92">
            <v>0</v>
          </cell>
          <cell r="BU92">
            <v>0</v>
          </cell>
          <cell r="BW92">
            <v>187.79250000000002</v>
          </cell>
          <cell r="BX92">
            <v>187.79250000000002</v>
          </cell>
          <cell r="BY92">
            <v>187.79250000000002</v>
          </cell>
          <cell r="BZ92">
            <v>216.40850000000003</v>
          </cell>
          <cell r="CA92">
            <v>178.85000000000002</v>
          </cell>
          <cell r="CB92">
            <v>141.29150000000001</v>
          </cell>
          <cell r="CC92">
            <v>178.85000000000002</v>
          </cell>
          <cell r="CD92">
            <v>141.29150000000001</v>
          </cell>
          <cell r="CE92">
            <v>178.85000000000002</v>
          </cell>
          <cell r="CF92">
            <v>187.79250000000002</v>
          </cell>
          <cell r="CG92">
            <v>187.79250000000002</v>
          </cell>
          <cell r="CH92">
            <v>171.69600000000003</v>
          </cell>
          <cell r="CI92">
            <v>2146.2000000000003</v>
          </cell>
          <cell r="CJ92">
            <v>0</v>
          </cell>
          <cell r="CL92">
            <v>148.26</v>
          </cell>
          <cell r="CM92">
            <v>148.26</v>
          </cell>
          <cell r="CN92">
            <v>148.26</v>
          </cell>
          <cell r="CO92">
            <v>170.852</v>
          </cell>
          <cell r="CP92">
            <v>141.19999999999999</v>
          </cell>
          <cell r="CQ92">
            <v>111.54799999999999</v>
          </cell>
          <cell r="CR92">
            <v>141.19999999999999</v>
          </cell>
          <cell r="CS92">
            <v>111.54799999999999</v>
          </cell>
          <cell r="CT92">
            <v>141.19999999999999</v>
          </cell>
          <cell r="CU92">
            <v>148.26</v>
          </cell>
          <cell r="CV92">
            <v>148.26</v>
          </cell>
          <cell r="CW92">
            <v>135.55199999999999</v>
          </cell>
          <cell r="CX92">
            <v>1694.3999999999999</v>
          </cell>
          <cell r="CY92">
            <v>0</v>
          </cell>
          <cell r="DA92">
            <v>148.26</v>
          </cell>
          <cell r="DB92">
            <v>148.26</v>
          </cell>
          <cell r="DC92">
            <v>148.26</v>
          </cell>
          <cell r="DD92">
            <v>170.852</v>
          </cell>
          <cell r="DE92">
            <v>141.19999999999999</v>
          </cell>
          <cell r="DF92">
            <v>111.54799999999999</v>
          </cell>
          <cell r="DG92">
            <v>141.19999999999999</v>
          </cell>
          <cell r="DH92">
            <v>111.54799999999999</v>
          </cell>
          <cell r="DI92">
            <v>141.19999999999999</v>
          </cell>
          <cell r="DJ92">
            <v>148.26</v>
          </cell>
          <cell r="DK92">
            <v>148.26</v>
          </cell>
          <cell r="DL92">
            <v>135.55199999999999</v>
          </cell>
          <cell r="DM92">
            <v>1694.3999999999999</v>
          </cell>
          <cell r="DN92">
            <v>0</v>
          </cell>
          <cell r="DP92">
            <v>0</v>
          </cell>
          <cell r="DQ92">
            <v>0</v>
          </cell>
          <cell r="DR92">
            <v>0</v>
          </cell>
          <cell r="DS92">
            <v>0</v>
          </cell>
          <cell r="DT92">
            <v>0</v>
          </cell>
          <cell r="DU92">
            <v>0</v>
          </cell>
          <cell r="DV92">
            <v>0</v>
          </cell>
          <cell r="DW92">
            <v>0</v>
          </cell>
          <cell r="DX92">
            <v>0</v>
          </cell>
          <cell r="DY92">
            <v>0</v>
          </cell>
          <cell r="DZ92">
            <v>0</v>
          </cell>
          <cell r="EA92">
            <v>0</v>
          </cell>
          <cell r="EB92">
            <v>0</v>
          </cell>
          <cell r="EC92">
            <v>0</v>
          </cell>
          <cell r="EE92">
            <v>47.25</v>
          </cell>
          <cell r="EF92">
            <v>47.25</v>
          </cell>
          <cell r="EG92">
            <v>47.25</v>
          </cell>
          <cell r="EH92">
            <v>54.45</v>
          </cell>
          <cell r="EI92">
            <v>45</v>
          </cell>
          <cell r="EJ92">
            <v>35.550000000000004</v>
          </cell>
          <cell r="EK92">
            <v>45</v>
          </cell>
          <cell r="EL92">
            <v>35.550000000000004</v>
          </cell>
          <cell r="EM92">
            <v>45</v>
          </cell>
          <cell r="EN92">
            <v>47.25</v>
          </cell>
          <cell r="EO92">
            <v>47.25</v>
          </cell>
          <cell r="EP92">
            <v>43.2</v>
          </cell>
          <cell r="EQ92">
            <v>540</v>
          </cell>
          <cell r="ER92">
            <v>540</v>
          </cell>
          <cell r="ET92">
            <v>0</v>
          </cell>
          <cell r="EU92">
            <v>0</v>
          </cell>
          <cell r="EV92">
            <v>0</v>
          </cell>
          <cell r="EW92">
            <v>0</v>
          </cell>
          <cell r="EX92">
            <v>0</v>
          </cell>
          <cell r="EY92">
            <v>0</v>
          </cell>
          <cell r="EZ92">
            <v>0</v>
          </cell>
          <cell r="FA92">
            <v>0</v>
          </cell>
          <cell r="FB92">
            <v>0</v>
          </cell>
          <cell r="FC92">
            <v>0</v>
          </cell>
          <cell r="FD92">
            <v>0</v>
          </cell>
          <cell r="FE92">
            <v>0</v>
          </cell>
          <cell r="FF92">
            <v>0</v>
          </cell>
          <cell r="FG92">
            <v>0</v>
          </cell>
          <cell r="FI92">
            <v>39.532500000000027</v>
          </cell>
          <cell r="FJ92">
            <v>39.532500000000027</v>
          </cell>
          <cell r="FK92">
            <v>39.532500000000027</v>
          </cell>
          <cell r="FL92">
            <v>45.556500000000028</v>
          </cell>
          <cell r="FM92">
            <v>37.650000000000034</v>
          </cell>
          <cell r="FN92">
            <v>29.743500000000026</v>
          </cell>
          <cell r="FO92">
            <v>37.650000000000034</v>
          </cell>
          <cell r="FP92">
            <v>29.743500000000026</v>
          </cell>
          <cell r="FQ92">
            <v>37.650000000000034</v>
          </cell>
          <cell r="FR92">
            <v>39.532500000000027</v>
          </cell>
          <cell r="FS92">
            <v>39.532500000000027</v>
          </cell>
          <cell r="FT92">
            <v>36.144000000000034</v>
          </cell>
          <cell r="FU92">
            <v>451.80000000000041</v>
          </cell>
          <cell r="FV92">
            <v>0</v>
          </cell>
        </row>
        <row r="93">
          <cell r="G93" t="str">
            <v>6G33-5N201-JB</v>
          </cell>
          <cell r="H93">
            <v>1.7885000000000002</v>
          </cell>
          <cell r="I93">
            <v>1.7885000000000002</v>
          </cell>
          <cell r="J93">
            <v>1.492</v>
          </cell>
          <cell r="K93">
            <v>0</v>
          </cell>
          <cell r="L93">
            <v>0</v>
          </cell>
          <cell r="M93">
            <v>0</v>
          </cell>
          <cell r="N93">
            <v>0</v>
          </cell>
          <cell r="O93">
            <v>0</v>
          </cell>
          <cell r="Q93">
            <v>0.45</v>
          </cell>
          <cell r="R93">
            <v>0</v>
          </cell>
          <cell r="S93">
            <v>1200</v>
          </cell>
          <cell r="T93">
            <v>2146.2000000000003</v>
          </cell>
          <cell r="U93">
            <v>2146.2000000000003</v>
          </cell>
          <cell r="V93">
            <v>1790.4</v>
          </cell>
          <cell r="W93">
            <v>0</v>
          </cell>
          <cell r="X93">
            <v>0</v>
          </cell>
          <cell r="Y93">
            <v>0</v>
          </cell>
          <cell r="Z93">
            <v>0</v>
          </cell>
          <cell r="AA93">
            <v>0</v>
          </cell>
          <cell r="AB93">
            <v>0</v>
          </cell>
          <cell r="AC93">
            <v>540</v>
          </cell>
          <cell r="AD93">
            <v>0</v>
          </cell>
          <cell r="AE93">
            <v>105</v>
          </cell>
          <cell r="AF93">
            <v>105</v>
          </cell>
          <cell r="AG93">
            <v>105</v>
          </cell>
          <cell r="AH93">
            <v>121</v>
          </cell>
          <cell r="AI93">
            <v>100</v>
          </cell>
          <cell r="AJ93">
            <v>79</v>
          </cell>
          <cell r="AK93">
            <v>100</v>
          </cell>
          <cell r="AL93">
            <v>79</v>
          </cell>
          <cell r="AM93">
            <v>100</v>
          </cell>
          <cell r="AN93">
            <v>105</v>
          </cell>
          <cell r="AO93">
            <v>105</v>
          </cell>
          <cell r="AP93">
            <v>96</v>
          </cell>
          <cell r="AQ93">
            <v>1200</v>
          </cell>
          <cell r="AR93">
            <v>0</v>
          </cell>
          <cell r="AS93">
            <v>187.79250000000002</v>
          </cell>
          <cell r="AT93">
            <v>187.79250000000002</v>
          </cell>
          <cell r="AU93">
            <v>187.79250000000002</v>
          </cell>
          <cell r="AV93">
            <v>216.40850000000003</v>
          </cell>
          <cell r="AW93">
            <v>178.85000000000002</v>
          </cell>
          <cell r="AX93">
            <v>141.29150000000001</v>
          </cell>
          <cell r="AY93">
            <v>178.85000000000002</v>
          </cell>
          <cell r="AZ93">
            <v>141.29150000000001</v>
          </cell>
          <cell r="BA93">
            <v>178.85000000000002</v>
          </cell>
          <cell r="BB93">
            <v>187.79250000000002</v>
          </cell>
          <cell r="BC93">
            <v>187.79250000000002</v>
          </cell>
          <cell r="BD93">
            <v>171.69600000000003</v>
          </cell>
          <cell r="BE93">
            <v>2146.2000000000003</v>
          </cell>
          <cell r="BF93">
            <v>0</v>
          </cell>
          <cell r="BH93">
            <v>0</v>
          </cell>
          <cell r="BI93">
            <v>0</v>
          </cell>
          <cell r="BJ93">
            <v>0</v>
          </cell>
          <cell r="BK93">
            <v>0</v>
          </cell>
          <cell r="BL93">
            <v>0</v>
          </cell>
          <cell r="BM93">
            <v>0</v>
          </cell>
          <cell r="BN93">
            <v>0</v>
          </cell>
          <cell r="BO93">
            <v>0</v>
          </cell>
          <cell r="BP93">
            <v>0</v>
          </cell>
          <cell r="BQ93">
            <v>0</v>
          </cell>
          <cell r="BR93">
            <v>0</v>
          </cell>
          <cell r="BS93">
            <v>0</v>
          </cell>
          <cell r="BT93">
            <v>0</v>
          </cell>
          <cell r="BU93">
            <v>0</v>
          </cell>
          <cell r="BW93">
            <v>187.79250000000002</v>
          </cell>
          <cell r="BX93">
            <v>187.79250000000002</v>
          </cell>
          <cell r="BY93">
            <v>187.79250000000002</v>
          </cell>
          <cell r="BZ93">
            <v>216.40850000000003</v>
          </cell>
          <cell r="CA93">
            <v>178.85000000000002</v>
          </cell>
          <cell r="CB93">
            <v>141.29150000000001</v>
          </cell>
          <cell r="CC93">
            <v>178.85000000000002</v>
          </cell>
          <cell r="CD93">
            <v>141.29150000000001</v>
          </cell>
          <cell r="CE93">
            <v>178.85000000000002</v>
          </cell>
          <cell r="CF93">
            <v>187.79250000000002</v>
          </cell>
          <cell r="CG93">
            <v>187.79250000000002</v>
          </cell>
          <cell r="CH93">
            <v>171.69600000000003</v>
          </cell>
          <cell r="CI93">
            <v>2146.2000000000003</v>
          </cell>
          <cell r="CJ93">
            <v>0</v>
          </cell>
          <cell r="CL93">
            <v>156.66</v>
          </cell>
          <cell r="CM93">
            <v>156.66</v>
          </cell>
          <cell r="CN93">
            <v>156.66</v>
          </cell>
          <cell r="CO93">
            <v>180.53200000000001</v>
          </cell>
          <cell r="CP93">
            <v>149.19999999999999</v>
          </cell>
          <cell r="CQ93">
            <v>117.86799999999999</v>
          </cell>
          <cell r="CR93">
            <v>149.19999999999999</v>
          </cell>
          <cell r="CS93">
            <v>117.86799999999999</v>
          </cell>
          <cell r="CT93">
            <v>149.19999999999999</v>
          </cell>
          <cell r="CU93">
            <v>156.66</v>
          </cell>
          <cell r="CV93">
            <v>156.66</v>
          </cell>
          <cell r="CW93">
            <v>143.232</v>
          </cell>
          <cell r="CX93">
            <v>1790.4</v>
          </cell>
          <cell r="CY93">
            <v>0</v>
          </cell>
          <cell r="DA93">
            <v>156.66</v>
          </cell>
          <cell r="DB93">
            <v>156.66</v>
          </cell>
          <cell r="DC93">
            <v>156.66</v>
          </cell>
          <cell r="DD93">
            <v>180.53200000000001</v>
          </cell>
          <cell r="DE93">
            <v>149.19999999999999</v>
          </cell>
          <cell r="DF93">
            <v>117.86799999999999</v>
          </cell>
          <cell r="DG93">
            <v>149.19999999999999</v>
          </cell>
          <cell r="DH93">
            <v>117.86799999999999</v>
          </cell>
          <cell r="DI93">
            <v>149.19999999999999</v>
          </cell>
          <cell r="DJ93">
            <v>156.66</v>
          </cell>
          <cell r="DK93">
            <v>156.66</v>
          </cell>
          <cell r="DL93">
            <v>143.232</v>
          </cell>
          <cell r="DM93">
            <v>1790.4</v>
          </cell>
          <cell r="DN93">
            <v>0</v>
          </cell>
          <cell r="DP93">
            <v>0</v>
          </cell>
          <cell r="DQ93">
            <v>0</v>
          </cell>
          <cell r="DR93">
            <v>0</v>
          </cell>
          <cell r="DS93">
            <v>0</v>
          </cell>
          <cell r="DT93">
            <v>0</v>
          </cell>
          <cell r="DU93">
            <v>0</v>
          </cell>
          <cell r="DV93">
            <v>0</v>
          </cell>
          <cell r="DW93">
            <v>0</v>
          </cell>
          <cell r="DX93">
            <v>0</v>
          </cell>
          <cell r="DY93">
            <v>0</v>
          </cell>
          <cell r="DZ93">
            <v>0</v>
          </cell>
          <cell r="EA93">
            <v>0</v>
          </cell>
          <cell r="EB93">
            <v>0</v>
          </cell>
          <cell r="EC93">
            <v>0</v>
          </cell>
          <cell r="EE93">
            <v>47.25</v>
          </cell>
          <cell r="EF93">
            <v>47.25</v>
          </cell>
          <cell r="EG93">
            <v>47.25</v>
          </cell>
          <cell r="EH93">
            <v>54.45</v>
          </cell>
          <cell r="EI93">
            <v>45</v>
          </cell>
          <cell r="EJ93">
            <v>35.550000000000004</v>
          </cell>
          <cell r="EK93">
            <v>45</v>
          </cell>
          <cell r="EL93">
            <v>35.550000000000004</v>
          </cell>
          <cell r="EM93">
            <v>45</v>
          </cell>
          <cell r="EN93">
            <v>47.25</v>
          </cell>
          <cell r="EO93">
            <v>47.25</v>
          </cell>
          <cell r="EP93">
            <v>43.2</v>
          </cell>
          <cell r="EQ93">
            <v>540</v>
          </cell>
          <cell r="ER93">
            <v>540</v>
          </cell>
          <cell r="ET93">
            <v>0</v>
          </cell>
          <cell r="EU93">
            <v>0</v>
          </cell>
          <cell r="EV93">
            <v>0</v>
          </cell>
          <cell r="EW93">
            <v>0</v>
          </cell>
          <cell r="EX93">
            <v>0</v>
          </cell>
          <cell r="EY93">
            <v>0</v>
          </cell>
          <cell r="EZ93">
            <v>0</v>
          </cell>
          <cell r="FA93">
            <v>0</v>
          </cell>
          <cell r="FB93">
            <v>0</v>
          </cell>
          <cell r="FC93">
            <v>0</v>
          </cell>
          <cell r="FD93">
            <v>0</v>
          </cell>
          <cell r="FE93">
            <v>0</v>
          </cell>
          <cell r="FF93">
            <v>0</v>
          </cell>
          <cell r="FG93">
            <v>0</v>
          </cell>
          <cell r="FI93">
            <v>31.132500000000022</v>
          </cell>
          <cell r="FJ93">
            <v>31.132500000000022</v>
          </cell>
          <cell r="FK93">
            <v>31.132500000000022</v>
          </cell>
          <cell r="FL93">
            <v>35.876500000000021</v>
          </cell>
          <cell r="FM93">
            <v>29.650000000000034</v>
          </cell>
          <cell r="FN93">
            <v>23.423500000000018</v>
          </cell>
          <cell r="FO93">
            <v>29.650000000000034</v>
          </cell>
          <cell r="FP93">
            <v>23.423500000000018</v>
          </cell>
          <cell r="FQ93">
            <v>29.650000000000034</v>
          </cell>
          <cell r="FR93">
            <v>31.132500000000022</v>
          </cell>
          <cell r="FS93">
            <v>31.132500000000022</v>
          </cell>
          <cell r="FT93">
            <v>28.464000000000027</v>
          </cell>
          <cell r="FU93">
            <v>355.80000000000041</v>
          </cell>
          <cell r="FV93">
            <v>0</v>
          </cell>
        </row>
        <row r="94">
          <cell r="G94" t="str">
            <v>8D33-5230-BF</v>
          </cell>
          <cell r="H94">
            <v>334.47649999999999</v>
          </cell>
          <cell r="I94">
            <v>334.47649999999999</v>
          </cell>
          <cell r="J94">
            <v>188.82477</v>
          </cell>
          <cell r="K94">
            <v>0</v>
          </cell>
          <cell r="L94">
            <v>25.57448474842105</v>
          </cell>
          <cell r="M94">
            <v>0</v>
          </cell>
          <cell r="N94">
            <v>0</v>
          </cell>
          <cell r="O94">
            <v>0</v>
          </cell>
          <cell r="Q94">
            <v>0.45</v>
          </cell>
          <cell r="R94">
            <v>2.756929455879789</v>
          </cell>
          <cell r="S94">
            <v>800</v>
          </cell>
          <cell r="T94">
            <v>267581.2</v>
          </cell>
          <cell r="U94">
            <v>267581.2</v>
          </cell>
          <cell r="V94">
            <v>151059.81599999999</v>
          </cell>
          <cell r="W94">
            <v>0</v>
          </cell>
          <cell r="X94">
            <v>20459.58779873684</v>
          </cell>
          <cell r="Y94">
            <v>0</v>
          </cell>
          <cell r="Z94">
            <v>0</v>
          </cell>
          <cell r="AA94">
            <v>0</v>
          </cell>
          <cell r="AB94">
            <v>0</v>
          </cell>
          <cell r="AC94">
            <v>360</v>
          </cell>
          <cell r="AD94">
            <v>2205.5435647038312</v>
          </cell>
          <cell r="AE94">
            <v>70</v>
          </cell>
          <cell r="AF94">
            <v>70</v>
          </cell>
          <cell r="AG94">
            <v>70</v>
          </cell>
          <cell r="AH94">
            <v>81</v>
          </cell>
          <cell r="AI94">
            <v>67</v>
          </cell>
          <cell r="AJ94">
            <v>53</v>
          </cell>
          <cell r="AK94">
            <v>67</v>
          </cell>
          <cell r="AL94">
            <v>53</v>
          </cell>
          <cell r="AM94">
            <v>67</v>
          </cell>
          <cell r="AN94">
            <v>70</v>
          </cell>
          <cell r="AO94">
            <v>70</v>
          </cell>
          <cell r="AP94">
            <v>62</v>
          </cell>
          <cell r="AQ94">
            <v>800</v>
          </cell>
          <cell r="AR94">
            <v>0</v>
          </cell>
          <cell r="AS94">
            <v>23413.355</v>
          </cell>
          <cell r="AT94">
            <v>23413.355</v>
          </cell>
          <cell r="AU94">
            <v>23413.355</v>
          </cell>
          <cell r="AV94">
            <v>27092.5965</v>
          </cell>
          <cell r="AW94">
            <v>22409.925499999998</v>
          </cell>
          <cell r="AX94">
            <v>17727.254499999999</v>
          </cell>
          <cell r="AY94">
            <v>22409.925499999998</v>
          </cell>
          <cell r="AZ94">
            <v>17727.254499999999</v>
          </cell>
          <cell r="BA94">
            <v>22409.925499999998</v>
          </cell>
          <cell r="BB94">
            <v>23413.355</v>
          </cell>
          <cell r="BC94">
            <v>23413.355</v>
          </cell>
          <cell r="BD94">
            <v>20737.542999999998</v>
          </cell>
          <cell r="BE94">
            <v>267581.2</v>
          </cell>
          <cell r="BF94">
            <v>0</v>
          </cell>
          <cell r="BH94">
            <v>0</v>
          </cell>
          <cell r="BI94">
            <v>0</v>
          </cell>
          <cell r="BJ94">
            <v>0</v>
          </cell>
          <cell r="BK94">
            <v>0</v>
          </cell>
          <cell r="BL94">
            <v>0</v>
          </cell>
          <cell r="BM94">
            <v>0</v>
          </cell>
          <cell r="BN94">
            <v>0</v>
          </cell>
          <cell r="BO94">
            <v>0</v>
          </cell>
          <cell r="BP94">
            <v>0</v>
          </cell>
          <cell r="BQ94">
            <v>0</v>
          </cell>
          <cell r="BR94">
            <v>0</v>
          </cell>
          <cell r="BS94">
            <v>0</v>
          </cell>
          <cell r="BT94">
            <v>0</v>
          </cell>
          <cell r="BU94">
            <v>0</v>
          </cell>
          <cell r="BW94">
            <v>23413.355</v>
          </cell>
          <cell r="BX94">
            <v>23413.355</v>
          </cell>
          <cell r="BY94">
            <v>23413.355</v>
          </cell>
          <cell r="BZ94">
            <v>27092.5965</v>
          </cell>
          <cell r="CA94">
            <v>22409.925499999998</v>
          </cell>
          <cell r="CB94">
            <v>17727.254499999999</v>
          </cell>
          <cell r="CC94">
            <v>22409.925499999998</v>
          </cell>
          <cell r="CD94">
            <v>17727.254499999999</v>
          </cell>
          <cell r="CE94">
            <v>22409.925499999998</v>
          </cell>
          <cell r="CF94">
            <v>23413.355</v>
          </cell>
          <cell r="CG94">
            <v>23413.355</v>
          </cell>
          <cell r="CH94">
            <v>20737.542999999998</v>
          </cell>
          <cell r="CI94">
            <v>267581.2</v>
          </cell>
          <cell r="CJ94">
            <v>0</v>
          </cell>
          <cell r="CL94">
            <v>13217.733899999999</v>
          </cell>
          <cell r="CM94">
            <v>13217.733899999999</v>
          </cell>
          <cell r="CN94">
            <v>13217.733899999999</v>
          </cell>
          <cell r="CO94">
            <v>15294.80637</v>
          </cell>
          <cell r="CP94">
            <v>12651.25959</v>
          </cell>
          <cell r="CQ94">
            <v>10007.712810000001</v>
          </cell>
          <cell r="CR94">
            <v>12651.25959</v>
          </cell>
          <cell r="CS94">
            <v>10007.712810000001</v>
          </cell>
          <cell r="CT94">
            <v>12651.25959</v>
          </cell>
          <cell r="CU94">
            <v>13217.733899999999</v>
          </cell>
          <cell r="CV94">
            <v>13217.733899999999</v>
          </cell>
          <cell r="CW94">
            <v>11707.13574</v>
          </cell>
          <cell r="CX94">
            <v>151059.81599999999</v>
          </cell>
          <cell r="CY94">
            <v>0</v>
          </cell>
          <cell r="DA94">
            <v>13217.733899999999</v>
          </cell>
          <cell r="DB94">
            <v>13217.733899999999</v>
          </cell>
          <cell r="DC94">
            <v>13217.733899999999</v>
          </cell>
          <cell r="DD94">
            <v>15294.80637</v>
          </cell>
          <cell r="DE94">
            <v>12651.25959</v>
          </cell>
          <cell r="DF94">
            <v>10007.712810000001</v>
          </cell>
          <cell r="DG94">
            <v>12651.25959</v>
          </cell>
          <cell r="DH94">
            <v>10007.712810000001</v>
          </cell>
          <cell r="DI94">
            <v>12651.25959</v>
          </cell>
          <cell r="DJ94">
            <v>13217.733899999999</v>
          </cell>
          <cell r="DK94">
            <v>13217.733899999999</v>
          </cell>
          <cell r="DL94">
            <v>11707.13574</v>
          </cell>
          <cell r="DM94">
            <v>151059.81599999999</v>
          </cell>
          <cell r="DN94">
            <v>0</v>
          </cell>
          <cell r="DP94">
            <v>1790.2139323894735</v>
          </cell>
          <cell r="DQ94">
            <v>1790.2139323894735</v>
          </cell>
          <cell r="DR94">
            <v>1790.2139323894735</v>
          </cell>
          <cell r="DS94">
            <v>2071.533264622105</v>
          </cell>
          <cell r="DT94">
            <v>1713.4904781442103</v>
          </cell>
          <cell r="DU94">
            <v>1355.4476916663157</v>
          </cell>
          <cell r="DV94">
            <v>1713.4904781442103</v>
          </cell>
          <cell r="DW94">
            <v>1355.4476916663157</v>
          </cell>
          <cell r="DX94">
            <v>1713.4904781442103</v>
          </cell>
          <cell r="DY94">
            <v>1790.2139323894735</v>
          </cell>
          <cell r="DZ94">
            <v>1790.2139323894735</v>
          </cell>
          <cell r="EA94">
            <v>1585.6180544021051</v>
          </cell>
          <cell r="EB94">
            <v>20459.58779873684</v>
          </cell>
          <cell r="EC94">
            <v>0</v>
          </cell>
          <cell r="EE94">
            <v>31.5</v>
          </cell>
          <cell r="EF94">
            <v>31.5</v>
          </cell>
          <cell r="EG94">
            <v>31.5</v>
          </cell>
          <cell r="EH94">
            <v>36.450000000000003</v>
          </cell>
          <cell r="EI94">
            <v>30.150000000000002</v>
          </cell>
          <cell r="EJ94">
            <v>23.85</v>
          </cell>
          <cell r="EK94">
            <v>30.150000000000002</v>
          </cell>
          <cell r="EL94">
            <v>23.85</v>
          </cell>
          <cell r="EM94">
            <v>30.150000000000002</v>
          </cell>
          <cell r="EN94">
            <v>31.5</v>
          </cell>
          <cell r="EO94">
            <v>31.5</v>
          </cell>
          <cell r="EP94">
            <v>27.900000000000002</v>
          </cell>
          <cell r="EQ94">
            <v>359.99999999999994</v>
          </cell>
          <cell r="ER94">
            <v>-1845.5435647038312</v>
          </cell>
          <cell r="ET94">
            <v>192.98506191158523</v>
          </cell>
          <cell r="EU94">
            <v>192.98506191158523</v>
          </cell>
          <cell r="EV94">
            <v>192.98506191158523</v>
          </cell>
          <cell r="EW94">
            <v>223.31128592626291</v>
          </cell>
          <cell r="EX94">
            <v>184.71427354394586</v>
          </cell>
          <cell r="EY94">
            <v>146.11726116162882</v>
          </cell>
          <cell r="EZ94">
            <v>184.71427354394586</v>
          </cell>
          <cell r="FA94">
            <v>146.11726116162882</v>
          </cell>
          <cell r="FB94">
            <v>184.71427354394586</v>
          </cell>
          <cell r="FC94">
            <v>192.98506191158523</v>
          </cell>
          <cell r="FD94">
            <v>192.98506191158523</v>
          </cell>
          <cell r="FE94">
            <v>170.92962626454693</v>
          </cell>
          <cell r="FF94">
            <v>2205.5435647038316</v>
          </cell>
          <cell r="FG94">
            <v>0</v>
          </cell>
          <cell r="FI94">
            <v>8405.4071676105268</v>
          </cell>
          <cell r="FJ94">
            <v>8405.4071676105268</v>
          </cell>
          <cell r="FK94">
            <v>8405.4071676105268</v>
          </cell>
          <cell r="FL94">
            <v>9726.2568653778944</v>
          </cell>
          <cell r="FM94">
            <v>8045.1754318557878</v>
          </cell>
          <cell r="FN94">
            <v>6364.093998333683</v>
          </cell>
          <cell r="FO94">
            <v>8045.1754318557878</v>
          </cell>
          <cell r="FP94">
            <v>6364.093998333683</v>
          </cell>
          <cell r="FQ94">
            <v>8045.1754318557878</v>
          </cell>
          <cell r="FR94">
            <v>8405.4071676105268</v>
          </cell>
          <cell r="FS94">
            <v>8405.4071676105268</v>
          </cell>
          <cell r="FT94">
            <v>7444.7892055978928</v>
          </cell>
          <cell r="FU94">
            <v>96061.796201263132</v>
          </cell>
          <cell r="FV94">
            <v>0</v>
          </cell>
        </row>
        <row r="95">
          <cell r="G95" t="str">
            <v>8D33-5K238-AD</v>
          </cell>
          <cell r="H95">
            <v>27.1555</v>
          </cell>
          <cell r="I95">
            <v>27.1555</v>
          </cell>
          <cell r="J95">
            <v>5.9056009999999999</v>
          </cell>
          <cell r="K95">
            <v>0</v>
          </cell>
          <cell r="L95">
            <v>5.0897936652631577</v>
          </cell>
          <cell r="M95">
            <v>0</v>
          </cell>
          <cell r="N95">
            <v>0</v>
          </cell>
          <cell r="O95">
            <v>0</v>
          </cell>
          <cell r="Q95">
            <v>0.45</v>
          </cell>
          <cell r="R95">
            <v>0.54867975711536843</v>
          </cell>
          <cell r="S95">
            <v>1600</v>
          </cell>
          <cell r="T95">
            <v>43448.800000000003</v>
          </cell>
          <cell r="U95">
            <v>43448.800000000003</v>
          </cell>
          <cell r="V95">
            <v>9448.9616000000005</v>
          </cell>
          <cell r="W95">
            <v>0</v>
          </cell>
          <cell r="X95">
            <v>8143.6698644210519</v>
          </cell>
          <cell r="Y95">
            <v>0</v>
          </cell>
          <cell r="Z95">
            <v>0</v>
          </cell>
          <cell r="AA95">
            <v>0</v>
          </cell>
          <cell r="AB95">
            <v>0</v>
          </cell>
          <cell r="AC95">
            <v>720</v>
          </cell>
          <cell r="AD95">
            <v>877.88761138458949</v>
          </cell>
          <cell r="AE95">
            <v>140</v>
          </cell>
          <cell r="AF95">
            <v>140</v>
          </cell>
          <cell r="AG95">
            <v>140</v>
          </cell>
          <cell r="AH95">
            <v>161</v>
          </cell>
          <cell r="AI95">
            <v>133</v>
          </cell>
          <cell r="AJ95">
            <v>105</v>
          </cell>
          <cell r="AK95">
            <v>133</v>
          </cell>
          <cell r="AL95">
            <v>105</v>
          </cell>
          <cell r="AM95">
            <v>133</v>
          </cell>
          <cell r="AN95">
            <v>140</v>
          </cell>
          <cell r="AO95">
            <v>140</v>
          </cell>
          <cell r="AP95">
            <v>130</v>
          </cell>
          <cell r="AQ95">
            <v>1600</v>
          </cell>
          <cell r="AR95">
            <v>0</v>
          </cell>
          <cell r="AS95">
            <v>3801.77</v>
          </cell>
          <cell r="AT95">
            <v>3801.77</v>
          </cell>
          <cell r="AU95">
            <v>3801.77</v>
          </cell>
          <cell r="AV95">
            <v>4372.0355</v>
          </cell>
          <cell r="AW95">
            <v>3611.6815000000001</v>
          </cell>
          <cell r="AX95">
            <v>2851.3274999999999</v>
          </cell>
          <cell r="AY95">
            <v>3611.6815000000001</v>
          </cell>
          <cell r="AZ95">
            <v>2851.3274999999999</v>
          </cell>
          <cell r="BA95">
            <v>3611.6815000000001</v>
          </cell>
          <cell r="BB95">
            <v>3801.77</v>
          </cell>
          <cell r="BC95">
            <v>3801.77</v>
          </cell>
          <cell r="BD95">
            <v>3530.2150000000001</v>
          </cell>
          <cell r="BE95">
            <v>43448.799999999988</v>
          </cell>
          <cell r="BF95">
            <v>0</v>
          </cell>
          <cell r="BH95">
            <v>0</v>
          </cell>
          <cell r="BI95">
            <v>0</v>
          </cell>
          <cell r="BJ95">
            <v>0</v>
          </cell>
          <cell r="BK95">
            <v>0</v>
          </cell>
          <cell r="BL95">
            <v>0</v>
          </cell>
          <cell r="BM95">
            <v>0</v>
          </cell>
          <cell r="BN95">
            <v>0</v>
          </cell>
          <cell r="BO95">
            <v>0</v>
          </cell>
          <cell r="BP95">
            <v>0</v>
          </cell>
          <cell r="BQ95">
            <v>0</v>
          </cell>
          <cell r="BR95">
            <v>0</v>
          </cell>
          <cell r="BS95">
            <v>0</v>
          </cell>
          <cell r="BT95">
            <v>0</v>
          </cell>
          <cell r="BU95">
            <v>0</v>
          </cell>
          <cell r="BW95">
            <v>3801.77</v>
          </cell>
          <cell r="BX95">
            <v>3801.77</v>
          </cell>
          <cell r="BY95">
            <v>3801.77</v>
          </cell>
          <cell r="BZ95">
            <v>4372.0355</v>
          </cell>
          <cell r="CA95">
            <v>3611.6815000000001</v>
          </cell>
          <cell r="CB95">
            <v>2851.3274999999999</v>
          </cell>
          <cell r="CC95">
            <v>3611.6815000000001</v>
          </cell>
          <cell r="CD95">
            <v>2851.3274999999999</v>
          </cell>
          <cell r="CE95">
            <v>3611.6815000000001</v>
          </cell>
          <cell r="CF95">
            <v>3801.77</v>
          </cell>
          <cell r="CG95">
            <v>3801.77</v>
          </cell>
          <cell r="CH95">
            <v>3530.2150000000001</v>
          </cell>
          <cell r="CI95">
            <v>43448.799999999988</v>
          </cell>
          <cell r="CJ95">
            <v>0</v>
          </cell>
          <cell r="CL95">
            <v>826.78413999999998</v>
          </cell>
          <cell r="CM95">
            <v>826.78413999999998</v>
          </cell>
          <cell r="CN95">
            <v>826.78413999999998</v>
          </cell>
          <cell r="CO95">
            <v>950.80176099999994</v>
          </cell>
          <cell r="CP95">
            <v>785.44493299999999</v>
          </cell>
          <cell r="CQ95">
            <v>620.08810500000004</v>
          </cell>
          <cell r="CR95">
            <v>785.44493299999999</v>
          </cell>
          <cell r="CS95">
            <v>620.08810500000004</v>
          </cell>
          <cell r="CT95">
            <v>785.44493299999999</v>
          </cell>
          <cell r="CU95">
            <v>826.78413999999998</v>
          </cell>
          <cell r="CV95">
            <v>826.78413999999998</v>
          </cell>
          <cell r="CW95">
            <v>767.72812999999996</v>
          </cell>
          <cell r="CX95">
            <v>9448.9615999999987</v>
          </cell>
          <cell r="CY95">
            <v>0</v>
          </cell>
          <cell r="DA95">
            <v>826.78413999999998</v>
          </cell>
          <cell r="DB95">
            <v>826.78413999999998</v>
          </cell>
          <cell r="DC95">
            <v>826.78413999999998</v>
          </cell>
          <cell r="DD95">
            <v>950.80176099999994</v>
          </cell>
          <cell r="DE95">
            <v>785.44493299999999</v>
          </cell>
          <cell r="DF95">
            <v>620.08810500000004</v>
          </cell>
          <cell r="DG95">
            <v>785.44493299999999</v>
          </cell>
          <cell r="DH95">
            <v>620.08810500000004</v>
          </cell>
          <cell r="DI95">
            <v>785.44493299999999</v>
          </cell>
          <cell r="DJ95">
            <v>826.78413999999998</v>
          </cell>
          <cell r="DK95">
            <v>826.78413999999998</v>
          </cell>
          <cell r="DL95">
            <v>767.72812999999996</v>
          </cell>
          <cell r="DM95">
            <v>9448.9615999999987</v>
          </cell>
          <cell r="DN95">
            <v>0</v>
          </cell>
          <cell r="DP95">
            <v>712.57111313684209</v>
          </cell>
          <cell r="DQ95">
            <v>712.57111313684209</v>
          </cell>
          <cell r="DR95">
            <v>712.57111313684209</v>
          </cell>
          <cell r="DS95">
            <v>819.45678010736833</v>
          </cell>
          <cell r="DT95">
            <v>676.94255748</v>
          </cell>
          <cell r="DU95">
            <v>534.42833485263156</v>
          </cell>
          <cell r="DV95">
            <v>676.94255748</v>
          </cell>
          <cell r="DW95">
            <v>534.42833485263156</v>
          </cell>
          <cell r="DX95">
            <v>676.94255748</v>
          </cell>
          <cell r="DY95">
            <v>712.57111313684209</v>
          </cell>
          <cell r="DZ95">
            <v>712.57111313684209</v>
          </cell>
          <cell r="EA95">
            <v>661.67317648421044</v>
          </cell>
          <cell r="EB95">
            <v>8143.6698644210528</v>
          </cell>
          <cell r="EC95">
            <v>0</v>
          </cell>
          <cell r="EE95">
            <v>63</v>
          </cell>
          <cell r="EF95">
            <v>63</v>
          </cell>
          <cell r="EG95">
            <v>63</v>
          </cell>
          <cell r="EH95">
            <v>72.45</v>
          </cell>
          <cell r="EI95">
            <v>59.85</v>
          </cell>
          <cell r="EJ95">
            <v>47.25</v>
          </cell>
          <cell r="EK95">
            <v>59.85</v>
          </cell>
          <cell r="EL95">
            <v>47.25</v>
          </cell>
          <cell r="EM95">
            <v>59.85</v>
          </cell>
          <cell r="EN95">
            <v>63</v>
          </cell>
          <cell r="EO95">
            <v>63</v>
          </cell>
          <cell r="EP95">
            <v>58.5</v>
          </cell>
          <cell r="EQ95">
            <v>720</v>
          </cell>
          <cell r="ER95">
            <v>-157.88761138458949</v>
          </cell>
          <cell r="ET95">
            <v>76.815165996151578</v>
          </cell>
          <cell r="EU95">
            <v>76.815165996151578</v>
          </cell>
          <cell r="EV95">
            <v>76.815165996151578</v>
          </cell>
          <cell r="EW95">
            <v>88.337440895574318</v>
          </cell>
          <cell r="EX95">
            <v>72.974407696344002</v>
          </cell>
          <cell r="EY95">
            <v>57.611374497113687</v>
          </cell>
          <cell r="EZ95">
            <v>72.974407696344002</v>
          </cell>
          <cell r="FA95">
            <v>57.611374497113687</v>
          </cell>
          <cell r="FB95">
            <v>72.974407696344002</v>
          </cell>
          <cell r="FC95">
            <v>76.815165996151578</v>
          </cell>
          <cell r="FD95">
            <v>76.815165996151578</v>
          </cell>
          <cell r="FE95">
            <v>71.32836842499789</v>
          </cell>
          <cell r="FF95">
            <v>877.88761138458949</v>
          </cell>
          <cell r="FG95">
            <v>0</v>
          </cell>
          <cell r="FI95">
            <v>2262.4147468631577</v>
          </cell>
          <cell r="FJ95">
            <v>2262.4147468631577</v>
          </cell>
          <cell r="FK95">
            <v>2262.4147468631577</v>
          </cell>
          <cell r="FL95">
            <v>2601.7769588926321</v>
          </cell>
          <cell r="FM95">
            <v>2149.2940095200001</v>
          </cell>
          <cell r="FN95">
            <v>1696.8110601473682</v>
          </cell>
          <cell r="FO95">
            <v>2149.2940095200001</v>
          </cell>
          <cell r="FP95">
            <v>1696.8110601473682</v>
          </cell>
          <cell r="FQ95">
            <v>2149.2940095200001</v>
          </cell>
          <cell r="FR95">
            <v>2262.4147468631577</v>
          </cell>
          <cell r="FS95">
            <v>2262.4147468631577</v>
          </cell>
          <cell r="FT95">
            <v>2100.81369351579</v>
          </cell>
          <cell r="FU95">
            <v>25856.168535578938</v>
          </cell>
          <cell r="FV95">
            <v>0</v>
          </cell>
        </row>
        <row r="96">
          <cell r="G96" t="str">
            <v>8G43-5E211-AC</v>
          </cell>
          <cell r="H96">
            <v>43.186999999999998</v>
          </cell>
          <cell r="I96">
            <v>43.186999999999998</v>
          </cell>
          <cell r="J96">
            <v>7.4383470000000003</v>
          </cell>
          <cell r="K96">
            <v>0</v>
          </cell>
          <cell r="L96">
            <v>4.4116102673684221</v>
          </cell>
          <cell r="M96">
            <v>0</v>
          </cell>
          <cell r="N96">
            <v>0</v>
          </cell>
          <cell r="O96">
            <v>0</v>
          </cell>
          <cell r="Q96">
            <v>0.45</v>
          </cell>
          <cell r="R96">
            <v>0.47557158682231587</v>
          </cell>
          <cell r="S96">
            <v>4800</v>
          </cell>
          <cell r="T96">
            <v>207297.59999999998</v>
          </cell>
          <cell r="U96">
            <v>207297.59999999998</v>
          </cell>
          <cell r="V96">
            <v>35704.065600000002</v>
          </cell>
          <cell r="W96">
            <v>0</v>
          </cell>
          <cell r="X96">
            <v>21175.729283368426</v>
          </cell>
          <cell r="Y96">
            <v>0</v>
          </cell>
          <cell r="Z96">
            <v>0</v>
          </cell>
          <cell r="AA96">
            <v>0</v>
          </cell>
          <cell r="AB96">
            <v>0</v>
          </cell>
          <cell r="AC96">
            <v>2160</v>
          </cell>
          <cell r="AD96">
            <v>2282.743616747116</v>
          </cell>
          <cell r="AE96">
            <v>421</v>
          </cell>
          <cell r="AF96">
            <v>421</v>
          </cell>
          <cell r="AG96">
            <v>421</v>
          </cell>
          <cell r="AH96">
            <v>484</v>
          </cell>
          <cell r="AI96">
            <v>400</v>
          </cell>
          <cell r="AJ96">
            <v>316</v>
          </cell>
          <cell r="AK96">
            <v>400</v>
          </cell>
          <cell r="AL96">
            <v>316</v>
          </cell>
          <cell r="AM96">
            <v>400</v>
          </cell>
          <cell r="AN96">
            <v>421</v>
          </cell>
          <cell r="AO96">
            <v>421</v>
          </cell>
          <cell r="AP96">
            <v>379</v>
          </cell>
          <cell r="AQ96">
            <v>4800</v>
          </cell>
          <cell r="AR96">
            <v>0</v>
          </cell>
          <cell r="AS96">
            <v>18181.726999999999</v>
          </cell>
          <cell r="AT96">
            <v>18181.726999999999</v>
          </cell>
          <cell r="AU96">
            <v>18181.726999999999</v>
          </cell>
          <cell r="AV96">
            <v>20902.507999999998</v>
          </cell>
          <cell r="AW96">
            <v>17274.8</v>
          </cell>
          <cell r="AX96">
            <v>13647.091999999999</v>
          </cell>
          <cell r="AY96">
            <v>17274.8</v>
          </cell>
          <cell r="AZ96">
            <v>13647.091999999999</v>
          </cell>
          <cell r="BA96">
            <v>17274.8</v>
          </cell>
          <cell r="BB96">
            <v>18181.726999999999</v>
          </cell>
          <cell r="BC96">
            <v>18181.726999999999</v>
          </cell>
          <cell r="BD96">
            <v>16367.873</v>
          </cell>
          <cell r="BE96">
            <v>207297.6</v>
          </cell>
          <cell r="BF96">
            <v>0</v>
          </cell>
          <cell r="BH96">
            <v>0</v>
          </cell>
          <cell r="BI96">
            <v>0</v>
          </cell>
          <cell r="BJ96">
            <v>0</v>
          </cell>
          <cell r="BK96">
            <v>0</v>
          </cell>
          <cell r="BL96">
            <v>0</v>
          </cell>
          <cell r="BM96">
            <v>0</v>
          </cell>
          <cell r="BN96">
            <v>0</v>
          </cell>
          <cell r="BO96">
            <v>0</v>
          </cell>
          <cell r="BP96">
            <v>0</v>
          </cell>
          <cell r="BQ96">
            <v>0</v>
          </cell>
          <cell r="BR96">
            <v>0</v>
          </cell>
          <cell r="BS96">
            <v>0</v>
          </cell>
          <cell r="BT96">
            <v>0</v>
          </cell>
          <cell r="BU96">
            <v>0</v>
          </cell>
          <cell r="BW96">
            <v>18181.726999999999</v>
          </cell>
          <cell r="BX96">
            <v>18181.726999999999</v>
          </cell>
          <cell r="BY96">
            <v>18181.726999999999</v>
          </cell>
          <cell r="BZ96">
            <v>20902.507999999998</v>
          </cell>
          <cell r="CA96">
            <v>17274.8</v>
          </cell>
          <cell r="CB96">
            <v>13647.091999999999</v>
          </cell>
          <cell r="CC96">
            <v>17274.8</v>
          </cell>
          <cell r="CD96">
            <v>13647.091999999999</v>
          </cell>
          <cell r="CE96">
            <v>17274.8</v>
          </cell>
          <cell r="CF96">
            <v>18181.726999999999</v>
          </cell>
          <cell r="CG96">
            <v>18181.726999999999</v>
          </cell>
          <cell r="CH96">
            <v>16367.873</v>
          </cell>
          <cell r="CI96">
            <v>207297.6</v>
          </cell>
          <cell r="CJ96">
            <v>0</v>
          </cell>
          <cell r="CL96">
            <v>3131.5440870000002</v>
          </cell>
          <cell r="CM96">
            <v>3131.5440870000002</v>
          </cell>
          <cell r="CN96">
            <v>3131.5440870000002</v>
          </cell>
          <cell r="CO96">
            <v>3600.159948</v>
          </cell>
          <cell r="CP96">
            <v>2975.3388</v>
          </cell>
          <cell r="CQ96">
            <v>2350.517652</v>
          </cell>
          <cell r="CR96">
            <v>2975.3388</v>
          </cell>
          <cell r="CS96">
            <v>2350.517652</v>
          </cell>
          <cell r="CT96">
            <v>2975.3388</v>
          </cell>
          <cell r="CU96">
            <v>3131.5440870000002</v>
          </cell>
          <cell r="CV96">
            <v>3131.5440870000002</v>
          </cell>
          <cell r="CW96">
            <v>2819.1335130000002</v>
          </cell>
          <cell r="CX96">
            <v>35704.065600000002</v>
          </cell>
          <cell r="CY96">
            <v>0</v>
          </cell>
          <cell r="DA96">
            <v>3131.5440870000002</v>
          </cell>
          <cell r="DB96">
            <v>3131.5440870000002</v>
          </cell>
          <cell r="DC96">
            <v>3131.5440870000002</v>
          </cell>
          <cell r="DD96">
            <v>3600.159948</v>
          </cell>
          <cell r="DE96">
            <v>2975.3388</v>
          </cell>
          <cell r="DF96">
            <v>2350.517652</v>
          </cell>
          <cell r="DG96">
            <v>2975.3388</v>
          </cell>
          <cell r="DH96">
            <v>2350.517652</v>
          </cell>
          <cell r="DI96">
            <v>2975.3388</v>
          </cell>
          <cell r="DJ96">
            <v>3131.5440870000002</v>
          </cell>
          <cell r="DK96">
            <v>3131.5440870000002</v>
          </cell>
          <cell r="DL96">
            <v>2819.1335130000002</v>
          </cell>
          <cell r="DM96">
            <v>35704.065600000002</v>
          </cell>
          <cell r="DN96">
            <v>0</v>
          </cell>
          <cell r="DP96">
            <v>1857.2879225621057</v>
          </cell>
          <cell r="DQ96">
            <v>1857.2879225621057</v>
          </cell>
          <cell r="DR96">
            <v>1857.2879225621057</v>
          </cell>
          <cell r="DS96">
            <v>2135.2193694063162</v>
          </cell>
          <cell r="DT96">
            <v>1764.6441069473688</v>
          </cell>
          <cell r="DU96">
            <v>1394.0688444884213</v>
          </cell>
          <cell r="DV96">
            <v>1764.6441069473688</v>
          </cell>
          <cell r="DW96">
            <v>1394.0688444884213</v>
          </cell>
          <cell r="DX96">
            <v>1764.6441069473688</v>
          </cell>
          <cell r="DY96">
            <v>1857.2879225621057</v>
          </cell>
          <cell r="DZ96">
            <v>1857.2879225621057</v>
          </cell>
          <cell r="EA96">
            <v>1672.0002913326321</v>
          </cell>
          <cell r="EB96">
            <v>21175.72928336843</v>
          </cell>
          <cell r="EC96">
            <v>0</v>
          </cell>
          <cell r="EE96">
            <v>189.45000000000002</v>
          </cell>
          <cell r="EF96">
            <v>189.45000000000002</v>
          </cell>
          <cell r="EG96">
            <v>189.45000000000002</v>
          </cell>
          <cell r="EH96">
            <v>217.8</v>
          </cell>
          <cell r="EI96">
            <v>180</v>
          </cell>
          <cell r="EJ96">
            <v>142.20000000000002</v>
          </cell>
          <cell r="EK96">
            <v>180</v>
          </cell>
          <cell r="EL96">
            <v>142.20000000000002</v>
          </cell>
          <cell r="EM96">
            <v>180</v>
          </cell>
          <cell r="EN96">
            <v>189.45000000000002</v>
          </cell>
          <cell r="EO96">
            <v>189.45000000000002</v>
          </cell>
          <cell r="EP96">
            <v>170.55</v>
          </cell>
          <cell r="EQ96">
            <v>2160.0000000000005</v>
          </cell>
          <cell r="ER96">
            <v>-122.74361674711554</v>
          </cell>
          <cell r="ET96">
            <v>200.21563805219498</v>
          </cell>
          <cell r="EU96">
            <v>200.21563805219498</v>
          </cell>
          <cell r="EV96">
            <v>200.21563805219498</v>
          </cell>
          <cell r="EW96">
            <v>230.17664802200088</v>
          </cell>
          <cell r="EX96">
            <v>190.22863472892635</v>
          </cell>
          <cell r="EY96">
            <v>150.28062143585183</v>
          </cell>
          <cell r="EZ96">
            <v>190.22863472892635</v>
          </cell>
          <cell r="FA96">
            <v>150.28062143585183</v>
          </cell>
          <cell r="FB96">
            <v>190.22863472892635</v>
          </cell>
          <cell r="FC96">
            <v>200.21563805219498</v>
          </cell>
          <cell r="FD96">
            <v>200.21563805219498</v>
          </cell>
          <cell r="FE96">
            <v>180.24163140565773</v>
          </cell>
          <cell r="FF96">
            <v>2282.743616747116</v>
          </cell>
          <cell r="FG96">
            <v>0</v>
          </cell>
          <cell r="FI96">
            <v>13192.894990437893</v>
          </cell>
          <cell r="FJ96">
            <v>13192.894990437893</v>
          </cell>
          <cell r="FK96">
            <v>13192.894990437893</v>
          </cell>
          <cell r="FL96">
            <v>15167.12868259368</v>
          </cell>
          <cell r="FM96">
            <v>12534.81709305263</v>
          </cell>
          <cell r="FN96">
            <v>9902.5055035115765</v>
          </cell>
          <cell r="FO96">
            <v>12534.81709305263</v>
          </cell>
          <cell r="FP96">
            <v>9902.5055035115765</v>
          </cell>
          <cell r="FQ96">
            <v>12534.81709305263</v>
          </cell>
          <cell r="FR96">
            <v>13192.894990437893</v>
          </cell>
          <cell r="FS96">
            <v>13192.894990437893</v>
          </cell>
          <cell r="FT96">
            <v>11876.739195667367</v>
          </cell>
          <cell r="FU96">
            <v>150417.80511663156</v>
          </cell>
          <cell r="FV96">
            <v>0</v>
          </cell>
        </row>
        <row r="97">
          <cell r="G97" t="str">
            <v>AD23-5220-AB</v>
          </cell>
          <cell r="H97">
            <v>66.658500000000004</v>
          </cell>
          <cell r="I97">
            <v>66.658500000000004</v>
          </cell>
          <cell r="J97">
            <v>36.856864000000002</v>
          </cell>
          <cell r="K97">
            <v>0</v>
          </cell>
          <cell r="L97">
            <v>4.6735487368421067</v>
          </cell>
          <cell r="M97">
            <v>0</v>
          </cell>
          <cell r="N97">
            <v>0</v>
          </cell>
          <cell r="O97">
            <v>0</v>
          </cell>
          <cell r="Q97">
            <v>0.45</v>
          </cell>
          <cell r="R97">
            <v>0.50380855383157908</v>
          </cell>
          <cell r="S97">
            <v>400</v>
          </cell>
          <cell r="T97">
            <v>26663.4</v>
          </cell>
          <cell r="U97">
            <v>26663.4</v>
          </cell>
          <cell r="V97">
            <v>14742.7456</v>
          </cell>
          <cell r="W97">
            <v>0</v>
          </cell>
          <cell r="X97">
            <v>1869.4194947368426</v>
          </cell>
          <cell r="Y97">
            <v>0</v>
          </cell>
          <cell r="Z97">
            <v>0</v>
          </cell>
          <cell r="AA97">
            <v>0</v>
          </cell>
          <cell r="AB97">
            <v>0</v>
          </cell>
          <cell r="AC97">
            <v>180</v>
          </cell>
          <cell r="AD97">
            <v>201.52342153263163</v>
          </cell>
          <cell r="AE97">
            <v>35</v>
          </cell>
          <cell r="AF97">
            <v>35</v>
          </cell>
          <cell r="AG97">
            <v>35</v>
          </cell>
          <cell r="AH97">
            <v>40</v>
          </cell>
          <cell r="AI97">
            <v>33</v>
          </cell>
          <cell r="AJ97">
            <v>26</v>
          </cell>
          <cell r="AK97">
            <v>33</v>
          </cell>
          <cell r="AL97">
            <v>26</v>
          </cell>
          <cell r="AM97">
            <v>33</v>
          </cell>
          <cell r="AN97">
            <v>35</v>
          </cell>
          <cell r="AO97">
            <v>35</v>
          </cell>
          <cell r="AP97">
            <v>34</v>
          </cell>
          <cell r="AQ97">
            <v>400</v>
          </cell>
          <cell r="AR97">
            <v>0</v>
          </cell>
          <cell r="AS97">
            <v>2333.0475000000001</v>
          </cell>
          <cell r="AT97">
            <v>2333.0475000000001</v>
          </cell>
          <cell r="AU97">
            <v>2333.0475000000001</v>
          </cell>
          <cell r="AV97">
            <v>2666.34</v>
          </cell>
          <cell r="AW97">
            <v>2199.7305000000001</v>
          </cell>
          <cell r="AX97">
            <v>1733.1210000000001</v>
          </cell>
          <cell r="AY97">
            <v>2199.7305000000001</v>
          </cell>
          <cell r="AZ97">
            <v>1733.1210000000001</v>
          </cell>
          <cell r="BA97">
            <v>2199.7305000000001</v>
          </cell>
          <cell r="BB97">
            <v>2333.0475000000001</v>
          </cell>
          <cell r="BC97">
            <v>2333.0475000000001</v>
          </cell>
          <cell r="BD97">
            <v>2266.3890000000001</v>
          </cell>
          <cell r="BE97">
            <v>26663.4</v>
          </cell>
          <cell r="BF97">
            <v>0</v>
          </cell>
          <cell r="BH97">
            <v>0</v>
          </cell>
          <cell r="BI97">
            <v>0</v>
          </cell>
          <cell r="BJ97">
            <v>0</v>
          </cell>
          <cell r="BK97">
            <v>0</v>
          </cell>
          <cell r="BL97">
            <v>0</v>
          </cell>
          <cell r="BM97">
            <v>0</v>
          </cell>
          <cell r="BN97">
            <v>0</v>
          </cell>
          <cell r="BO97">
            <v>0</v>
          </cell>
          <cell r="BP97">
            <v>0</v>
          </cell>
          <cell r="BQ97">
            <v>0</v>
          </cell>
          <cell r="BR97">
            <v>0</v>
          </cell>
          <cell r="BS97">
            <v>0</v>
          </cell>
          <cell r="BT97">
            <v>0</v>
          </cell>
          <cell r="BU97">
            <v>0</v>
          </cell>
          <cell r="BW97">
            <v>2333.0475000000001</v>
          </cell>
          <cell r="BX97">
            <v>2333.0475000000001</v>
          </cell>
          <cell r="BY97">
            <v>2333.0475000000001</v>
          </cell>
          <cell r="BZ97">
            <v>2666.34</v>
          </cell>
          <cell r="CA97">
            <v>2199.7305000000001</v>
          </cell>
          <cell r="CB97">
            <v>1733.1210000000001</v>
          </cell>
          <cell r="CC97">
            <v>2199.7305000000001</v>
          </cell>
          <cell r="CD97">
            <v>1733.1210000000001</v>
          </cell>
          <cell r="CE97">
            <v>2199.7305000000001</v>
          </cell>
          <cell r="CF97">
            <v>2333.0475000000001</v>
          </cell>
          <cell r="CG97">
            <v>2333.0475000000001</v>
          </cell>
          <cell r="CH97">
            <v>2266.3890000000001</v>
          </cell>
          <cell r="CI97">
            <v>26663.4</v>
          </cell>
          <cell r="CJ97">
            <v>0</v>
          </cell>
          <cell r="CL97">
            <v>1289.9902400000001</v>
          </cell>
          <cell r="CM97">
            <v>1289.9902400000001</v>
          </cell>
          <cell r="CN97">
            <v>1289.9902400000001</v>
          </cell>
          <cell r="CO97">
            <v>1474.2745600000001</v>
          </cell>
          <cell r="CP97">
            <v>1216.2765120000001</v>
          </cell>
          <cell r="CQ97">
            <v>958.27846399999999</v>
          </cell>
          <cell r="CR97">
            <v>1216.2765120000001</v>
          </cell>
          <cell r="CS97">
            <v>958.27846399999999</v>
          </cell>
          <cell r="CT97">
            <v>1216.2765120000001</v>
          </cell>
          <cell r="CU97">
            <v>1289.9902400000001</v>
          </cell>
          <cell r="CV97">
            <v>1289.9902400000001</v>
          </cell>
          <cell r="CW97">
            <v>1253.133376</v>
          </cell>
          <cell r="CX97">
            <v>14742.7456</v>
          </cell>
          <cell r="CY97">
            <v>0</v>
          </cell>
          <cell r="DA97">
            <v>1289.9902400000001</v>
          </cell>
          <cell r="DB97">
            <v>1289.9902400000001</v>
          </cell>
          <cell r="DC97">
            <v>1289.9902400000001</v>
          </cell>
          <cell r="DD97">
            <v>1474.2745600000001</v>
          </cell>
          <cell r="DE97">
            <v>1216.2765120000001</v>
          </cell>
          <cell r="DF97">
            <v>958.27846399999999</v>
          </cell>
          <cell r="DG97">
            <v>1216.2765120000001</v>
          </cell>
          <cell r="DH97">
            <v>958.27846399999999</v>
          </cell>
          <cell r="DI97">
            <v>1216.2765120000001</v>
          </cell>
          <cell r="DJ97">
            <v>1289.9902400000001</v>
          </cell>
          <cell r="DK97">
            <v>1289.9902400000001</v>
          </cell>
          <cell r="DL97">
            <v>1253.133376</v>
          </cell>
          <cell r="DM97">
            <v>14742.7456</v>
          </cell>
          <cell r="DN97">
            <v>0</v>
          </cell>
          <cell r="DP97">
            <v>163.57420578947372</v>
          </cell>
          <cell r="DQ97">
            <v>163.57420578947372</v>
          </cell>
          <cell r="DR97">
            <v>163.57420578947372</v>
          </cell>
          <cell r="DS97">
            <v>186.94194947368428</v>
          </cell>
          <cell r="DT97">
            <v>154.22710831578951</v>
          </cell>
          <cell r="DU97">
            <v>121.51226715789477</v>
          </cell>
          <cell r="DV97">
            <v>154.22710831578951</v>
          </cell>
          <cell r="DW97">
            <v>121.51226715789477</v>
          </cell>
          <cell r="DX97">
            <v>154.22710831578951</v>
          </cell>
          <cell r="DY97">
            <v>163.57420578947372</v>
          </cell>
          <cell r="DZ97">
            <v>163.57420578947372</v>
          </cell>
          <cell r="EA97">
            <v>158.90065705263163</v>
          </cell>
          <cell r="EB97">
            <v>1869.4194947368428</v>
          </cell>
          <cell r="EC97">
            <v>0</v>
          </cell>
          <cell r="EE97">
            <v>15.75</v>
          </cell>
          <cell r="EF97">
            <v>15.75</v>
          </cell>
          <cell r="EG97">
            <v>15.75</v>
          </cell>
          <cell r="EH97">
            <v>18</v>
          </cell>
          <cell r="EI97">
            <v>14.85</v>
          </cell>
          <cell r="EJ97">
            <v>11.700000000000001</v>
          </cell>
          <cell r="EK97">
            <v>14.85</v>
          </cell>
          <cell r="EL97">
            <v>11.700000000000001</v>
          </cell>
          <cell r="EM97">
            <v>14.85</v>
          </cell>
          <cell r="EN97">
            <v>15.75</v>
          </cell>
          <cell r="EO97">
            <v>15.75</v>
          </cell>
          <cell r="EP97">
            <v>15.3</v>
          </cell>
          <cell r="EQ97">
            <v>180</v>
          </cell>
          <cell r="ER97">
            <v>-21.52342153263163</v>
          </cell>
          <cell r="ET97">
            <v>17.633299384105268</v>
          </cell>
          <cell r="EU97">
            <v>17.633299384105268</v>
          </cell>
          <cell r="EV97">
            <v>17.633299384105268</v>
          </cell>
          <cell r="EW97">
            <v>20.152342153263163</v>
          </cell>
          <cell r="EX97">
            <v>16.625682276442109</v>
          </cell>
          <cell r="EY97">
            <v>13.099022399621056</v>
          </cell>
          <cell r="EZ97">
            <v>16.625682276442109</v>
          </cell>
          <cell r="FA97">
            <v>13.099022399621056</v>
          </cell>
          <cell r="FB97">
            <v>16.625682276442109</v>
          </cell>
          <cell r="FC97">
            <v>17.633299384105268</v>
          </cell>
          <cell r="FD97">
            <v>17.633299384105268</v>
          </cell>
          <cell r="FE97">
            <v>17.129490830273689</v>
          </cell>
          <cell r="FF97">
            <v>201.52342153263163</v>
          </cell>
          <cell r="FG97">
            <v>0</v>
          </cell>
          <cell r="FI97">
            <v>879.48305421052635</v>
          </cell>
          <cell r="FJ97">
            <v>879.48305421052635</v>
          </cell>
          <cell r="FK97">
            <v>879.48305421052635</v>
          </cell>
          <cell r="FL97">
            <v>1005.1234905263158</v>
          </cell>
          <cell r="FM97">
            <v>829.22687968421042</v>
          </cell>
          <cell r="FN97">
            <v>653.3302688421054</v>
          </cell>
          <cell r="FO97">
            <v>829.22687968421042</v>
          </cell>
          <cell r="FP97">
            <v>653.3302688421054</v>
          </cell>
          <cell r="FQ97">
            <v>829.22687968421042</v>
          </cell>
          <cell r="FR97">
            <v>879.48305421052635</v>
          </cell>
          <cell r="FS97">
            <v>879.48305421052635</v>
          </cell>
          <cell r="FT97">
            <v>854.35496694736844</v>
          </cell>
          <cell r="FU97">
            <v>10051.234905263158</v>
          </cell>
          <cell r="FV97">
            <v>0</v>
          </cell>
        </row>
        <row r="98">
          <cell r="G98" t="str">
            <v>AD23-5230-AE</v>
          </cell>
          <cell r="H98">
            <v>380.52749999999997</v>
          </cell>
          <cell r="I98">
            <v>380.52749999999997</v>
          </cell>
          <cell r="J98">
            <v>145.23462000000001</v>
          </cell>
          <cell r="K98">
            <v>0</v>
          </cell>
          <cell r="L98">
            <v>25.575237562105265</v>
          </cell>
          <cell r="M98">
            <v>0</v>
          </cell>
          <cell r="N98">
            <v>0</v>
          </cell>
          <cell r="O98">
            <v>0</v>
          </cell>
          <cell r="Q98">
            <v>0.45</v>
          </cell>
          <cell r="R98">
            <v>2.7570106091949476</v>
          </cell>
          <cell r="S98">
            <v>400</v>
          </cell>
          <cell r="T98">
            <v>152211</v>
          </cell>
          <cell r="U98">
            <v>152211</v>
          </cell>
          <cell r="V98">
            <v>58093.848000000005</v>
          </cell>
          <cell r="W98">
            <v>0</v>
          </cell>
          <cell r="X98">
            <v>10230.095024842107</v>
          </cell>
          <cell r="Y98">
            <v>0</v>
          </cell>
          <cell r="Z98">
            <v>0</v>
          </cell>
          <cell r="AA98">
            <v>0</v>
          </cell>
          <cell r="AB98">
            <v>0</v>
          </cell>
          <cell r="AC98">
            <v>180</v>
          </cell>
          <cell r="AD98">
            <v>1102.804243677979</v>
          </cell>
          <cell r="AE98">
            <v>35</v>
          </cell>
          <cell r="AF98">
            <v>35</v>
          </cell>
          <cell r="AG98">
            <v>35</v>
          </cell>
          <cell r="AH98">
            <v>40</v>
          </cell>
          <cell r="AI98">
            <v>33</v>
          </cell>
          <cell r="AJ98">
            <v>26</v>
          </cell>
          <cell r="AK98">
            <v>33</v>
          </cell>
          <cell r="AL98">
            <v>26</v>
          </cell>
          <cell r="AM98">
            <v>33</v>
          </cell>
          <cell r="AN98">
            <v>35</v>
          </cell>
          <cell r="AO98">
            <v>35</v>
          </cell>
          <cell r="AP98">
            <v>34</v>
          </cell>
          <cell r="AQ98">
            <v>400</v>
          </cell>
          <cell r="AR98">
            <v>0</v>
          </cell>
          <cell r="AS98">
            <v>13318.4625</v>
          </cell>
          <cell r="AT98">
            <v>13318.4625</v>
          </cell>
          <cell r="AU98">
            <v>13318.4625</v>
          </cell>
          <cell r="AV98">
            <v>15221.099999999999</v>
          </cell>
          <cell r="AW98">
            <v>12557.407499999999</v>
          </cell>
          <cell r="AX98">
            <v>9893.7150000000001</v>
          </cell>
          <cell r="AY98">
            <v>12557.407499999999</v>
          </cell>
          <cell r="AZ98">
            <v>9893.7150000000001</v>
          </cell>
          <cell r="BA98">
            <v>12557.407499999999</v>
          </cell>
          <cell r="BB98">
            <v>13318.4625</v>
          </cell>
          <cell r="BC98">
            <v>13318.4625</v>
          </cell>
          <cell r="BD98">
            <v>12937.934999999999</v>
          </cell>
          <cell r="BE98">
            <v>152210.99999999997</v>
          </cell>
          <cell r="BF98">
            <v>0</v>
          </cell>
          <cell r="BH98">
            <v>0</v>
          </cell>
          <cell r="BI98">
            <v>0</v>
          </cell>
          <cell r="BJ98">
            <v>0</v>
          </cell>
          <cell r="BK98">
            <v>0</v>
          </cell>
          <cell r="BL98">
            <v>0</v>
          </cell>
          <cell r="BM98">
            <v>0</v>
          </cell>
          <cell r="BN98">
            <v>0</v>
          </cell>
          <cell r="BO98">
            <v>0</v>
          </cell>
          <cell r="BP98">
            <v>0</v>
          </cell>
          <cell r="BQ98">
            <v>0</v>
          </cell>
          <cell r="BR98">
            <v>0</v>
          </cell>
          <cell r="BS98">
            <v>0</v>
          </cell>
          <cell r="BT98">
            <v>0</v>
          </cell>
          <cell r="BU98">
            <v>0</v>
          </cell>
          <cell r="BW98">
            <v>13318.4625</v>
          </cell>
          <cell r="BX98">
            <v>13318.4625</v>
          </cell>
          <cell r="BY98">
            <v>13318.4625</v>
          </cell>
          <cell r="BZ98">
            <v>15221.099999999999</v>
          </cell>
          <cell r="CA98">
            <v>12557.407499999999</v>
          </cell>
          <cell r="CB98">
            <v>9893.7150000000001</v>
          </cell>
          <cell r="CC98">
            <v>12557.407499999999</v>
          </cell>
          <cell r="CD98">
            <v>9893.7150000000001</v>
          </cell>
          <cell r="CE98">
            <v>12557.407499999999</v>
          </cell>
          <cell r="CF98">
            <v>13318.4625</v>
          </cell>
          <cell r="CG98">
            <v>13318.4625</v>
          </cell>
          <cell r="CH98">
            <v>12937.934999999999</v>
          </cell>
          <cell r="CI98">
            <v>152210.99999999997</v>
          </cell>
          <cell r="CJ98">
            <v>0</v>
          </cell>
          <cell r="CL98">
            <v>5083.2116999999998</v>
          </cell>
          <cell r="CM98">
            <v>5083.2116999999998</v>
          </cell>
          <cell r="CN98">
            <v>5083.2116999999998</v>
          </cell>
          <cell r="CO98">
            <v>5809.3847999999998</v>
          </cell>
          <cell r="CP98">
            <v>4792.7424600000004</v>
          </cell>
          <cell r="CQ98">
            <v>3776.1001200000001</v>
          </cell>
          <cell r="CR98">
            <v>4792.7424600000004</v>
          </cell>
          <cell r="CS98">
            <v>3776.1001200000001</v>
          </cell>
          <cell r="CT98">
            <v>4792.7424600000004</v>
          </cell>
          <cell r="CU98">
            <v>5083.2116999999998</v>
          </cell>
          <cell r="CV98">
            <v>5083.2116999999998</v>
          </cell>
          <cell r="CW98">
            <v>4937.9770800000006</v>
          </cell>
          <cell r="CX98">
            <v>58093.847999999998</v>
          </cell>
          <cell r="CY98">
            <v>0</v>
          </cell>
          <cell r="DA98">
            <v>5083.2116999999998</v>
          </cell>
          <cell r="DB98">
            <v>5083.2116999999998</v>
          </cell>
          <cell r="DC98">
            <v>5083.2116999999998</v>
          </cell>
          <cell r="DD98">
            <v>5809.3847999999998</v>
          </cell>
          <cell r="DE98">
            <v>4792.7424600000004</v>
          </cell>
          <cell r="DF98">
            <v>3776.1001200000001</v>
          </cell>
          <cell r="DG98">
            <v>4792.7424600000004</v>
          </cell>
          <cell r="DH98">
            <v>3776.1001200000001</v>
          </cell>
          <cell r="DI98">
            <v>4792.7424600000004</v>
          </cell>
          <cell r="DJ98">
            <v>5083.2116999999998</v>
          </cell>
          <cell r="DK98">
            <v>5083.2116999999998</v>
          </cell>
          <cell r="DL98">
            <v>4937.9770800000006</v>
          </cell>
          <cell r="DM98">
            <v>58093.847999999998</v>
          </cell>
          <cell r="DN98">
            <v>0</v>
          </cell>
          <cell r="DP98">
            <v>895.13331467368425</v>
          </cell>
          <cell r="DQ98">
            <v>895.13331467368425</v>
          </cell>
          <cell r="DR98">
            <v>895.13331467368425</v>
          </cell>
          <cell r="DS98">
            <v>1023.0095024842105</v>
          </cell>
          <cell r="DT98">
            <v>843.98283954947374</v>
          </cell>
          <cell r="DU98">
            <v>664.95617661473693</v>
          </cell>
          <cell r="DV98">
            <v>843.98283954947374</v>
          </cell>
          <cell r="DW98">
            <v>664.95617661473693</v>
          </cell>
          <cell r="DX98">
            <v>843.98283954947374</v>
          </cell>
          <cell r="DY98">
            <v>895.13331467368425</v>
          </cell>
          <cell r="DZ98">
            <v>895.13331467368425</v>
          </cell>
          <cell r="EA98">
            <v>869.558077111579</v>
          </cell>
          <cell r="EB98">
            <v>10230.095024842107</v>
          </cell>
          <cell r="EC98">
            <v>0</v>
          </cell>
          <cell r="EE98">
            <v>15.75</v>
          </cell>
          <cell r="EF98">
            <v>15.75</v>
          </cell>
          <cell r="EG98">
            <v>15.75</v>
          </cell>
          <cell r="EH98">
            <v>18</v>
          </cell>
          <cell r="EI98">
            <v>14.85</v>
          </cell>
          <cell r="EJ98">
            <v>11.700000000000001</v>
          </cell>
          <cell r="EK98">
            <v>14.85</v>
          </cell>
          <cell r="EL98">
            <v>11.700000000000001</v>
          </cell>
          <cell r="EM98">
            <v>14.85</v>
          </cell>
          <cell r="EN98">
            <v>15.75</v>
          </cell>
          <cell r="EO98">
            <v>15.75</v>
          </cell>
          <cell r="EP98">
            <v>15.3</v>
          </cell>
          <cell r="EQ98">
            <v>180</v>
          </cell>
          <cell r="ER98">
            <v>-922.804243677979</v>
          </cell>
          <cell r="ET98">
            <v>96.495371321823171</v>
          </cell>
          <cell r="EU98">
            <v>96.495371321823171</v>
          </cell>
          <cell r="EV98">
            <v>96.495371321823171</v>
          </cell>
          <cell r="EW98">
            <v>110.28042436779791</v>
          </cell>
          <cell r="EX98">
            <v>90.981350103433272</v>
          </cell>
          <cell r="EY98">
            <v>71.682275839068637</v>
          </cell>
          <cell r="EZ98">
            <v>90.981350103433272</v>
          </cell>
          <cell r="FA98">
            <v>71.682275839068637</v>
          </cell>
          <cell r="FB98">
            <v>90.981350103433272</v>
          </cell>
          <cell r="FC98">
            <v>96.495371321823171</v>
          </cell>
          <cell r="FD98">
            <v>96.495371321823171</v>
          </cell>
          <cell r="FE98">
            <v>93.738360712628221</v>
          </cell>
          <cell r="FF98">
            <v>1102.8042436779792</v>
          </cell>
          <cell r="FG98">
            <v>0</v>
          </cell>
          <cell r="FI98">
            <v>7340.1174853263155</v>
          </cell>
          <cell r="FJ98">
            <v>7340.1174853263155</v>
          </cell>
          <cell r="FK98">
            <v>7340.1174853263155</v>
          </cell>
          <cell r="FL98">
            <v>8388.7056975157884</v>
          </cell>
          <cell r="FM98">
            <v>6920.6822004505248</v>
          </cell>
          <cell r="FN98">
            <v>5452.6587033852629</v>
          </cell>
          <cell r="FO98">
            <v>6920.6822004505248</v>
          </cell>
          <cell r="FP98">
            <v>5452.6587033852629</v>
          </cell>
          <cell r="FQ98">
            <v>6920.6822004505248</v>
          </cell>
          <cell r="FR98">
            <v>7340.1174853263155</v>
          </cell>
          <cell r="FS98">
            <v>7340.1174853263155</v>
          </cell>
          <cell r="FT98">
            <v>7130.3998428884197</v>
          </cell>
          <cell r="FU98">
            <v>83887.056975157888</v>
          </cell>
          <cell r="FV98">
            <v>0</v>
          </cell>
        </row>
        <row r="99">
          <cell r="G99" t="str">
            <v>AD23-5G298-AA</v>
          </cell>
          <cell r="H99">
            <v>6.8784999999999998</v>
          </cell>
          <cell r="I99">
            <v>6.8784999999999998</v>
          </cell>
          <cell r="J99">
            <v>1.669538</v>
          </cell>
          <cell r="K99">
            <v>0</v>
          </cell>
          <cell r="L99">
            <v>2.0346315789473688</v>
          </cell>
          <cell r="M99">
            <v>0</v>
          </cell>
          <cell r="N99">
            <v>0</v>
          </cell>
          <cell r="O99">
            <v>0</v>
          </cell>
          <cell r="Q99">
            <v>0.45</v>
          </cell>
          <cell r="R99">
            <v>0.21933328421052634</v>
          </cell>
          <cell r="S99">
            <v>400</v>
          </cell>
          <cell r="T99">
            <v>2751.4</v>
          </cell>
          <cell r="U99">
            <v>2751.4</v>
          </cell>
          <cell r="V99">
            <v>667.8152</v>
          </cell>
          <cell r="W99">
            <v>0</v>
          </cell>
          <cell r="X99">
            <v>813.85263157894747</v>
          </cell>
          <cell r="Y99">
            <v>0</v>
          </cell>
          <cell r="Z99">
            <v>0</v>
          </cell>
          <cell r="AA99">
            <v>0</v>
          </cell>
          <cell r="AB99">
            <v>0</v>
          </cell>
          <cell r="AC99">
            <v>180</v>
          </cell>
          <cell r="AD99">
            <v>87.733313684210529</v>
          </cell>
          <cell r="AE99">
            <v>35</v>
          </cell>
          <cell r="AF99">
            <v>35</v>
          </cell>
          <cell r="AG99">
            <v>35</v>
          </cell>
          <cell r="AH99">
            <v>40</v>
          </cell>
          <cell r="AI99">
            <v>33</v>
          </cell>
          <cell r="AJ99">
            <v>26</v>
          </cell>
          <cell r="AK99">
            <v>33</v>
          </cell>
          <cell r="AL99">
            <v>26</v>
          </cell>
          <cell r="AM99">
            <v>33</v>
          </cell>
          <cell r="AN99">
            <v>35</v>
          </cell>
          <cell r="AO99">
            <v>35</v>
          </cell>
          <cell r="AP99">
            <v>34</v>
          </cell>
          <cell r="AQ99">
            <v>400</v>
          </cell>
          <cell r="AR99">
            <v>0</v>
          </cell>
          <cell r="AS99">
            <v>240.7475</v>
          </cell>
          <cell r="AT99">
            <v>240.7475</v>
          </cell>
          <cell r="AU99">
            <v>240.7475</v>
          </cell>
          <cell r="AV99">
            <v>275.14</v>
          </cell>
          <cell r="AW99">
            <v>226.9905</v>
          </cell>
          <cell r="AX99">
            <v>178.84100000000001</v>
          </cell>
          <cell r="AY99">
            <v>226.9905</v>
          </cell>
          <cell r="AZ99">
            <v>178.84100000000001</v>
          </cell>
          <cell r="BA99">
            <v>226.9905</v>
          </cell>
          <cell r="BB99">
            <v>240.7475</v>
          </cell>
          <cell r="BC99">
            <v>240.7475</v>
          </cell>
          <cell r="BD99">
            <v>233.869</v>
          </cell>
          <cell r="BE99">
            <v>2751.3999999999996</v>
          </cell>
          <cell r="BF99">
            <v>0</v>
          </cell>
          <cell r="BH99">
            <v>0</v>
          </cell>
          <cell r="BI99">
            <v>0</v>
          </cell>
          <cell r="BJ99">
            <v>0</v>
          </cell>
          <cell r="BK99">
            <v>0</v>
          </cell>
          <cell r="BL99">
            <v>0</v>
          </cell>
          <cell r="BM99">
            <v>0</v>
          </cell>
          <cell r="BN99">
            <v>0</v>
          </cell>
          <cell r="BO99">
            <v>0</v>
          </cell>
          <cell r="BP99">
            <v>0</v>
          </cell>
          <cell r="BQ99">
            <v>0</v>
          </cell>
          <cell r="BR99">
            <v>0</v>
          </cell>
          <cell r="BS99">
            <v>0</v>
          </cell>
          <cell r="BT99">
            <v>0</v>
          </cell>
          <cell r="BU99">
            <v>0</v>
          </cell>
          <cell r="BW99">
            <v>240.7475</v>
          </cell>
          <cell r="BX99">
            <v>240.7475</v>
          </cell>
          <cell r="BY99">
            <v>240.7475</v>
          </cell>
          <cell r="BZ99">
            <v>275.14</v>
          </cell>
          <cell r="CA99">
            <v>226.9905</v>
          </cell>
          <cell r="CB99">
            <v>178.84100000000001</v>
          </cell>
          <cell r="CC99">
            <v>226.9905</v>
          </cell>
          <cell r="CD99">
            <v>178.84100000000001</v>
          </cell>
          <cell r="CE99">
            <v>226.9905</v>
          </cell>
          <cell r="CF99">
            <v>240.7475</v>
          </cell>
          <cell r="CG99">
            <v>240.7475</v>
          </cell>
          <cell r="CH99">
            <v>233.869</v>
          </cell>
          <cell r="CI99">
            <v>2751.3999999999996</v>
          </cell>
          <cell r="CJ99">
            <v>0</v>
          </cell>
          <cell r="CL99">
            <v>58.43383</v>
          </cell>
          <cell r="CM99">
            <v>58.43383</v>
          </cell>
          <cell r="CN99">
            <v>58.43383</v>
          </cell>
          <cell r="CO99">
            <v>66.78152</v>
          </cell>
          <cell r="CP99">
            <v>55.094754000000002</v>
          </cell>
          <cell r="CQ99">
            <v>43.407987999999996</v>
          </cell>
          <cell r="CR99">
            <v>55.094754000000002</v>
          </cell>
          <cell r="CS99">
            <v>43.407987999999996</v>
          </cell>
          <cell r="CT99">
            <v>55.094754000000002</v>
          </cell>
          <cell r="CU99">
            <v>58.43383</v>
          </cell>
          <cell r="CV99">
            <v>58.43383</v>
          </cell>
          <cell r="CW99">
            <v>56.764291999999998</v>
          </cell>
          <cell r="CX99">
            <v>667.81519999999989</v>
          </cell>
          <cell r="CY99">
            <v>0</v>
          </cell>
          <cell r="DA99">
            <v>58.43383</v>
          </cell>
          <cell r="DB99">
            <v>58.43383</v>
          </cell>
          <cell r="DC99">
            <v>58.43383</v>
          </cell>
          <cell r="DD99">
            <v>66.78152</v>
          </cell>
          <cell r="DE99">
            <v>55.094754000000002</v>
          </cell>
          <cell r="DF99">
            <v>43.407987999999996</v>
          </cell>
          <cell r="DG99">
            <v>55.094754000000002</v>
          </cell>
          <cell r="DH99">
            <v>43.407987999999996</v>
          </cell>
          <cell r="DI99">
            <v>55.094754000000002</v>
          </cell>
          <cell r="DJ99">
            <v>58.43383</v>
          </cell>
          <cell r="DK99">
            <v>58.43383</v>
          </cell>
          <cell r="DL99">
            <v>56.764291999999998</v>
          </cell>
          <cell r="DM99">
            <v>667.81519999999989</v>
          </cell>
          <cell r="DN99">
            <v>0</v>
          </cell>
          <cell r="DP99">
            <v>71.212105263157909</v>
          </cell>
          <cell r="DQ99">
            <v>71.212105263157909</v>
          </cell>
          <cell r="DR99">
            <v>71.212105263157909</v>
          </cell>
          <cell r="DS99">
            <v>81.385263157894755</v>
          </cell>
          <cell r="DT99">
            <v>67.142842105263171</v>
          </cell>
          <cell r="DU99">
            <v>52.900421052631586</v>
          </cell>
          <cell r="DV99">
            <v>67.142842105263171</v>
          </cell>
          <cell r="DW99">
            <v>52.900421052631586</v>
          </cell>
          <cell r="DX99">
            <v>67.142842105263171</v>
          </cell>
          <cell r="DY99">
            <v>71.212105263157909</v>
          </cell>
          <cell r="DZ99">
            <v>71.212105263157909</v>
          </cell>
          <cell r="EA99">
            <v>69.17747368421054</v>
          </cell>
          <cell r="EB99">
            <v>813.85263157894758</v>
          </cell>
          <cell r="EC99">
            <v>0</v>
          </cell>
          <cell r="EE99">
            <v>15.75</v>
          </cell>
          <cell r="EF99">
            <v>15.75</v>
          </cell>
          <cell r="EG99">
            <v>15.75</v>
          </cell>
          <cell r="EH99">
            <v>18</v>
          </cell>
          <cell r="EI99">
            <v>14.85</v>
          </cell>
          <cell r="EJ99">
            <v>11.700000000000001</v>
          </cell>
          <cell r="EK99">
            <v>14.85</v>
          </cell>
          <cell r="EL99">
            <v>11.700000000000001</v>
          </cell>
          <cell r="EM99">
            <v>14.85</v>
          </cell>
          <cell r="EN99">
            <v>15.75</v>
          </cell>
          <cell r="EO99">
            <v>15.75</v>
          </cell>
          <cell r="EP99">
            <v>15.3</v>
          </cell>
          <cell r="EQ99">
            <v>180</v>
          </cell>
          <cell r="ER99">
            <v>92.266686315789471</v>
          </cell>
          <cell r="ET99">
            <v>7.6766649473684216</v>
          </cell>
          <cell r="EU99">
            <v>7.6766649473684216</v>
          </cell>
          <cell r="EV99">
            <v>7.6766649473684216</v>
          </cell>
          <cell r="EW99">
            <v>8.7733313684210543</v>
          </cell>
          <cell r="EX99">
            <v>7.2379983789473687</v>
          </cell>
          <cell r="EY99">
            <v>5.702665389473685</v>
          </cell>
          <cell r="EZ99">
            <v>7.2379983789473687</v>
          </cell>
          <cell r="FA99">
            <v>5.702665389473685</v>
          </cell>
          <cell r="FB99">
            <v>7.2379983789473687</v>
          </cell>
          <cell r="FC99">
            <v>7.6766649473684216</v>
          </cell>
          <cell r="FD99">
            <v>7.6766649473684216</v>
          </cell>
          <cell r="FE99">
            <v>7.4573316631578956</v>
          </cell>
          <cell r="FF99">
            <v>87.733313684210543</v>
          </cell>
          <cell r="FG99">
            <v>0</v>
          </cell>
          <cell r="FI99">
            <v>111.10156473684209</v>
          </cell>
          <cell r="FJ99">
            <v>111.10156473684209</v>
          </cell>
          <cell r="FK99">
            <v>111.10156473684209</v>
          </cell>
          <cell r="FL99">
            <v>126.97321684210523</v>
          </cell>
          <cell r="FM99">
            <v>104.75290389473683</v>
          </cell>
          <cell r="FN99">
            <v>82.532590947368433</v>
          </cell>
          <cell r="FO99">
            <v>104.75290389473683</v>
          </cell>
          <cell r="FP99">
            <v>82.532590947368433</v>
          </cell>
          <cell r="FQ99">
            <v>104.75290389473683</v>
          </cell>
          <cell r="FR99">
            <v>111.10156473684209</v>
          </cell>
          <cell r="FS99">
            <v>111.10156473684209</v>
          </cell>
          <cell r="FT99">
            <v>107.92723431578948</v>
          </cell>
          <cell r="FU99">
            <v>1269.7321684210528</v>
          </cell>
          <cell r="FV99">
            <v>0</v>
          </cell>
        </row>
        <row r="100">
          <cell r="G100" t="str">
            <v>AD23-5K238-BA</v>
          </cell>
          <cell r="H100">
            <v>38.863500000000002</v>
          </cell>
          <cell r="I100">
            <v>38.863500000000002</v>
          </cell>
          <cell r="J100">
            <v>5.4779949999999999</v>
          </cell>
          <cell r="K100">
            <v>0</v>
          </cell>
          <cell r="L100">
            <v>5.0866053975789463</v>
          </cell>
          <cell r="M100">
            <v>0</v>
          </cell>
          <cell r="N100">
            <v>0</v>
          </cell>
          <cell r="O100">
            <v>0</v>
          </cell>
          <cell r="Q100">
            <v>0.45</v>
          </cell>
          <cell r="R100">
            <v>0.5483360618590104</v>
          </cell>
          <cell r="S100">
            <v>400</v>
          </cell>
          <cell r="T100">
            <v>15545.400000000001</v>
          </cell>
          <cell r="U100">
            <v>15545.400000000001</v>
          </cell>
          <cell r="V100">
            <v>2191.1979999999999</v>
          </cell>
          <cell r="W100">
            <v>0</v>
          </cell>
          <cell r="X100">
            <v>2034.6421590315786</v>
          </cell>
          <cell r="Y100">
            <v>0</v>
          </cell>
          <cell r="Z100">
            <v>0</v>
          </cell>
          <cell r="AA100">
            <v>0</v>
          </cell>
          <cell r="AB100">
            <v>0</v>
          </cell>
          <cell r="AC100">
            <v>180</v>
          </cell>
          <cell r="AD100">
            <v>219.33442474360416</v>
          </cell>
          <cell r="AE100">
            <v>35</v>
          </cell>
          <cell r="AF100">
            <v>35</v>
          </cell>
          <cell r="AG100">
            <v>35</v>
          </cell>
          <cell r="AH100">
            <v>40</v>
          </cell>
          <cell r="AI100">
            <v>33</v>
          </cell>
          <cell r="AJ100">
            <v>26</v>
          </cell>
          <cell r="AK100">
            <v>33</v>
          </cell>
          <cell r="AL100">
            <v>26</v>
          </cell>
          <cell r="AM100">
            <v>33</v>
          </cell>
          <cell r="AN100">
            <v>35</v>
          </cell>
          <cell r="AO100">
            <v>35</v>
          </cell>
          <cell r="AP100">
            <v>34</v>
          </cell>
          <cell r="AQ100">
            <v>400</v>
          </cell>
          <cell r="AR100">
            <v>0</v>
          </cell>
          <cell r="AS100">
            <v>1360.2225000000001</v>
          </cell>
          <cell r="AT100">
            <v>1360.2225000000001</v>
          </cell>
          <cell r="AU100">
            <v>1360.2225000000001</v>
          </cell>
          <cell r="AV100">
            <v>1554.54</v>
          </cell>
          <cell r="AW100">
            <v>1282.4955</v>
          </cell>
          <cell r="AX100">
            <v>1010.451</v>
          </cell>
          <cell r="AY100">
            <v>1282.4955</v>
          </cell>
          <cell r="AZ100">
            <v>1010.451</v>
          </cell>
          <cell r="BA100">
            <v>1282.4955</v>
          </cell>
          <cell r="BB100">
            <v>1360.2225000000001</v>
          </cell>
          <cell r="BC100">
            <v>1360.2225000000001</v>
          </cell>
          <cell r="BD100">
            <v>1321.3590000000002</v>
          </cell>
          <cell r="BE100">
            <v>15545.400000000001</v>
          </cell>
          <cell r="BF100">
            <v>0</v>
          </cell>
          <cell r="BH100">
            <v>0</v>
          </cell>
          <cell r="BI100">
            <v>0</v>
          </cell>
          <cell r="BJ100">
            <v>0</v>
          </cell>
          <cell r="BK100">
            <v>0</v>
          </cell>
          <cell r="BL100">
            <v>0</v>
          </cell>
          <cell r="BM100">
            <v>0</v>
          </cell>
          <cell r="BN100">
            <v>0</v>
          </cell>
          <cell r="BO100">
            <v>0</v>
          </cell>
          <cell r="BP100">
            <v>0</v>
          </cell>
          <cell r="BQ100">
            <v>0</v>
          </cell>
          <cell r="BR100">
            <v>0</v>
          </cell>
          <cell r="BS100">
            <v>0</v>
          </cell>
          <cell r="BT100">
            <v>0</v>
          </cell>
          <cell r="BU100">
            <v>0</v>
          </cell>
          <cell r="BW100">
            <v>1360.2225000000001</v>
          </cell>
          <cell r="BX100">
            <v>1360.2225000000001</v>
          </cell>
          <cell r="BY100">
            <v>1360.2225000000001</v>
          </cell>
          <cell r="BZ100">
            <v>1554.54</v>
          </cell>
          <cell r="CA100">
            <v>1282.4955</v>
          </cell>
          <cell r="CB100">
            <v>1010.451</v>
          </cell>
          <cell r="CC100">
            <v>1282.4955</v>
          </cell>
          <cell r="CD100">
            <v>1010.451</v>
          </cell>
          <cell r="CE100">
            <v>1282.4955</v>
          </cell>
          <cell r="CF100">
            <v>1360.2225000000001</v>
          </cell>
          <cell r="CG100">
            <v>1360.2225000000001</v>
          </cell>
          <cell r="CH100">
            <v>1321.3590000000002</v>
          </cell>
          <cell r="CI100">
            <v>15545.400000000001</v>
          </cell>
          <cell r="CJ100">
            <v>0</v>
          </cell>
          <cell r="CL100">
            <v>191.72982500000001</v>
          </cell>
          <cell r="CM100">
            <v>191.72982500000001</v>
          </cell>
          <cell r="CN100">
            <v>191.72982500000001</v>
          </cell>
          <cell r="CO100">
            <v>219.1198</v>
          </cell>
          <cell r="CP100">
            <v>180.77383499999999</v>
          </cell>
          <cell r="CQ100">
            <v>142.42786999999998</v>
          </cell>
          <cell r="CR100">
            <v>180.77383499999999</v>
          </cell>
          <cell r="CS100">
            <v>142.42786999999998</v>
          </cell>
          <cell r="CT100">
            <v>180.77383499999999</v>
          </cell>
          <cell r="CU100">
            <v>191.72982500000001</v>
          </cell>
          <cell r="CV100">
            <v>191.72982500000001</v>
          </cell>
          <cell r="CW100">
            <v>186.25182999999998</v>
          </cell>
          <cell r="CX100">
            <v>2191.1979999999999</v>
          </cell>
          <cell r="CY100">
            <v>0</v>
          </cell>
          <cell r="DA100">
            <v>191.72982500000001</v>
          </cell>
          <cell r="DB100">
            <v>191.72982500000001</v>
          </cell>
          <cell r="DC100">
            <v>191.72982500000001</v>
          </cell>
          <cell r="DD100">
            <v>219.1198</v>
          </cell>
          <cell r="DE100">
            <v>180.77383499999999</v>
          </cell>
          <cell r="DF100">
            <v>142.42786999999998</v>
          </cell>
          <cell r="DG100">
            <v>180.77383499999999</v>
          </cell>
          <cell r="DH100">
            <v>142.42786999999998</v>
          </cell>
          <cell r="DI100">
            <v>180.77383499999999</v>
          </cell>
          <cell r="DJ100">
            <v>191.72982500000001</v>
          </cell>
          <cell r="DK100">
            <v>191.72982500000001</v>
          </cell>
          <cell r="DL100">
            <v>186.25182999999998</v>
          </cell>
          <cell r="DM100">
            <v>2191.1979999999999</v>
          </cell>
          <cell r="DN100">
            <v>0</v>
          </cell>
          <cell r="DP100">
            <v>178.03118891526313</v>
          </cell>
          <cell r="DQ100">
            <v>178.03118891526313</v>
          </cell>
          <cell r="DR100">
            <v>178.03118891526313</v>
          </cell>
          <cell r="DS100">
            <v>203.46421590315785</v>
          </cell>
          <cell r="DT100">
            <v>167.85797812010523</v>
          </cell>
          <cell r="DU100">
            <v>132.25174033705261</v>
          </cell>
          <cell r="DV100">
            <v>167.85797812010523</v>
          </cell>
          <cell r="DW100">
            <v>132.25174033705261</v>
          </cell>
          <cell r="DX100">
            <v>167.85797812010523</v>
          </cell>
          <cell r="DY100">
            <v>178.03118891526313</v>
          </cell>
          <cell r="DZ100">
            <v>178.03118891526313</v>
          </cell>
          <cell r="EA100">
            <v>172.94458351768418</v>
          </cell>
          <cell r="EB100">
            <v>2034.6421590315783</v>
          </cell>
          <cell r="EC100">
            <v>0</v>
          </cell>
          <cell r="EE100">
            <v>15.75</v>
          </cell>
          <cell r="EF100">
            <v>15.75</v>
          </cell>
          <cell r="EG100">
            <v>15.75</v>
          </cell>
          <cell r="EH100">
            <v>18</v>
          </cell>
          <cell r="EI100">
            <v>14.85</v>
          </cell>
          <cell r="EJ100">
            <v>11.700000000000001</v>
          </cell>
          <cell r="EK100">
            <v>14.85</v>
          </cell>
          <cell r="EL100">
            <v>11.700000000000001</v>
          </cell>
          <cell r="EM100">
            <v>14.85</v>
          </cell>
          <cell r="EN100">
            <v>15.75</v>
          </cell>
          <cell r="EO100">
            <v>15.75</v>
          </cell>
          <cell r="EP100">
            <v>15.3</v>
          </cell>
          <cell r="EQ100">
            <v>180</v>
          </cell>
          <cell r="ER100">
            <v>-39.33442474360416</v>
          </cell>
          <cell r="ET100">
            <v>19.191762165065363</v>
          </cell>
          <cell r="EU100">
            <v>19.191762165065363</v>
          </cell>
          <cell r="EV100">
            <v>19.191762165065363</v>
          </cell>
          <cell r="EW100">
            <v>21.933442474360415</v>
          </cell>
          <cell r="EX100">
            <v>18.095090041347344</v>
          </cell>
          <cell r="EY100">
            <v>14.256737608334271</v>
          </cell>
          <cell r="EZ100">
            <v>18.095090041347344</v>
          </cell>
          <cell r="FA100">
            <v>14.256737608334271</v>
          </cell>
          <cell r="FB100">
            <v>18.095090041347344</v>
          </cell>
          <cell r="FC100">
            <v>19.191762165065363</v>
          </cell>
          <cell r="FD100">
            <v>19.191762165065363</v>
          </cell>
          <cell r="FE100">
            <v>18.643426103206355</v>
          </cell>
          <cell r="FF100">
            <v>219.33442474360419</v>
          </cell>
          <cell r="FG100">
            <v>0</v>
          </cell>
          <cell r="FI100">
            <v>990.46148608473686</v>
          </cell>
          <cell r="FJ100">
            <v>990.46148608473686</v>
          </cell>
          <cell r="FK100">
            <v>990.46148608473686</v>
          </cell>
          <cell r="FL100">
            <v>1131.9559840968423</v>
          </cell>
          <cell r="FM100">
            <v>933.86368687989477</v>
          </cell>
          <cell r="FN100">
            <v>735.7713896629474</v>
          </cell>
          <cell r="FO100">
            <v>933.86368687989477</v>
          </cell>
          <cell r="FP100">
            <v>735.7713896629474</v>
          </cell>
          <cell r="FQ100">
            <v>933.86368687989477</v>
          </cell>
          <cell r="FR100">
            <v>990.46148608473686</v>
          </cell>
          <cell r="FS100">
            <v>990.46148608473686</v>
          </cell>
          <cell r="FT100">
            <v>962.1625864823161</v>
          </cell>
          <cell r="FU100">
            <v>11319.559840968423</v>
          </cell>
          <cell r="FV100">
            <v>0</v>
          </cell>
        </row>
        <row r="101">
          <cell r="G101" t="str">
            <v>AD23-5K239-BA</v>
          </cell>
          <cell r="H101">
            <v>38.863500000000002</v>
          </cell>
          <cell r="I101">
            <v>38.863500000000002</v>
          </cell>
          <cell r="J101">
            <v>5.4779949999999999</v>
          </cell>
          <cell r="K101">
            <v>0</v>
          </cell>
          <cell r="L101">
            <v>5.0866053975789463</v>
          </cell>
          <cell r="M101">
            <v>0</v>
          </cell>
          <cell r="N101">
            <v>0</v>
          </cell>
          <cell r="O101">
            <v>0</v>
          </cell>
          <cell r="Q101">
            <v>0.45</v>
          </cell>
          <cell r="R101">
            <v>0.5483360618590104</v>
          </cell>
          <cell r="S101">
            <v>400</v>
          </cell>
          <cell r="T101">
            <v>15545.400000000001</v>
          </cell>
          <cell r="U101">
            <v>15545.400000000001</v>
          </cell>
          <cell r="V101">
            <v>2191.1979999999999</v>
          </cell>
          <cell r="W101">
            <v>0</v>
          </cell>
          <cell r="X101">
            <v>2034.6421590315786</v>
          </cell>
          <cell r="Y101">
            <v>0</v>
          </cell>
          <cell r="Z101">
            <v>0</v>
          </cell>
          <cell r="AA101">
            <v>0</v>
          </cell>
          <cell r="AB101">
            <v>0</v>
          </cell>
          <cell r="AC101">
            <v>180</v>
          </cell>
          <cell r="AD101">
            <v>219.33442474360416</v>
          </cell>
          <cell r="AE101">
            <v>35</v>
          </cell>
          <cell r="AF101">
            <v>35</v>
          </cell>
          <cell r="AG101">
            <v>35</v>
          </cell>
          <cell r="AH101">
            <v>40</v>
          </cell>
          <cell r="AI101">
            <v>33</v>
          </cell>
          <cell r="AJ101">
            <v>26</v>
          </cell>
          <cell r="AK101">
            <v>33</v>
          </cell>
          <cell r="AL101">
            <v>26</v>
          </cell>
          <cell r="AM101">
            <v>33</v>
          </cell>
          <cell r="AN101">
            <v>35</v>
          </cell>
          <cell r="AO101">
            <v>35</v>
          </cell>
          <cell r="AP101">
            <v>34</v>
          </cell>
          <cell r="AQ101">
            <v>400</v>
          </cell>
          <cell r="AR101">
            <v>0</v>
          </cell>
          <cell r="AS101">
            <v>1360.2225000000001</v>
          </cell>
          <cell r="AT101">
            <v>1360.2225000000001</v>
          </cell>
          <cell r="AU101">
            <v>1360.2225000000001</v>
          </cell>
          <cell r="AV101">
            <v>1554.54</v>
          </cell>
          <cell r="AW101">
            <v>1282.4955</v>
          </cell>
          <cell r="AX101">
            <v>1010.451</v>
          </cell>
          <cell r="AY101">
            <v>1282.4955</v>
          </cell>
          <cell r="AZ101">
            <v>1010.451</v>
          </cell>
          <cell r="BA101">
            <v>1282.4955</v>
          </cell>
          <cell r="BB101">
            <v>1360.2225000000001</v>
          </cell>
          <cell r="BC101">
            <v>1360.2225000000001</v>
          </cell>
          <cell r="BD101">
            <v>1321.3590000000002</v>
          </cell>
          <cell r="BE101">
            <v>15545.400000000001</v>
          </cell>
          <cell r="BF101">
            <v>0</v>
          </cell>
          <cell r="BH101">
            <v>0</v>
          </cell>
          <cell r="BI101">
            <v>0</v>
          </cell>
          <cell r="BJ101">
            <v>0</v>
          </cell>
          <cell r="BK101">
            <v>0</v>
          </cell>
          <cell r="BL101">
            <v>0</v>
          </cell>
          <cell r="BM101">
            <v>0</v>
          </cell>
          <cell r="BN101">
            <v>0</v>
          </cell>
          <cell r="BO101">
            <v>0</v>
          </cell>
          <cell r="BP101">
            <v>0</v>
          </cell>
          <cell r="BQ101">
            <v>0</v>
          </cell>
          <cell r="BR101">
            <v>0</v>
          </cell>
          <cell r="BS101">
            <v>0</v>
          </cell>
          <cell r="BT101">
            <v>0</v>
          </cell>
          <cell r="BU101">
            <v>0</v>
          </cell>
          <cell r="BW101">
            <v>1360.2225000000001</v>
          </cell>
          <cell r="BX101">
            <v>1360.2225000000001</v>
          </cell>
          <cell r="BY101">
            <v>1360.2225000000001</v>
          </cell>
          <cell r="BZ101">
            <v>1554.54</v>
          </cell>
          <cell r="CA101">
            <v>1282.4955</v>
          </cell>
          <cell r="CB101">
            <v>1010.451</v>
          </cell>
          <cell r="CC101">
            <v>1282.4955</v>
          </cell>
          <cell r="CD101">
            <v>1010.451</v>
          </cell>
          <cell r="CE101">
            <v>1282.4955</v>
          </cell>
          <cell r="CF101">
            <v>1360.2225000000001</v>
          </cell>
          <cell r="CG101">
            <v>1360.2225000000001</v>
          </cell>
          <cell r="CH101">
            <v>1321.3590000000002</v>
          </cell>
          <cell r="CI101">
            <v>15545.400000000001</v>
          </cell>
          <cell r="CJ101">
            <v>0</v>
          </cell>
          <cell r="CL101">
            <v>191.72982500000001</v>
          </cell>
          <cell r="CM101">
            <v>191.72982500000001</v>
          </cell>
          <cell r="CN101">
            <v>191.72982500000001</v>
          </cell>
          <cell r="CO101">
            <v>219.1198</v>
          </cell>
          <cell r="CP101">
            <v>180.77383499999999</v>
          </cell>
          <cell r="CQ101">
            <v>142.42786999999998</v>
          </cell>
          <cell r="CR101">
            <v>180.77383499999999</v>
          </cell>
          <cell r="CS101">
            <v>142.42786999999998</v>
          </cell>
          <cell r="CT101">
            <v>180.77383499999999</v>
          </cell>
          <cell r="CU101">
            <v>191.72982500000001</v>
          </cell>
          <cell r="CV101">
            <v>191.72982500000001</v>
          </cell>
          <cell r="CW101">
            <v>186.25182999999998</v>
          </cell>
          <cell r="CX101">
            <v>2191.1979999999999</v>
          </cell>
          <cell r="CY101">
            <v>0</v>
          </cell>
          <cell r="DA101">
            <v>191.72982500000001</v>
          </cell>
          <cell r="DB101">
            <v>191.72982500000001</v>
          </cell>
          <cell r="DC101">
            <v>191.72982500000001</v>
          </cell>
          <cell r="DD101">
            <v>219.1198</v>
          </cell>
          <cell r="DE101">
            <v>180.77383499999999</v>
          </cell>
          <cell r="DF101">
            <v>142.42786999999998</v>
          </cell>
          <cell r="DG101">
            <v>180.77383499999999</v>
          </cell>
          <cell r="DH101">
            <v>142.42786999999998</v>
          </cell>
          <cell r="DI101">
            <v>180.77383499999999</v>
          </cell>
          <cell r="DJ101">
            <v>191.72982500000001</v>
          </cell>
          <cell r="DK101">
            <v>191.72982500000001</v>
          </cell>
          <cell r="DL101">
            <v>186.25182999999998</v>
          </cell>
          <cell r="DM101">
            <v>2191.1979999999999</v>
          </cell>
          <cell r="DN101">
            <v>0</v>
          </cell>
          <cell r="DP101">
            <v>178.03118891526313</v>
          </cell>
          <cell r="DQ101">
            <v>178.03118891526313</v>
          </cell>
          <cell r="DR101">
            <v>178.03118891526313</v>
          </cell>
          <cell r="DS101">
            <v>203.46421590315785</v>
          </cell>
          <cell r="DT101">
            <v>167.85797812010523</v>
          </cell>
          <cell r="DU101">
            <v>132.25174033705261</v>
          </cell>
          <cell r="DV101">
            <v>167.85797812010523</v>
          </cell>
          <cell r="DW101">
            <v>132.25174033705261</v>
          </cell>
          <cell r="DX101">
            <v>167.85797812010523</v>
          </cell>
          <cell r="DY101">
            <v>178.03118891526313</v>
          </cell>
          <cell r="DZ101">
            <v>178.03118891526313</v>
          </cell>
          <cell r="EA101">
            <v>172.94458351768418</v>
          </cell>
          <cell r="EB101">
            <v>2034.6421590315783</v>
          </cell>
          <cell r="EC101">
            <v>0</v>
          </cell>
          <cell r="EE101">
            <v>15.75</v>
          </cell>
          <cell r="EF101">
            <v>15.75</v>
          </cell>
          <cell r="EG101">
            <v>15.75</v>
          </cell>
          <cell r="EH101">
            <v>18</v>
          </cell>
          <cell r="EI101">
            <v>14.85</v>
          </cell>
          <cell r="EJ101">
            <v>11.700000000000001</v>
          </cell>
          <cell r="EK101">
            <v>14.85</v>
          </cell>
          <cell r="EL101">
            <v>11.700000000000001</v>
          </cell>
          <cell r="EM101">
            <v>14.85</v>
          </cell>
          <cell r="EN101">
            <v>15.75</v>
          </cell>
          <cell r="EO101">
            <v>15.75</v>
          </cell>
          <cell r="EP101">
            <v>15.3</v>
          </cell>
          <cell r="EQ101">
            <v>180</v>
          </cell>
          <cell r="ER101">
            <v>-39.33442474360416</v>
          </cell>
          <cell r="ET101">
            <v>19.191762165065363</v>
          </cell>
          <cell r="EU101">
            <v>19.191762165065363</v>
          </cell>
          <cell r="EV101">
            <v>19.191762165065363</v>
          </cell>
          <cell r="EW101">
            <v>21.933442474360415</v>
          </cell>
          <cell r="EX101">
            <v>18.095090041347344</v>
          </cell>
          <cell r="EY101">
            <v>14.256737608334271</v>
          </cell>
          <cell r="EZ101">
            <v>18.095090041347344</v>
          </cell>
          <cell r="FA101">
            <v>14.256737608334271</v>
          </cell>
          <cell r="FB101">
            <v>18.095090041347344</v>
          </cell>
          <cell r="FC101">
            <v>19.191762165065363</v>
          </cell>
          <cell r="FD101">
            <v>19.191762165065363</v>
          </cell>
          <cell r="FE101">
            <v>18.643426103206355</v>
          </cell>
          <cell r="FF101">
            <v>219.33442474360419</v>
          </cell>
          <cell r="FG101">
            <v>0</v>
          </cell>
          <cell r="FI101">
            <v>990.46148608473686</v>
          </cell>
          <cell r="FJ101">
            <v>990.46148608473686</v>
          </cell>
          <cell r="FK101">
            <v>990.46148608473686</v>
          </cell>
          <cell r="FL101">
            <v>1131.9559840968423</v>
          </cell>
          <cell r="FM101">
            <v>933.86368687989477</v>
          </cell>
          <cell r="FN101">
            <v>735.7713896629474</v>
          </cell>
          <cell r="FO101">
            <v>933.86368687989477</v>
          </cell>
          <cell r="FP101">
            <v>735.7713896629474</v>
          </cell>
          <cell r="FQ101">
            <v>933.86368687989477</v>
          </cell>
          <cell r="FR101">
            <v>990.46148608473686</v>
          </cell>
          <cell r="FS101">
            <v>990.46148608473686</v>
          </cell>
          <cell r="FT101">
            <v>962.1625864823161</v>
          </cell>
          <cell r="FU101">
            <v>11319.559840968423</v>
          </cell>
          <cell r="FV101">
            <v>0</v>
          </cell>
        </row>
        <row r="102">
          <cell r="G102" t="str">
            <v>XR33-5F262-AC</v>
          </cell>
          <cell r="H102">
            <v>0.73650000000000004</v>
          </cell>
          <cell r="I102">
            <v>0.73650000000000004</v>
          </cell>
          <cell r="J102">
            <v>0.308</v>
          </cell>
          <cell r="K102">
            <v>0</v>
          </cell>
          <cell r="L102">
            <v>0</v>
          </cell>
          <cell r="M102">
            <v>0</v>
          </cell>
          <cell r="N102">
            <v>0</v>
          </cell>
          <cell r="O102">
            <v>0</v>
          </cell>
          <cell r="Q102">
            <v>0.45</v>
          </cell>
          <cell r="R102">
            <v>0</v>
          </cell>
          <cell r="S102">
            <v>6400</v>
          </cell>
          <cell r="T102">
            <v>4713.6000000000004</v>
          </cell>
          <cell r="U102">
            <v>4713.6000000000004</v>
          </cell>
          <cell r="V102">
            <v>1971.2</v>
          </cell>
          <cell r="W102">
            <v>0</v>
          </cell>
          <cell r="X102">
            <v>0</v>
          </cell>
          <cell r="Y102">
            <v>0</v>
          </cell>
          <cell r="Z102">
            <v>0</v>
          </cell>
          <cell r="AA102">
            <v>0</v>
          </cell>
          <cell r="AB102">
            <v>0</v>
          </cell>
          <cell r="AC102">
            <v>2880</v>
          </cell>
          <cell r="AD102">
            <v>0</v>
          </cell>
          <cell r="AE102">
            <v>561</v>
          </cell>
          <cell r="AF102">
            <v>561</v>
          </cell>
          <cell r="AG102">
            <v>561</v>
          </cell>
          <cell r="AH102">
            <v>646</v>
          </cell>
          <cell r="AI102">
            <v>533</v>
          </cell>
          <cell r="AJ102">
            <v>421</v>
          </cell>
          <cell r="AK102">
            <v>533</v>
          </cell>
          <cell r="AL102">
            <v>421</v>
          </cell>
          <cell r="AM102">
            <v>533</v>
          </cell>
          <cell r="AN102">
            <v>561</v>
          </cell>
          <cell r="AO102">
            <v>561</v>
          </cell>
          <cell r="AP102">
            <v>508</v>
          </cell>
          <cell r="AQ102">
            <v>6400</v>
          </cell>
          <cell r="AR102">
            <v>0</v>
          </cell>
          <cell r="AS102">
            <v>413.17650000000003</v>
          </cell>
          <cell r="AT102">
            <v>413.17650000000003</v>
          </cell>
          <cell r="AU102">
            <v>413.17650000000003</v>
          </cell>
          <cell r="AV102">
            <v>475.77900000000005</v>
          </cell>
          <cell r="AW102">
            <v>392.55450000000002</v>
          </cell>
          <cell r="AX102">
            <v>310.06650000000002</v>
          </cell>
          <cell r="AY102">
            <v>392.55450000000002</v>
          </cell>
          <cell r="AZ102">
            <v>310.06650000000002</v>
          </cell>
          <cell r="BA102">
            <v>392.55450000000002</v>
          </cell>
          <cell r="BB102">
            <v>413.17650000000003</v>
          </cell>
          <cell r="BC102">
            <v>413.17650000000003</v>
          </cell>
          <cell r="BD102">
            <v>374.142</v>
          </cell>
          <cell r="BE102">
            <v>4713.6000000000004</v>
          </cell>
          <cell r="BF102">
            <v>0</v>
          </cell>
          <cell r="BH102">
            <v>0</v>
          </cell>
          <cell r="BI102">
            <v>0</v>
          </cell>
          <cell r="BJ102">
            <v>0</v>
          </cell>
          <cell r="BK102">
            <v>0</v>
          </cell>
          <cell r="BL102">
            <v>0</v>
          </cell>
          <cell r="BM102">
            <v>0</v>
          </cell>
          <cell r="BN102">
            <v>0</v>
          </cell>
          <cell r="BO102">
            <v>0</v>
          </cell>
          <cell r="BP102">
            <v>0</v>
          </cell>
          <cell r="BQ102">
            <v>0</v>
          </cell>
          <cell r="BR102">
            <v>0</v>
          </cell>
          <cell r="BS102">
            <v>0</v>
          </cell>
          <cell r="BT102">
            <v>0</v>
          </cell>
          <cell r="BU102">
            <v>0</v>
          </cell>
          <cell r="BW102">
            <v>413.17650000000003</v>
          </cell>
          <cell r="BX102">
            <v>413.17650000000003</v>
          </cell>
          <cell r="BY102">
            <v>413.17650000000003</v>
          </cell>
          <cell r="BZ102">
            <v>475.77900000000005</v>
          </cell>
          <cell r="CA102">
            <v>392.55450000000002</v>
          </cell>
          <cell r="CB102">
            <v>310.06650000000002</v>
          </cell>
          <cell r="CC102">
            <v>392.55450000000002</v>
          </cell>
          <cell r="CD102">
            <v>310.06650000000002</v>
          </cell>
          <cell r="CE102">
            <v>392.55450000000002</v>
          </cell>
          <cell r="CF102">
            <v>413.17650000000003</v>
          </cell>
          <cell r="CG102">
            <v>413.17650000000003</v>
          </cell>
          <cell r="CH102">
            <v>374.142</v>
          </cell>
          <cell r="CI102">
            <v>4713.6000000000004</v>
          </cell>
          <cell r="CJ102">
            <v>0</v>
          </cell>
          <cell r="CL102">
            <v>172.78800000000001</v>
          </cell>
          <cell r="CM102">
            <v>172.78800000000001</v>
          </cell>
          <cell r="CN102">
            <v>172.78800000000001</v>
          </cell>
          <cell r="CO102">
            <v>198.96799999999999</v>
          </cell>
          <cell r="CP102">
            <v>164.16399999999999</v>
          </cell>
          <cell r="CQ102">
            <v>129.66800000000001</v>
          </cell>
          <cell r="CR102">
            <v>164.16399999999999</v>
          </cell>
          <cell r="CS102">
            <v>129.66800000000001</v>
          </cell>
          <cell r="CT102">
            <v>164.16399999999999</v>
          </cell>
          <cell r="CU102">
            <v>172.78800000000001</v>
          </cell>
          <cell r="CV102">
            <v>172.78800000000001</v>
          </cell>
          <cell r="CW102">
            <v>156.464</v>
          </cell>
          <cell r="CX102">
            <v>1971.2</v>
          </cell>
          <cell r="CY102">
            <v>0</v>
          </cell>
          <cell r="DA102">
            <v>172.78800000000001</v>
          </cell>
          <cell r="DB102">
            <v>172.78800000000001</v>
          </cell>
          <cell r="DC102">
            <v>172.78800000000001</v>
          </cell>
          <cell r="DD102">
            <v>198.96799999999999</v>
          </cell>
          <cell r="DE102">
            <v>164.16399999999999</v>
          </cell>
          <cell r="DF102">
            <v>129.66800000000001</v>
          </cell>
          <cell r="DG102">
            <v>164.16399999999999</v>
          </cell>
          <cell r="DH102">
            <v>129.66800000000001</v>
          </cell>
          <cell r="DI102">
            <v>164.16399999999999</v>
          </cell>
          <cell r="DJ102">
            <v>172.78800000000001</v>
          </cell>
          <cell r="DK102">
            <v>172.78800000000001</v>
          </cell>
          <cell r="DL102">
            <v>156.464</v>
          </cell>
          <cell r="DM102">
            <v>1971.2</v>
          </cell>
          <cell r="DN102">
            <v>0</v>
          </cell>
          <cell r="DP102">
            <v>0</v>
          </cell>
          <cell r="DQ102">
            <v>0</v>
          </cell>
          <cell r="DR102">
            <v>0</v>
          </cell>
          <cell r="DS102">
            <v>0</v>
          </cell>
          <cell r="DT102">
            <v>0</v>
          </cell>
          <cell r="DU102">
            <v>0</v>
          </cell>
          <cell r="DV102">
            <v>0</v>
          </cell>
          <cell r="DW102">
            <v>0</v>
          </cell>
          <cell r="DX102">
            <v>0</v>
          </cell>
          <cell r="DY102">
            <v>0</v>
          </cell>
          <cell r="DZ102">
            <v>0</v>
          </cell>
          <cell r="EA102">
            <v>0</v>
          </cell>
          <cell r="EB102">
            <v>0</v>
          </cell>
          <cell r="EC102">
            <v>0</v>
          </cell>
          <cell r="EE102">
            <v>252.45000000000002</v>
          </cell>
          <cell r="EF102">
            <v>252.45000000000002</v>
          </cell>
          <cell r="EG102">
            <v>252.45000000000002</v>
          </cell>
          <cell r="EH102">
            <v>290.7</v>
          </cell>
          <cell r="EI102">
            <v>239.85</v>
          </cell>
          <cell r="EJ102">
            <v>189.45000000000002</v>
          </cell>
          <cell r="EK102">
            <v>239.85</v>
          </cell>
          <cell r="EL102">
            <v>189.45000000000002</v>
          </cell>
          <cell r="EM102">
            <v>239.85</v>
          </cell>
          <cell r="EN102">
            <v>252.45000000000002</v>
          </cell>
          <cell r="EO102">
            <v>252.45000000000002</v>
          </cell>
          <cell r="EP102">
            <v>228.6</v>
          </cell>
          <cell r="EQ102">
            <v>2879.9999999999995</v>
          </cell>
          <cell r="ER102">
            <v>2879.9999999999995</v>
          </cell>
          <cell r="ET102">
            <v>0</v>
          </cell>
          <cell r="EU102">
            <v>0</v>
          </cell>
          <cell r="EV102">
            <v>0</v>
          </cell>
          <cell r="EW102">
            <v>0</v>
          </cell>
          <cell r="EX102">
            <v>0</v>
          </cell>
          <cell r="EY102">
            <v>0</v>
          </cell>
          <cell r="EZ102">
            <v>0</v>
          </cell>
          <cell r="FA102">
            <v>0</v>
          </cell>
          <cell r="FB102">
            <v>0</v>
          </cell>
          <cell r="FC102">
            <v>0</v>
          </cell>
          <cell r="FD102">
            <v>0</v>
          </cell>
          <cell r="FE102">
            <v>0</v>
          </cell>
          <cell r="FF102">
            <v>0</v>
          </cell>
          <cell r="FG102">
            <v>0</v>
          </cell>
          <cell r="FI102">
            <v>240.38850000000002</v>
          </cell>
          <cell r="FJ102">
            <v>240.38850000000002</v>
          </cell>
          <cell r="FK102">
            <v>240.38850000000002</v>
          </cell>
          <cell r="FL102">
            <v>276.81100000000004</v>
          </cell>
          <cell r="FM102">
            <v>228.39050000000003</v>
          </cell>
          <cell r="FN102">
            <v>180.39850000000001</v>
          </cell>
          <cell r="FO102">
            <v>228.39050000000003</v>
          </cell>
          <cell r="FP102">
            <v>180.39850000000001</v>
          </cell>
          <cell r="FQ102">
            <v>228.39050000000003</v>
          </cell>
          <cell r="FR102">
            <v>240.38850000000002</v>
          </cell>
          <cell r="FS102">
            <v>240.38850000000002</v>
          </cell>
          <cell r="FT102">
            <v>217.678</v>
          </cell>
          <cell r="FU102">
            <v>2742.4</v>
          </cell>
          <cell r="FV102">
            <v>0</v>
          </cell>
        </row>
        <row r="103">
          <cell r="G103" t="str">
            <v>XW43-9448-AE</v>
          </cell>
          <cell r="H103">
            <v>1.0715000000000001</v>
          </cell>
          <cell r="I103">
            <v>1.0715000000000001</v>
          </cell>
          <cell r="J103">
            <v>0.66159999999999997</v>
          </cell>
          <cell r="K103">
            <v>0</v>
          </cell>
          <cell r="L103">
            <v>0</v>
          </cell>
          <cell r="M103">
            <v>0</v>
          </cell>
          <cell r="N103">
            <v>0</v>
          </cell>
          <cell r="O103">
            <v>0</v>
          </cell>
          <cell r="Q103">
            <v>0.45</v>
          </cell>
          <cell r="R103">
            <v>0</v>
          </cell>
          <cell r="S103">
            <v>1600</v>
          </cell>
          <cell r="T103">
            <v>1714.4</v>
          </cell>
          <cell r="U103">
            <v>1714.4</v>
          </cell>
          <cell r="V103">
            <v>1058.56</v>
          </cell>
          <cell r="W103">
            <v>0</v>
          </cell>
          <cell r="X103">
            <v>0</v>
          </cell>
          <cell r="Y103">
            <v>0</v>
          </cell>
          <cell r="Z103">
            <v>0</v>
          </cell>
          <cell r="AA103">
            <v>0</v>
          </cell>
          <cell r="AB103">
            <v>0</v>
          </cell>
          <cell r="AC103">
            <v>720</v>
          </cell>
          <cell r="AD103">
            <v>0</v>
          </cell>
          <cell r="AE103">
            <v>140</v>
          </cell>
          <cell r="AF103">
            <v>140</v>
          </cell>
          <cell r="AG103">
            <v>140</v>
          </cell>
          <cell r="AH103">
            <v>161</v>
          </cell>
          <cell r="AI103">
            <v>133</v>
          </cell>
          <cell r="AJ103">
            <v>105</v>
          </cell>
          <cell r="AK103">
            <v>133</v>
          </cell>
          <cell r="AL103">
            <v>105</v>
          </cell>
          <cell r="AM103">
            <v>133</v>
          </cell>
          <cell r="AN103">
            <v>140</v>
          </cell>
          <cell r="AO103">
            <v>140</v>
          </cell>
          <cell r="AP103">
            <v>130</v>
          </cell>
          <cell r="AQ103">
            <v>1600</v>
          </cell>
          <cell r="AR103">
            <v>0</v>
          </cell>
          <cell r="AS103">
            <v>150.01000000000002</v>
          </cell>
          <cell r="AT103">
            <v>150.01000000000002</v>
          </cell>
          <cell r="AU103">
            <v>150.01000000000002</v>
          </cell>
          <cell r="AV103">
            <v>172.51150000000001</v>
          </cell>
          <cell r="AW103">
            <v>142.5095</v>
          </cell>
          <cell r="AX103">
            <v>112.50750000000001</v>
          </cell>
          <cell r="AY103">
            <v>142.5095</v>
          </cell>
          <cell r="AZ103">
            <v>112.50750000000001</v>
          </cell>
          <cell r="BA103">
            <v>142.5095</v>
          </cell>
          <cell r="BB103">
            <v>150.01000000000002</v>
          </cell>
          <cell r="BC103">
            <v>150.01000000000002</v>
          </cell>
          <cell r="BD103">
            <v>139.29500000000002</v>
          </cell>
          <cell r="BE103">
            <v>1714.4</v>
          </cell>
          <cell r="BF103">
            <v>0</v>
          </cell>
          <cell r="BH103">
            <v>0</v>
          </cell>
          <cell r="BI103">
            <v>0</v>
          </cell>
          <cell r="BJ103">
            <v>0</v>
          </cell>
          <cell r="BK103">
            <v>0</v>
          </cell>
          <cell r="BL103">
            <v>0</v>
          </cell>
          <cell r="BM103">
            <v>0</v>
          </cell>
          <cell r="BN103">
            <v>0</v>
          </cell>
          <cell r="BO103">
            <v>0</v>
          </cell>
          <cell r="BP103">
            <v>0</v>
          </cell>
          <cell r="BQ103">
            <v>0</v>
          </cell>
          <cell r="BR103">
            <v>0</v>
          </cell>
          <cell r="BS103">
            <v>0</v>
          </cell>
          <cell r="BT103">
            <v>0</v>
          </cell>
          <cell r="BU103">
            <v>0</v>
          </cell>
          <cell r="BW103">
            <v>150.01000000000002</v>
          </cell>
          <cell r="BX103">
            <v>150.01000000000002</v>
          </cell>
          <cell r="BY103">
            <v>150.01000000000002</v>
          </cell>
          <cell r="BZ103">
            <v>172.51150000000001</v>
          </cell>
          <cell r="CA103">
            <v>142.5095</v>
          </cell>
          <cell r="CB103">
            <v>112.50750000000001</v>
          </cell>
          <cell r="CC103">
            <v>142.5095</v>
          </cell>
          <cell r="CD103">
            <v>112.50750000000001</v>
          </cell>
          <cell r="CE103">
            <v>142.5095</v>
          </cell>
          <cell r="CF103">
            <v>150.01000000000002</v>
          </cell>
          <cell r="CG103">
            <v>150.01000000000002</v>
          </cell>
          <cell r="CH103">
            <v>139.29500000000002</v>
          </cell>
          <cell r="CI103">
            <v>1714.4</v>
          </cell>
          <cell r="CJ103">
            <v>0</v>
          </cell>
          <cell r="CL103">
            <v>92.623999999999995</v>
          </cell>
          <cell r="CM103">
            <v>92.623999999999995</v>
          </cell>
          <cell r="CN103">
            <v>92.623999999999995</v>
          </cell>
          <cell r="CO103">
            <v>106.51759999999999</v>
          </cell>
          <cell r="CP103">
            <v>87.992799999999988</v>
          </cell>
          <cell r="CQ103">
            <v>69.467999999999989</v>
          </cell>
          <cell r="CR103">
            <v>87.992799999999988</v>
          </cell>
          <cell r="CS103">
            <v>69.467999999999989</v>
          </cell>
          <cell r="CT103">
            <v>87.992799999999988</v>
          </cell>
          <cell r="CU103">
            <v>92.623999999999995</v>
          </cell>
          <cell r="CV103">
            <v>92.623999999999995</v>
          </cell>
          <cell r="CW103">
            <v>86.007999999999996</v>
          </cell>
          <cell r="CX103">
            <v>1058.56</v>
          </cell>
          <cell r="CY103">
            <v>0</v>
          </cell>
          <cell r="DA103">
            <v>92.623999999999995</v>
          </cell>
          <cell r="DB103">
            <v>92.623999999999995</v>
          </cell>
          <cell r="DC103">
            <v>92.623999999999995</v>
          </cell>
          <cell r="DD103">
            <v>106.51759999999999</v>
          </cell>
          <cell r="DE103">
            <v>87.992799999999988</v>
          </cell>
          <cell r="DF103">
            <v>69.467999999999989</v>
          </cell>
          <cell r="DG103">
            <v>87.992799999999988</v>
          </cell>
          <cell r="DH103">
            <v>69.467999999999989</v>
          </cell>
          <cell r="DI103">
            <v>87.992799999999988</v>
          </cell>
          <cell r="DJ103">
            <v>92.623999999999995</v>
          </cell>
          <cell r="DK103">
            <v>92.623999999999995</v>
          </cell>
          <cell r="DL103">
            <v>86.007999999999996</v>
          </cell>
          <cell r="DM103">
            <v>1058.56</v>
          </cell>
          <cell r="DN103">
            <v>0</v>
          </cell>
          <cell r="DP103">
            <v>0</v>
          </cell>
          <cell r="DQ103">
            <v>0</v>
          </cell>
          <cell r="DR103">
            <v>0</v>
          </cell>
          <cell r="DS103">
            <v>0</v>
          </cell>
          <cell r="DT103">
            <v>0</v>
          </cell>
          <cell r="DU103">
            <v>0</v>
          </cell>
          <cell r="DV103">
            <v>0</v>
          </cell>
          <cell r="DW103">
            <v>0</v>
          </cell>
          <cell r="DX103">
            <v>0</v>
          </cell>
          <cell r="DY103">
            <v>0</v>
          </cell>
          <cell r="DZ103">
            <v>0</v>
          </cell>
          <cell r="EA103">
            <v>0</v>
          </cell>
          <cell r="EB103">
            <v>0</v>
          </cell>
          <cell r="EC103">
            <v>0</v>
          </cell>
          <cell r="EE103">
            <v>63</v>
          </cell>
          <cell r="EF103">
            <v>63</v>
          </cell>
          <cell r="EG103">
            <v>63</v>
          </cell>
          <cell r="EH103">
            <v>72.45</v>
          </cell>
          <cell r="EI103">
            <v>59.85</v>
          </cell>
          <cell r="EJ103">
            <v>47.25</v>
          </cell>
          <cell r="EK103">
            <v>59.85</v>
          </cell>
          <cell r="EL103">
            <v>47.25</v>
          </cell>
          <cell r="EM103">
            <v>59.85</v>
          </cell>
          <cell r="EN103">
            <v>63</v>
          </cell>
          <cell r="EO103">
            <v>63</v>
          </cell>
          <cell r="EP103">
            <v>58.5</v>
          </cell>
          <cell r="EQ103">
            <v>720</v>
          </cell>
          <cell r="ER103">
            <v>720</v>
          </cell>
          <cell r="ET103">
            <v>0</v>
          </cell>
          <cell r="EU103">
            <v>0</v>
          </cell>
          <cell r="EV103">
            <v>0</v>
          </cell>
          <cell r="EW103">
            <v>0</v>
          </cell>
          <cell r="EX103">
            <v>0</v>
          </cell>
          <cell r="EY103">
            <v>0</v>
          </cell>
          <cell r="EZ103">
            <v>0</v>
          </cell>
          <cell r="FA103">
            <v>0</v>
          </cell>
          <cell r="FB103">
            <v>0</v>
          </cell>
          <cell r="FC103">
            <v>0</v>
          </cell>
          <cell r="FD103">
            <v>0</v>
          </cell>
          <cell r="FE103">
            <v>0</v>
          </cell>
          <cell r="FF103">
            <v>0</v>
          </cell>
          <cell r="FG103">
            <v>0</v>
          </cell>
          <cell r="FI103">
            <v>57.386000000000024</v>
          </cell>
          <cell r="FJ103">
            <v>57.386000000000024</v>
          </cell>
          <cell r="FK103">
            <v>57.386000000000024</v>
          </cell>
          <cell r="FL103">
            <v>65.993900000000025</v>
          </cell>
          <cell r="FM103">
            <v>54.516700000000014</v>
          </cell>
          <cell r="FN103">
            <v>43.039500000000018</v>
          </cell>
          <cell r="FO103">
            <v>54.516700000000014</v>
          </cell>
          <cell r="FP103">
            <v>43.039500000000018</v>
          </cell>
          <cell r="FQ103">
            <v>54.516700000000014</v>
          </cell>
          <cell r="FR103">
            <v>57.386000000000024</v>
          </cell>
          <cell r="FS103">
            <v>57.386000000000024</v>
          </cell>
          <cell r="FT103">
            <v>53.28700000000002</v>
          </cell>
          <cell r="FU103">
            <v>655.84000000000015</v>
          </cell>
          <cell r="FV103">
            <v>0</v>
          </cell>
        </row>
        <row r="104">
          <cell r="G104" t="str">
            <v>9G43-5E211-AA</v>
          </cell>
          <cell r="H104">
            <v>108.96</v>
          </cell>
          <cell r="I104">
            <v>59.609999999999992</v>
          </cell>
          <cell r="J104">
            <v>32.561904761904756</v>
          </cell>
          <cell r="K104">
            <v>49.35</v>
          </cell>
          <cell r="L104">
            <v>0.6781427052631579</v>
          </cell>
          <cell r="M104">
            <v>0</v>
          </cell>
          <cell r="N104">
            <v>0</v>
          </cell>
          <cell r="O104">
            <v>0</v>
          </cell>
          <cell r="Q104">
            <v>0.45</v>
          </cell>
          <cell r="R104">
            <v>7.3103783627368413E-2</v>
          </cell>
          <cell r="S104">
            <v>1400</v>
          </cell>
          <cell r="T104">
            <v>152544</v>
          </cell>
          <cell r="U104">
            <v>83454</v>
          </cell>
          <cell r="V104">
            <v>45586.666666666657</v>
          </cell>
          <cell r="W104">
            <v>69090</v>
          </cell>
          <cell r="X104">
            <v>949.39978736842102</v>
          </cell>
          <cell r="Y104">
            <v>0</v>
          </cell>
          <cell r="Z104">
            <v>0</v>
          </cell>
          <cell r="AA104">
            <v>0</v>
          </cell>
          <cell r="AB104">
            <v>0</v>
          </cell>
          <cell r="AC104">
            <v>630</v>
          </cell>
          <cell r="AD104">
            <v>102.34529707831578</v>
          </cell>
          <cell r="AE104">
            <v>123</v>
          </cell>
          <cell r="AF104">
            <v>123</v>
          </cell>
          <cell r="AG104">
            <v>123</v>
          </cell>
          <cell r="AH104">
            <v>141</v>
          </cell>
          <cell r="AI104">
            <v>117</v>
          </cell>
          <cell r="AJ104">
            <v>92</v>
          </cell>
          <cell r="AK104">
            <v>117</v>
          </cell>
          <cell r="AL104">
            <v>92</v>
          </cell>
          <cell r="AM104">
            <v>117</v>
          </cell>
          <cell r="AN104">
            <v>123</v>
          </cell>
          <cell r="AO104">
            <v>123</v>
          </cell>
          <cell r="AP104">
            <v>109</v>
          </cell>
          <cell r="AQ104">
            <v>1400</v>
          </cell>
          <cell r="AR104">
            <v>0</v>
          </cell>
          <cell r="AS104">
            <v>13402.08</v>
          </cell>
          <cell r="AT104">
            <v>13402.08</v>
          </cell>
          <cell r="AU104">
            <v>13402.08</v>
          </cell>
          <cell r="AV104">
            <v>15363.359999999999</v>
          </cell>
          <cell r="AW104">
            <v>12748.32</v>
          </cell>
          <cell r="AX104">
            <v>10024.32</v>
          </cell>
          <cell r="AY104">
            <v>12748.32</v>
          </cell>
          <cell r="AZ104">
            <v>10024.32</v>
          </cell>
          <cell r="BA104">
            <v>12748.32</v>
          </cell>
          <cell r="BB104">
            <v>13402.08</v>
          </cell>
          <cell r="BC104">
            <v>13402.08</v>
          </cell>
          <cell r="BD104">
            <v>11876.64</v>
          </cell>
          <cell r="BE104">
            <v>152544</v>
          </cell>
          <cell r="BF104">
            <v>0</v>
          </cell>
          <cell r="BH104">
            <v>6070.05</v>
          </cell>
          <cell r="BI104">
            <v>6070.05</v>
          </cell>
          <cell r="BJ104">
            <v>6070.05</v>
          </cell>
          <cell r="BK104">
            <v>6958.35</v>
          </cell>
          <cell r="BL104">
            <v>5773.95</v>
          </cell>
          <cell r="BM104">
            <v>4540.2</v>
          </cell>
          <cell r="BN104">
            <v>5773.95</v>
          </cell>
          <cell r="BO104">
            <v>4540.2</v>
          </cell>
          <cell r="BP104">
            <v>5773.95</v>
          </cell>
          <cell r="BQ104">
            <v>6070.05</v>
          </cell>
          <cell r="BR104">
            <v>6070.05</v>
          </cell>
          <cell r="BS104">
            <v>5379.1500000000005</v>
          </cell>
          <cell r="BT104">
            <v>69090</v>
          </cell>
          <cell r="BU104">
            <v>0</v>
          </cell>
          <cell r="BW104">
            <v>7332.03</v>
          </cell>
          <cell r="BX104">
            <v>7332.03</v>
          </cell>
          <cell r="BY104">
            <v>7332.03</v>
          </cell>
          <cell r="BZ104">
            <v>8405.0099999999984</v>
          </cell>
          <cell r="CA104">
            <v>6974.37</v>
          </cell>
          <cell r="CB104">
            <v>5484.12</v>
          </cell>
          <cell r="CC104">
            <v>6974.37</v>
          </cell>
          <cell r="CD104">
            <v>5484.12</v>
          </cell>
          <cell r="CE104">
            <v>6974.37</v>
          </cell>
          <cell r="CF104">
            <v>7332.03</v>
          </cell>
          <cell r="CG104">
            <v>7332.03</v>
          </cell>
          <cell r="CH104">
            <v>6497.4899999999989</v>
          </cell>
          <cell r="CI104">
            <v>83454.000000000015</v>
          </cell>
          <cell r="CJ104">
            <v>0</v>
          </cell>
          <cell r="CL104">
            <v>10075.164285714285</v>
          </cell>
          <cell r="CM104">
            <v>10075.164285714285</v>
          </cell>
          <cell r="CN104">
            <v>10075.164285714285</v>
          </cell>
          <cell r="CO104">
            <v>11549.57857142857</v>
          </cell>
          <cell r="CP104">
            <v>9583.6928571428562</v>
          </cell>
          <cell r="CQ104">
            <v>7535.8952380952378</v>
          </cell>
          <cell r="CR104">
            <v>9583.6928571428562</v>
          </cell>
          <cell r="CS104">
            <v>7535.8952380952378</v>
          </cell>
          <cell r="CT104">
            <v>9583.6928571428562</v>
          </cell>
          <cell r="CU104">
            <v>10075.164285714285</v>
          </cell>
          <cell r="CV104">
            <v>10075.164285714285</v>
          </cell>
          <cell r="CW104">
            <v>8928.3976190476187</v>
          </cell>
          <cell r="CX104">
            <v>114676.66666666667</v>
          </cell>
          <cell r="CY104">
            <v>69090.000000000015</v>
          </cell>
          <cell r="DA104">
            <v>4005.114285714285</v>
          </cell>
          <cell r="DB104">
            <v>4005.114285714285</v>
          </cell>
          <cell r="DC104">
            <v>4005.114285714285</v>
          </cell>
          <cell r="DD104">
            <v>4591.2285714285708</v>
          </cell>
          <cell r="DE104">
            <v>3809.7428571428563</v>
          </cell>
          <cell r="DF104">
            <v>2995.6952380952375</v>
          </cell>
          <cell r="DG104">
            <v>3809.7428571428563</v>
          </cell>
          <cell r="DH104">
            <v>2995.6952380952375</v>
          </cell>
          <cell r="DI104">
            <v>3809.7428571428563</v>
          </cell>
          <cell r="DJ104">
            <v>4005.114285714285</v>
          </cell>
          <cell r="DK104">
            <v>4005.114285714285</v>
          </cell>
          <cell r="DL104">
            <v>3549.2476190476186</v>
          </cell>
          <cell r="DM104">
            <v>45586.666666666657</v>
          </cell>
          <cell r="DN104">
            <v>0</v>
          </cell>
          <cell r="DP104">
            <v>83.411552747368418</v>
          </cell>
          <cell r="DQ104">
            <v>83.411552747368418</v>
          </cell>
          <cell r="DR104">
            <v>83.411552747368418</v>
          </cell>
          <cell r="DS104">
            <v>95.618121442105263</v>
          </cell>
          <cell r="DT104">
            <v>79.34269651578947</v>
          </cell>
          <cell r="DU104">
            <v>62.389128884210528</v>
          </cell>
          <cell r="DV104">
            <v>79.34269651578947</v>
          </cell>
          <cell r="DW104">
            <v>62.389128884210528</v>
          </cell>
          <cell r="DX104">
            <v>79.34269651578947</v>
          </cell>
          <cell r="DY104">
            <v>83.411552747368418</v>
          </cell>
          <cell r="DZ104">
            <v>83.411552747368418</v>
          </cell>
          <cell r="EA104">
            <v>73.91755487368421</v>
          </cell>
          <cell r="EB104">
            <v>949.39978736842124</v>
          </cell>
          <cell r="EC104">
            <v>0</v>
          </cell>
          <cell r="EE104">
            <v>55.35</v>
          </cell>
          <cell r="EF104">
            <v>55.35</v>
          </cell>
          <cell r="EG104">
            <v>55.35</v>
          </cell>
          <cell r="EH104">
            <v>63.45</v>
          </cell>
          <cell r="EI104">
            <v>52.65</v>
          </cell>
          <cell r="EJ104">
            <v>41.4</v>
          </cell>
          <cell r="EK104">
            <v>52.65</v>
          </cell>
          <cell r="EL104">
            <v>41.4</v>
          </cell>
          <cell r="EM104">
            <v>52.65</v>
          </cell>
          <cell r="EN104">
            <v>55.35</v>
          </cell>
          <cell r="EO104">
            <v>55.35</v>
          </cell>
          <cell r="EP104">
            <v>49.050000000000004</v>
          </cell>
          <cell r="EQ104">
            <v>629.99999999999989</v>
          </cell>
          <cell r="ER104">
            <v>527.65470292168413</v>
          </cell>
          <cell r="ET104">
            <v>8.991765386166314</v>
          </cell>
          <cell r="EU104">
            <v>8.991765386166314</v>
          </cell>
          <cell r="EV104">
            <v>8.991765386166314</v>
          </cell>
          <cell r="EW104">
            <v>10.307633491458946</v>
          </cell>
          <cell r="EX104">
            <v>8.5531426844021041</v>
          </cell>
          <cell r="EY104">
            <v>6.7255480937178937</v>
          </cell>
          <cell r="EZ104">
            <v>8.5531426844021041</v>
          </cell>
          <cell r="FA104">
            <v>6.7255480937178937</v>
          </cell>
          <cell r="FB104">
            <v>8.5531426844021041</v>
          </cell>
          <cell r="FC104">
            <v>8.991765386166314</v>
          </cell>
          <cell r="FD104">
            <v>8.991765386166314</v>
          </cell>
          <cell r="FE104">
            <v>7.9683124153831573</v>
          </cell>
          <cell r="FF104">
            <v>102.34529707831577</v>
          </cell>
          <cell r="FG104">
            <v>0</v>
          </cell>
          <cell r="FI104">
            <v>3243.5041615383466</v>
          </cell>
          <cell r="FJ104">
            <v>3243.5041615383466</v>
          </cell>
          <cell r="FK104">
            <v>3243.5041615383466</v>
          </cell>
          <cell r="FL104">
            <v>3718.1633071293231</v>
          </cell>
          <cell r="FM104">
            <v>3085.2844463413539</v>
          </cell>
          <cell r="FN104">
            <v>2426.0356330205514</v>
          </cell>
          <cell r="FO104">
            <v>3085.2844463413539</v>
          </cell>
          <cell r="FP104">
            <v>2426.0356330205514</v>
          </cell>
          <cell r="FQ104">
            <v>3085.2844463413539</v>
          </cell>
          <cell r="FR104">
            <v>3243.5041615383466</v>
          </cell>
          <cell r="FS104">
            <v>3243.5041615383466</v>
          </cell>
          <cell r="FT104">
            <v>2874.3248260786963</v>
          </cell>
          <cell r="FU104">
            <v>36917.933545964908</v>
          </cell>
          <cell r="FV104">
            <v>0</v>
          </cell>
        </row>
        <row r="105">
          <cell r="G105" t="str">
            <v>AD43-5220-DC</v>
          </cell>
          <cell r="H105">
            <v>80.59</v>
          </cell>
          <cell r="I105">
            <v>80.59</v>
          </cell>
          <cell r="J105">
            <v>51.272380952380949</v>
          </cell>
          <cell r="K105">
            <v>0</v>
          </cell>
          <cell r="L105">
            <v>5.1449999999999996</v>
          </cell>
          <cell r="M105">
            <v>0</v>
          </cell>
          <cell r="N105">
            <v>0</v>
          </cell>
          <cell r="O105">
            <v>0</v>
          </cell>
          <cell r="Q105">
            <v>0.45</v>
          </cell>
          <cell r="R105">
            <v>0.55463099999999999</v>
          </cell>
          <cell r="S105">
            <v>1400</v>
          </cell>
          <cell r="T105">
            <v>112826</v>
          </cell>
          <cell r="U105">
            <v>112826</v>
          </cell>
          <cell r="V105">
            <v>71781.333333333328</v>
          </cell>
          <cell r="W105">
            <v>0</v>
          </cell>
          <cell r="X105">
            <v>7202.9999999999991</v>
          </cell>
          <cell r="Y105">
            <v>0</v>
          </cell>
          <cell r="Z105">
            <v>0</v>
          </cell>
          <cell r="AA105">
            <v>0</v>
          </cell>
          <cell r="AB105">
            <v>0</v>
          </cell>
          <cell r="AC105">
            <v>630</v>
          </cell>
          <cell r="AD105">
            <v>776.48339999999996</v>
          </cell>
          <cell r="AE105">
            <v>123</v>
          </cell>
          <cell r="AF105">
            <v>123</v>
          </cell>
          <cell r="AG105">
            <v>123</v>
          </cell>
          <cell r="AH105">
            <v>141</v>
          </cell>
          <cell r="AI105">
            <v>117</v>
          </cell>
          <cell r="AJ105">
            <v>92</v>
          </cell>
          <cell r="AK105">
            <v>117</v>
          </cell>
          <cell r="AL105">
            <v>92</v>
          </cell>
          <cell r="AM105">
            <v>117</v>
          </cell>
          <cell r="AN105">
            <v>123</v>
          </cell>
          <cell r="AO105">
            <v>123</v>
          </cell>
          <cell r="AP105">
            <v>109</v>
          </cell>
          <cell r="AQ105">
            <v>1400</v>
          </cell>
          <cell r="AR105">
            <v>0</v>
          </cell>
          <cell r="AS105">
            <v>9912.57</v>
          </cell>
          <cell r="AT105">
            <v>9912.57</v>
          </cell>
          <cell r="AU105">
            <v>9912.57</v>
          </cell>
          <cell r="AV105">
            <v>11363.19</v>
          </cell>
          <cell r="AW105">
            <v>9429.0300000000007</v>
          </cell>
          <cell r="AX105">
            <v>7414.2800000000007</v>
          </cell>
          <cell r="AY105">
            <v>9429.0300000000007</v>
          </cell>
          <cell r="AZ105">
            <v>7414.2800000000007</v>
          </cell>
          <cell r="BA105">
            <v>9429.0300000000007</v>
          </cell>
          <cell r="BB105">
            <v>9912.57</v>
          </cell>
          <cell r="BC105">
            <v>9912.57</v>
          </cell>
          <cell r="BD105">
            <v>8784.31</v>
          </cell>
          <cell r="BE105">
            <v>112826</v>
          </cell>
          <cell r="BF105">
            <v>0</v>
          </cell>
          <cell r="BH105">
            <v>0</v>
          </cell>
          <cell r="BI105">
            <v>0</v>
          </cell>
          <cell r="BJ105">
            <v>0</v>
          </cell>
          <cell r="BK105">
            <v>0</v>
          </cell>
          <cell r="BL105">
            <v>0</v>
          </cell>
          <cell r="BM105">
            <v>0</v>
          </cell>
          <cell r="BN105">
            <v>0</v>
          </cell>
          <cell r="BO105">
            <v>0</v>
          </cell>
          <cell r="BP105">
            <v>0</v>
          </cell>
          <cell r="BQ105">
            <v>0</v>
          </cell>
          <cell r="BR105">
            <v>0</v>
          </cell>
          <cell r="BS105">
            <v>0</v>
          </cell>
          <cell r="BT105">
            <v>0</v>
          </cell>
          <cell r="BU105">
            <v>0</v>
          </cell>
          <cell r="BW105">
            <v>9912.57</v>
          </cell>
          <cell r="BX105">
            <v>9912.57</v>
          </cell>
          <cell r="BY105">
            <v>9912.57</v>
          </cell>
          <cell r="BZ105">
            <v>11363.19</v>
          </cell>
          <cell r="CA105">
            <v>9429.0300000000007</v>
          </cell>
          <cell r="CB105">
            <v>7414.2800000000007</v>
          </cell>
          <cell r="CC105">
            <v>9429.0300000000007</v>
          </cell>
          <cell r="CD105">
            <v>7414.2800000000007</v>
          </cell>
          <cell r="CE105">
            <v>9429.0300000000007</v>
          </cell>
          <cell r="CF105">
            <v>9912.57</v>
          </cell>
          <cell r="CG105">
            <v>9912.57</v>
          </cell>
          <cell r="CH105">
            <v>8784.31</v>
          </cell>
          <cell r="CI105">
            <v>112826</v>
          </cell>
          <cell r="CJ105">
            <v>0</v>
          </cell>
          <cell r="CL105">
            <v>6306.5028571428566</v>
          </cell>
          <cell r="CM105">
            <v>6306.5028571428566</v>
          </cell>
          <cell r="CN105">
            <v>6306.5028571428566</v>
          </cell>
          <cell r="CO105">
            <v>7229.4057142857137</v>
          </cell>
          <cell r="CP105">
            <v>5998.8685714285712</v>
          </cell>
          <cell r="CQ105">
            <v>4717.0590476190473</v>
          </cell>
          <cell r="CR105">
            <v>5998.8685714285712</v>
          </cell>
          <cell r="CS105">
            <v>4717.0590476190473</v>
          </cell>
          <cell r="CT105">
            <v>5998.8685714285712</v>
          </cell>
          <cell r="CU105">
            <v>6306.5028571428566</v>
          </cell>
          <cell r="CV105">
            <v>6306.5028571428566</v>
          </cell>
          <cell r="CW105">
            <v>5588.6895238095231</v>
          </cell>
          <cell r="CX105">
            <v>71781.333333333328</v>
          </cell>
          <cell r="CY105">
            <v>0</v>
          </cell>
          <cell r="DA105">
            <v>6306.5028571428566</v>
          </cell>
          <cell r="DB105">
            <v>6306.5028571428566</v>
          </cell>
          <cell r="DC105">
            <v>6306.5028571428566</v>
          </cell>
          <cell r="DD105">
            <v>7229.4057142857137</v>
          </cell>
          <cell r="DE105">
            <v>5998.8685714285712</v>
          </cell>
          <cell r="DF105">
            <v>4717.0590476190473</v>
          </cell>
          <cell r="DG105">
            <v>5998.8685714285712</v>
          </cell>
          <cell r="DH105">
            <v>4717.0590476190473</v>
          </cell>
          <cell r="DI105">
            <v>5998.8685714285712</v>
          </cell>
          <cell r="DJ105">
            <v>6306.5028571428566</v>
          </cell>
          <cell r="DK105">
            <v>6306.5028571428566</v>
          </cell>
          <cell r="DL105">
            <v>5588.6895238095231</v>
          </cell>
          <cell r="DM105">
            <v>71781.333333333328</v>
          </cell>
          <cell r="DN105">
            <v>0</v>
          </cell>
          <cell r="DP105">
            <v>632.83499999999992</v>
          </cell>
          <cell r="DQ105">
            <v>632.83499999999992</v>
          </cell>
          <cell r="DR105">
            <v>632.83499999999992</v>
          </cell>
          <cell r="DS105">
            <v>725.44499999999994</v>
          </cell>
          <cell r="DT105">
            <v>601.96499999999992</v>
          </cell>
          <cell r="DU105">
            <v>473.34</v>
          </cell>
          <cell r="DV105">
            <v>601.96499999999992</v>
          </cell>
          <cell r="DW105">
            <v>473.34</v>
          </cell>
          <cell r="DX105">
            <v>601.96499999999992</v>
          </cell>
          <cell r="DY105">
            <v>632.83499999999992</v>
          </cell>
          <cell r="DZ105">
            <v>632.83499999999992</v>
          </cell>
          <cell r="EA105">
            <v>560.80499999999995</v>
          </cell>
          <cell r="EB105">
            <v>7203.0000000000009</v>
          </cell>
          <cell r="EC105">
            <v>0</v>
          </cell>
          <cell r="EE105">
            <v>55.35</v>
          </cell>
          <cell r="EF105">
            <v>55.35</v>
          </cell>
          <cell r="EG105">
            <v>55.35</v>
          </cell>
          <cell r="EH105">
            <v>63.45</v>
          </cell>
          <cell r="EI105">
            <v>52.65</v>
          </cell>
          <cell r="EJ105">
            <v>41.4</v>
          </cell>
          <cell r="EK105">
            <v>52.65</v>
          </cell>
          <cell r="EL105">
            <v>41.4</v>
          </cell>
          <cell r="EM105">
            <v>52.65</v>
          </cell>
          <cell r="EN105">
            <v>55.35</v>
          </cell>
          <cell r="EO105">
            <v>55.35</v>
          </cell>
          <cell r="EP105">
            <v>49.050000000000004</v>
          </cell>
          <cell r="EQ105">
            <v>629.99999999999989</v>
          </cell>
          <cell r="ER105">
            <v>-146.48340000000007</v>
          </cell>
          <cell r="ET105">
            <v>68.219612999999995</v>
          </cell>
          <cell r="EU105">
            <v>68.219612999999995</v>
          </cell>
          <cell r="EV105">
            <v>68.219612999999995</v>
          </cell>
          <cell r="EW105">
            <v>78.202970999999991</v>
          </cell>
          <cell r="EX105">
            <v>64.891826999999992</v>
          </cell>
          <cell r="EY105">
            <v>51.026052</v>
          </cell>
          <cell r="EZ105">
            <v>64.891826999999992</v>
          </cell>
          <cell r="FA105">
            <v>51.026052</v>
          </cell>
          <cell r="FB105">
            <v>64.891826999999992</v>
          </cell>
          <cell r="FC105">
            <v>68.219612999999995</v>
          </cell>
          <cell r="FD105">
            <v>68.219612999999995</v>
          </cell>
          <cell r="FE105">
            <v>60.454778999999995</v>
          </cell>
          <cell r="FF105">
            <v>776.48339999999996</v>
          </cell>
          <cell r="FG105">
            <v>0</v>
          </cell>
          <cell r="FI105">
            <v>2973.2321428571431</v>
          </cell>
          <cell r="FJ105">
            <v>2973.2321428571431</v>
          </cell>
          <cell r="FK105">
            <v>2973.2321428571431</v>
          </cell>
          <cell r="FL105">
            <v>3408.3392857142871</v>
          </cell>
          <cell r="FM105">
            <v>2828.1964285714294</v>
          </cell>
          <cell r="FN105">
            <v>2223.8809523809532</v>
          </cell>
          <cell r="FO105">
            <v>2828.1964285714294</v>
          </cell>
          <cell r="FP105">
            <v>2223.8809523809532</v>
          </cell>
          <cell r="FQ105">
            <v>2828.1964285714294</v>
          </cell>
          <cell r="FR105">
            <v>2973.2321428571431</v>
          </cell>
          <cell r="FS105">
            <v>2973.2321428571431</v>
          </cell>
          <cell r="FT105">
            <v>2634.8154761904766</v>
          </cell>
          <cell r="FU105">
            <v>33841.666666666672</v>
          </cell>
          <cell r="FV105">
            <v>0</v>
          </cell>
        </row>
        <row r="106">
          <cell r="G106" t="str">
            <v>AD43-5220-BD</v>
          </cell>
          <cell r="H106">
            <v>71.78</v>
          </cell>
          <cell r="I106">
            <v>71.78</v>
          </cell>
          <cell r="J106">
            <v>44.355238095238093</v>
          </cell>
          <cell r="K106">
            <v>0</v>
          </cell>
          <cell r="L106">
            <v>5.0261538461538464</v>
          </cell>
          <cell r="M106">
            <v>0</v>
          </cell>
          <cell r="N106">
            <v>0</v>
          </cell>
          <cell r="O106">
            <v>0</v>
          </cell>
          <cell r="Q106">
            <v>0.45</v>
          </cell>
          <cell r="R106">
            <v>0.5418193846153847</v>
          </cell>
          <cell r="S106">
            <v>1400</v>
          </cell>
          <cell r="T106">
            <v>100492</v>
          </cell>
          <cell r="U106">
            <v>100492</v>
          </cell>
          <cell r="V106">
            <v>62097.333333333328</v>
          </cell>
          <cell r="W106">
            <v>0</v>
          </cell>
          <cell r="X106">
            <v>7036.6153846153848</v>
          </cell>
          <cell r="Y106">
            <v>0</v>
          </cell>
          <cell r="Z106">
            <v>0</v>
          </cell>
          <cell r="AA106">
            <v>0</v>
          </cell>
          <cell r="AB106">
            <v>0</v>
          </cell>
          <cell r="AC106">
            <v>630</v>
          </cell>
          <cell r="AD106">
            <v>758.54713846153857</v>
          </cell>
          <cell r="AE106">
            <v>123</v>
          </cell>
          <cell r="AF106">
            <v>123</v>
          </cell>
          <cell r="AG106">
            <v>123</v>
          </cell>
          <cell r="AH106">
            <v>141</v>
          </cell>
          <cell r="AI106">
            <v>117</v>
          </cell>
          <cell r="AJ106">
            <v>92</v>
          </cell>
          <cell r="AK106">
            <v>117</v>
          </cell>
          <cell r="AL106">
            <v>92</v>
          </cell>
          <cell r="AM106">
            <v>117</v>
          </cell>
          <cell r="AN106">
            <v>123</v>
          </cell>
          <cell r="AO106">
            <v>123</v>
          </cell>
          <cell r="AP106">
            <v>109</v>
          </cell>
          <cell r="AQ106">
            <v>1400</v>
          </cell>
          <cell r="AR106">
            <v>0</v>
          </cell>
          <cell r="AS106">
            <v>8828.94</v>
          </cell>
          <cell r="AT106">
            <v>8828.94</v>
          </cell>
          <cell r="AU106">
            <v>8828.94</v>
          </cell>
          <cell r="AV106">
            <v>10120.98</v>
          </cell>
          <cell r="AW106">
            <v>8398.26</v>
          </cell>
          <cell r="AX106">
            <v>6603.76</v>
          </cell>
          <cell r="AY106">
            <v>8398.26</v>
          </cell>
          <cell r="AZ106">
            <v>6603.76</v>
          </cell>
          <cell r="BA106">
            <v>8398.26</v>
          </cell>
          <cell r="BB106">
            <v>8828.94</v>
          </cell>
          <cell r="BC106">
            <v>8828.94</v>
          </cell>
          <cell r="BD106">
            <v>7824.02</v>
          </cell>
          <cell r="BE106">
            <v>100492.00000000001</v>
          </cell>
          <cell r="BF106">
            <v>0</v>
          </cell>
          <cell r="BH106">
            <v>0</v>
          </cell>
          <cell r="BI106">
            <v>0</v>
          </cell>
          <cell r="BJ106">
            <v>0</v>
          </cell>
          <cell r="BK106">
            <v>0</v>
          </cell>
          <cell r="BL106">
            <v>0</v>
          </cell>
          <cell r="BM106">
            <v>0</v>
          </cell>
          <cell r="BN106">
            <v>0</v>
          </cell>
          <cell r="BO106">
            <v>0</v>
          </cell>
          <cell r="BP106">
            <v>0</v>
          </cell>
          <cell r="BQ106">
            <v>0</v>
          </cell>
          <cell r="BR106">
            <v>0</v>
          </cell>
          <cell r="BS106">
            <v>0</v>
          </cell>
          <cell r="BT106">
            <v>0</v>
          </cell>
          <cell r="BU106">
            <v>0</v>
          </cell>
          <cell r="BW106">
            <v>8828.94</v>
          </cell>
          <cell r="BX106">
            <v>8828.94</v>
          </cell>
          <cell r="BY106">
            <v>8828.94</v>
          </cell>
          <cell r="BZ106">
            <v>10120.98</v>
          </cell>
          <cell r="CA106">
            <v>8398.26</v>
          </cell>
          <cell r="CB106">
            <v>6603.76</v>
          </cell>
          <cell r="CC106">
            <v>8398.26</v>
          </cell>
          <cell r="CD106">
            <v>6603.76</v>
          </cell>
          <cell r="CE106">
            <v>8398.26</v>
          </cell>
          <cell r="CF106">
            <v>8828.94</v>
          </cell>
          <cell r="CG106">
            <v>8828.94</v>
          </cell>
          <cell r="CH106">
            <v>7824.02</v>
          </cell>
          <cell r="CI106">
            <v>100492.00000000001</v>
          </cell>
          <cell r="CJ106">
            <v>0</v>
          </cell>
          <cell r="CL106">
            <v>5455.6942857142858</v>
          </cell>
          <cell r="CM106">
            <v>5455.6942857142858</v>
          </cell>
          <cell r="CN106">
            <v>5455.6942857142858</v>
          </cell>
          <cell r="CO106">
            <v>6254.0885714285714</v>
          </cell>
          <cell r="CP106">
            <v>5189.562857142857</v>
          </cell>
          <cell r="CQ106">
            <v>4080.6819047619047</v>
          </cell>
          <cell r="CR106">
            <v>5189.562857142857</v>
          </cell>
          <cell r="CS106">
            <v>4080.6819047619047</v>
          </cell>
          <cell r="CT106">
            <v>5189.562857142857</v>
          </cell>
          <cell r="CU106">
            <v>5455.6942857142858</v>
          </cell>
          <cell r="CV106">
            <v>5455.6942857142858</v>
          </cell>
          <cell r="CW106">
            <v>4834.7209523809524</v>
          </cell>
          <cell r="CX106">
            <v>62097.333333333336</v>
          </cell>
          <cell r="CY106">
            <v>0</v>
          </cell>
          <cell r="DA106">
            <v>5455.6942857142858</v>
          </cell>
          <cell r="DB106">
            <v>5455.6942857142858</v>
          </cell>
          <cell r="DC106">
            <v>5455.6942857142858</v>
          </cell>
          <cell r="DD106">
            <v>6254.0885714285714</v>
          </cell>
          <cell r="DE106">
            <v>5189.562857142857</v>
          </cell>
          <cell r="DF106">
            <v>4080.6819047619047</v>
          </cell>
          <cell r="DG106">
            <v>5189.562857142857</v>
          </cell>
          <cell r="DH106">
            <v>4080.6819047619047</v>
          </cell>
          <cell r="DI106">
            <v>5189.562857142857</v>
          </cell>
          <cell r="DJ106">
            <v>5455.6942857142858</v>
          </cell>
          <cell r="DK106">
            <v>5455.6942857142858</v>
          </cell>
          <cell r="DL106">
            <v>4834.7209523809524</v>
          </cell>
          <cell r="DM106">
            <v>62097.333333333336</v>
          </cell>
          <cell r="DN106">
            <v>0</v>
          </cell>
          <cell r="DP106">
            <v>618.21692307692308</v>
          </cell>
          <cell r="DQ106">
            <v>618.21692307692308</v>
          </cell>
          <cell r="DR106">
            <v>618.21692307692308</v>
          </cell>
          <cell r="DS106">
            <v>708.68769230769237</v>
          </cell>
          <cell r="DT106">
            <v>588.06000000000006</v>
          </cell>
          <cell r="DU106">
            <v>462.40615384615387</v>
          </cell>
          <cell r="DV106">
            <v>588.06000000000006</v>
          </cell>
          <cell r="DW106">
            <v>462.40615384615387</v>
          </cell>
          <cell r="DX106">
            <v>588.06000000000006</v>
          </cell>
          <cell r="DY106">
            <v>618.21692307692308</v>
          </cell>
          <cell r="DZ106">
            <v>618.21692307692308</v>
          </cell>
          <cell r="EA106">
            <v>547.85076923076929</v>
          </cell>
          <cell r="EB106">
            <v>7036.6153846153857</v>
          </cell>
          <cell r="EC106">
            <v>0</v>
          </cell>
          <cell r="EE106">
            <v>55.35</v>
          </cell>
          <cell r="EF106">
            <v>55.35</v>
          </cell>
          <cell r="EG106">
            <v>55.35</v>
          </cell>
          <cell r="EH106">
            <v>63.45</v>
          </cell>
          <cell r="EI106">
            <v>52.65</v>
          </cell>
          <cell r="EJ106">
            <v>41.4</v>
          </cell>
          <cell r="EK106">
            <v>52.65</v>
          </cell>
          <cell r="EL106">
            <v>41.4</v>
          </cell>
          <cell r="EM106">
            <v>52.65</v>
          </cell>
          <cell r="EN106">
            <v>55.35</v>
          </cell>
          <cell r="EO106">
            <v>55.35</v>
          </cell>
          <cell r="EP106">
            <v>49.050000000000004</v>
          </cell>
          <cell r="EQ106">
            <v>629.99999999999989</v>
          </cell>
          <cell r="ER106">
            <v>-128.54713846153868</v>
          </cell>
          <cell r="ET106">
            <v>66.643784307692314</v>
          </cell>
          <cell r="EU106">
            <v>66.643784307692314</v>
          </cell>
          <cell r="EV106">
            <v>66.643784307692314</v>
          </cell>
          <cell r="EW106">
            <v>76.396533230769236</v>
          </cell>
          <cell r="EX106">
            <v>63.392868000000007</v>
          </cell>
          <cell r="EY106">
            <v>49.847383384615391</v>
          </cell>
          <cell r="EZ106">
            <v>63.392868000000007</v>
          </cell>
          <cell r="FA106">
            <v>49.847383384615391</v>
          </cell>
          <cell r="FB106">
            <v>63.392868000000007</v>
          </cell>
          <cell r="FC106">
            <v>66.643784307692314</v>
          </cell>
          <cell r="FD106">
            <v>66.643784307692314</v>
          </cell>
          <cell r="FE106">
            <v>59.058312923076933</v>
          </cell>
          <cell r="FF106">
            <v>758.54713846153857</v>
          </cell>
          <cell r="FG106">
            <v>0</v>
          </cell>
          <cell r="FI106">
            <v>2755.0287912087915</v>
          </cell>
          <cell r="FJ106">
            <v>2755.0287912087915</v>
          </cell>
          <cell r="FK106">
            <v>2755.0287912087915</v>
          </cell>
          <cell r="FL106">
            <v>3158.2037362637357</v>
          </cell>
          <cell r="FM106">
            <v>2620.6371428571433</v>
          </cell>
          <cell r="FN106">
            <v>2060.6719413919418</v>
          </cell>
          <cell r="FO106">
            <v>2620.6371428571433</v>
          </cell>
          <cell r="FP106">
            <v>2060.6719413919418</v>
          </cell>
          <cell r="FQ106">
            <v>2620.6371428571433</v>
          </cell>
          <cell r="FR106">
            <v>2755.0287912087915</v>
          </cell>
          <cell r="FS106">
            <v>2755.0287912087915</v>
          </cell>
          <cell r="FT106">
            <v>2441.4482783882786</v>
          </cell>
          <cell r="FU106">
            <v>31358.051282051285</v>
          </cell>
          <cell r="FV106">
            <v>0</v>
          </cell>
        </row>
        <row r="107">
          <cell r="G107" t="str">
            <v>AD43-5220-AD</v>
          </cell>
          <cell r="H107">
            <v>71.78</v>
          </cell>
          <cell r="I107">
            <v>71.78</v>
          </cell>
          <cell r="J107">
            <v>44.355238095238093</v>
          </cell>
          <cell r="K107">
            <v>0</v>
          </cell>
          <cell r="L107">
            <v>5.0261538461538464</v>
          </cell>
          <cell r="M107">
            <v>0</v>
          </cell>
          <cell r="N107">
            <v>0</v>
          </cell>
          <cell r="O107">
            <v>0</v>
          </cell>
          <cell r="Q107">
            <v>0.45</v>
          </cell>
          <cell r="R107">
            <v>0.5418193846153847</v>
          </cell>
          <cell r="S107">
            <v>1400</v>
          </cell>
          <cell r="T107">
            <v>100492</v>
          </cell>
          <cell r="U107">
            <v>100492</v>
          </cell>
          <cell r="V107">
            <v>62097.333333333328</v>
          </cell>
          <cell r="W107">
            <v>0</v>
          </cell>
          <cell r="X107">
            <v>7036.6153846153848</v>
          </cell>
          <cell r="Y107">
            <v>0</v>
          </cell>
          <cell r="Z107">
            <v>0</v>
          </cell>
          <cell r="AA107">
            <v>0</v>
          </cell>
          <cell r="AB107">
            <v>0</v>
          </cell>
          <cell r="AC107">
            <v>630</v>
          </cell>
          <cell r="AD107">
            <v>758.54713846153857</v>
          </cell>
          <cell r="AE107">
            <v>123</v>
          </cell>
          <cell r="AF107">
            <v>123</v>
          </cell>
          <cell r="AG107">
            <v>123</v>
          </cell>
          <cell r="AH107">
            <v>141</v>
          </cell>
          <cell r="AI107">
            <v>117</v>
          </cell>
          <cell r="AJ107">
            <v>92</v>
          </cell>
          <cell r="AK107">
            <v>117</v>
          </cell>
          <cell r="AL107">
            <v>92</v>
          </cell>
          <cell r="AM107">
            <v>117</v>
          </cell>
          <cell r="AN107">
            <v>123</v>
          </cell>
          <cell r="AO107">
            <v>123</v>
          </cell>
          <cell r="AP107">
            <v>109</v>
          </cell>
          <cell r="AQ107">
            <v>1400</v>
          </cell>
          <cell r="AR107">
            <v>0</v>
          </cell>
          <cell r="AS107">
            <v>8828.94</v>
          </cell>
          <cell r="AT107">
            <v>8828.94</v>
          </cell>
          <cell r="AU107">
            <v>8828.94</v>
          </cell>
          <cell r="AV107">
            <v>10120.98</v>
          </cell>
          <cell r="AW107">
            <v>8398.26</v>
          </cell>
          <cell r="AX107">
            <v>6603.76</v>
          </cell>
          <cell r="AY107">
            <v>8398.26</v>
          </cell>
          <cell r="AZ107">
            <v>6603.76</v>
          </cell>
          <cell r="BA107">
            <v>8398.26</v>
          </cell>
          <cell r="BB107">
            <v>8828.94</v>
          </cell>
          <cell r="BC107">
            <v>8828.94</v>
          </cell>
          <cell r="BD107">
            <v>7824.02</v>
          </cell>
          <cell r="BE107">
            <v>100492.00000000001</v>
          </cell>
          <cell r="BF107">
            <v>0</v>
          </cell>
          <cell r="BH107">
            <v>0</v>
          </cell>
          <cell r="BI107">
            <v>0</v>
          </cell>
          <cell r="BJ107">
            <v>0</v>
          </cell>
          <cell r="BK107">
            <v>0</v>
          </cell>
          <cell r="BL107">
            <v>0</v>
          </cell>
          <cell r="BM107">
            <v>0</v>
          </cell>
          <cell r="BN107">
            <v>0</v>
          </cell>
          <cell r="BO107">
            <v>0</v>
          </cell>
          <cell r="BP107">
            <v>0</v>
          </cell>
          <cell r="BQ107">
            <v>0</v>
          </cell>
          <cell r="BR107">
            <v>0</v>
          </cell>
          <cell r="BS107">
            <v>0</v>
          </cell>
          <cell r="BT107">
            <v>0</v>
          </cell>
          <cell r="BU107">
            <v>0</v>
          </cell>
          <cell r="BW107">
            <v>8828.94</v>
          </cell>
          <cell r="BX107">
            <v>8828.94</v>
          </cell>
          <cell r="BY107">
            <v>8828.94</v>
          </cell>
          <cell r="BZ107">
            <v>10120.98</v>
          </cell>
          <cell r="CA107">
            <v>8398.26</v>
          </cell>
          <cell r="CB107">
            <v>6603.76</v>
          </cell>
          <cell r="CC107">
            <v>8398.26</v>
          </cell>
          <cell r="CD107">
            <v>6603.76</v>
          </cell>
          <cell r="CE107">
            <v>8398.26</v>
          </cell>
          <cell r="CF107">
            <v>8828.94</v>
          </cell>
          <cell r="CG107">
            <v>8828.94</v>
          </cell>
          <cell r="CH107">
            <v>7824.02</v>
          </cell>
          <cell r="CI107">
            <v>100492.00000000001</v>
          </cell>
          <cell r="CJ107">
            <v>0</v>
          </cell>
          <cell r="CL107">
            <v>5455.6942857142858</v>
          </cell>
          <cell r="CM107">
            <v>5455.6942857142858</v>
          </cell>
          <cell r="CN107">
            <v>5455.6942857142858</v>
          </cell>
          <cell r="CO107">
            <v>6254.0885714285714</v>
          </cell>
          <cell r="CP107">
            <v>5189.562857142857</v>
          </cell>
          <cell r="CQ107">
            <v>4080.6819047619047</v>
          </cell>
          <cell r="CR107">
            <v>5189.562857142857</v>
          </cell>
          <cell r="CS107">
            <v>4080.6819047619047</v>
          </cell>
          <cell r="CT107">
            <v>5189.562857142857</v>
          </cell>
          <cell r="CU107">
            <v>5455.6942857142858</v>
          </cell>
          <cell r="CV107">
            <v>5455.6942857142858</v>
          </cell>
          <cell r="CW107">
            <v>4834.7209523809524</v>
          </cell>
          <cell r="CX107">
            <v>62097.333333333336</v>
          </cell>
          <cell r="CY107">
            <v>0</v>
          </cell>
          <cell r="DA107">
            <v>5455.6942857142858</v>
          </cell>
          <cell r="DB107">
            <v>5455.6942857142858</v>
          </cell>
          <cell r="DC107">
            <v>5455.6942857142858</v>
          </cell>
          <cell r="DD107">
            <v>6254.0885714285714</v>
          </cell>
          <cell r="DE107">
            <v>5189.562857142857</v>
          </cell>
          <cell r="DF107">
            <v>4080.6819047619047</v>
          </cell>
          <cell r="DG107">
            <v>5189.562857142857</v>
          </cell>
          <cell r="DH107">
            <v>4080.6819047619047</v>
          </cell>
          <cell r="DI107">
            <v>5189.562857142857</v>
          </cell>
          <cell r="DJ107">
            <v>5455.6942857142858</v>
          </cell>
          <cell r="DK107">
            <v>5455.6942857142858</v>
          </cell>
          <cell r="DL107">
            <v>4834.7209523809524</v>
          </cell>
          <cell r="DM107">
            <v>62097.333333333336</v>
          </cell>
          <cell r="DN107">
            <v>0</v>
          </cell>
          <cell r="DP107">
            <v>618.21692307692308</v>
          </cell>
          <cell r="DQ107">
            <v>618.21692307692308</v>
          </cell>
          <cell r="DR107">
            <v>618.21692307692308</v>
          </cell>
          <cell r="DS107">
            <v>708.68769230769237</v>
          </cell>
          <cell r="DT107">
            <v>588.06000000000006</v>
          </cell>
          <cell r="DU107">
            <v>462.40615384615387</v>
          </cell>
          <cell r="DV107">
            <v>588.06000000000006</v>
          </cell>
          <cell r="DW107">
            <v>462.40615384615387</v>
          </cell>
          <cell r="DX107">
            <v>588.06000000000006</v>
          </cell>
          <cell r="DY107">
            <v>618.21692307692308</v>
          </cell>
          <cell r="DZ107">
            <v>618.21692307692308</v>
          </cell>
          <cell r="EA107">
            <v>547.85076923076929</v>
          </cell>
          <cell r="EB107">
            <v>7036.6153846153857</v>
          </cell>
          <cell r="EC107">
            <v>0</v>
          </cell>
          <cell r="EE107">
            <v>55.35</v>
          </cell>
          <cell r="EF107">
            <v>55.35</v>
          </cell>
          <cell r="EG107">
            <v>55.35</v>
          </cell>
          <cell r="EH107">
            <v>63.45</v>
          </cell>
          <cell r="EI107">
            <v>52.65</v>
          </cell>
          <cell r="EJ107">
            <v>41.4</v>
          </cell>
          <cell r="EK107">
            <v>52.65</v>
          </cell>
          <cell r="EL107">
            <v>41.4</v>
          </cell>
          <cell r="EM107">
            <v>52.65</v>
          </cell>
          <cell r="EN107">
            <v>55.35</v>
          </cell>
          <cell r="EO107">
            <v>55.35</v>
          </cell>
          <cell r="EP107">
            <v>49.050000000000004</v>
          </cell>
          <cell r="EQ107">
            <v>629.99999999999989</v>
          </cell>
          <cell r="ER107">
            <v>-128.54713846153868</v>
          </cell>
          <cell r="ET107">
            <v>66.643784307692314</v>
          </cell>
          <cell r="EU107">
            <v>66.643784307692314</v>
          </cell>
          <cell r="EV107">
            <v>66.643784307692314</v>
          </cell>
          <cell r="EW107">
            <v>76.396533230769236</v>
          </cell>
          <cell r="EX107">
            <v>63.392868000000007</v>
          </cell>
          <cell r="EY107">
            <v>49.847383384615391</v>
          </cell>
          <cell r="EZ107">
            <v>63.392868000000007</v>
          </cell>
          <cell r="FA107">
            <v>49.847383384615391</v>
          </cell>
          <cell r="FB107">
            <v>63.392868000000007</v>
          </cell>
          <cell r="FC107">
            <v>66.643784307692314</v>
          </cell>
          <cell r="FD107">
            <v>66.643784307692314</v>
          </cell>
          <cell r="FE107">
            <v>59.058312923076933</v>
          </cell>
          <cell r="FF107">
            <v>758.54713846153857</v>
          </cell>
          <cell r="FG107">
            <v>0</v>
          </cell>
          <cell r="FI107">
            <v>2755.0287912087915</v>
          </cell>
          <cell r="FJ107">
            <v>2755.0287912087915</v>
          </cell>
          <cell r="FK107">
            <v>2755.0287912087915</v>
          </cell>
          <cell r="FL107">
            <v>3158.2037362637357</v>
          </cell>
          <cell r="FM107">
            <v>2620.6371428571433</v>
          </cell>
          <cell r="FN107">
            <v>2060.6719413919418</v>
          </cell>
          <cell r="FO107">
            <v>2620.6371428571433</v>
          </cell>
          <cell r="FP107">
            <v>2060.6719413919418</v>
          </cell>
          <cell r="FQ107">
            <v>2620.6371428571433</v>
          </cell>
          <cell r="FR107">
            <v>2755.0287912087915</v>
          </cell>
          <cell r="FS107">
            <v>2755.0287912087915</v>
          </cell>
          <cell r="FT107">
            <v>2441.4482783882786</v>
          </cell>
          <cell r="FU107">
            <v>31358.051282051285</v>
          </cell>
          <cell r="FV107">
            <v>0</v>
          </cell>
        </row>
        <row r="108">
          <cell r="G108" t="str">
            <v>AD43-5230-AE</v>
          </cell>
          <cell r="H108">
            <v>370.93599999999998</v>
          </cell>
          <cell r="I108">
            <v>370.93599999999998</v>
          </cell>
          <cell r="J108">
            <v>207.5438095238095</v>
          </cell>
          <cell r="K108">
            <v>0</v>
          </cell>
          <cell r="L108">
            <v>32.051923076923082</v>
          </cell>
          <cell r="M108">
            <v>0</v>
          </cell>
          <cell r="N108">
            <v>0</v>
          </cell>
          <cell r="O108">
            <v>0</v>
          </cell>
          <cell r="Q108">
            <v>0.45</v>
          </cell>
          <cell r="R108">
            <v>3.4551973076923082</v>
          </cell>
          <cell r="S108">
            <v>1400</v>
          </cell>
          <cell r="T108">
            <v>519310.39999999997</v>
          </cell>
          <cell r="U108">
            <v>519310.39999999997</v>
          </cell>
          <cell r="V108">
            <v>290561.33333333331</v>
          </cell>
          <cell r="W108">
            <v>0</v>
          </cell>
          <cell r="X108">
            <v>44872.692307692312</v>
          </cell>
          <cell r="Y108">
            <v>0</v>
          </cell>
          <cell r="Z108">
            <v>0</v>
          </cell>
          <cell r="AA108">
            <v>0</v>
          </cell>
          <cell r="AB108">
            <v>0</v>
          </cell>
          <cell r="AC108">
            <v>630</v>
          </cell>
          <cell r="AD108">
            <v>4837.276230769231</v>
          </cell>
          <cell r="AE108">
            <v>123</v>
          </cell>
          <cell r="AF108">
            <v>123</v>
          </cell>
          <cell r="AG108">
            <v>123</v>
          </cell>
          <cell r="AH108">
            <v>141</v>
          </cell>
          <cell r="AI108">
            <v>117</v>
          </cell>
          <cell r="AJ108">
            <v>92</v>
          </cell>
          <cell r="AK108">
            <v>117</v>
          </cell>
          <cell r="AL108">
            <v>92</v>
          </cell>
          <cell r="AM108">
            <v>117</v>
          </cell>
          <cell r="AN108">
            <v>123</v>
          </cell>
          <cell r="AO108">
            <v>123</v>
          </cell>
          <cell r="AP108">
            <v>109</v>
          </cell>
          <cell r="AQ108">
            <v>1400</v>
          </cell>
          <cell r="AR108">
            <v>0</v>
          </cell>
          <cell r="AS108">
            <v>45625.127999999997</v>
          </cell>
          <cell r="AT108">
            <v>45625.127999999997</v>
          </cell>
          <cell r="AU108">
            <v>45625.127999999997</v>
          </cell>
          <cell r="AV108">
            <v>52301.975999999995</v>
          </cell>
          <cell r="AW108">
            <v>43399.511999999995</v>
          </cell>
          <cell r="AX108">
            <v>34126.112000000001</v>
          </cell>
          <cell r="AY108">
            <v>43399.511999999995</v>
          </cell>
          <cell r="AZ108">
            <v>34126.112000000001</v>
          </cell>
          <cell r="BA108">
            <v>43399.511999999995</v>
          </cell>
          <cell r="BB108">
            <v>45625.127999999997</v>
          </cell>
          <cell r="BC108">
            <v>45625.127999999997</v>
          </cell>
          <cell r="BD108">
            <v>40432.023999999998</v>
          </cell>
          <cell r="BE108">
            <v>519310.4</v>
          </cell>
          <cell r="BF108">
            <v>0</v>
          </cell>
          <cell r="BH108">
            <v>0</v>
          </cell>
          <cell r="BI108">
            <v>0</v>
          </cell>
          <cell r="BJ108">
            <v>0</v>
          </cell>
          <cell r="BK108">
            <v>0</v>
          </cell>
          <cell r="BL108">
            <v>0</v>
          </cell>
          <cell r="BM108">
            <v>0</v>
          </cell>
          <cell r="BN108">
            <v>0</v>
          </cell>
          <cell r="BO108">
            <v>0</v>
          </cell>
          <cell r="BP108">
            <v>0</v>
          </cell>
          <cell r="BQ108">
            <v>0</v>
          </cell>
          <cell r="BR108">
            <v>0</v>
          </cell>
          <cell r="BS108">
            <v>0</v>
          </cell>
          <cell r="BT108">
            <v>0</v>
          </cell>
          <cell r="BU108">
            <v>0</v>
          </cell>
          <cell r="BW108">
            <v>45625.127999999997</v>
          </cell>
          <cell r="BX108">
            <v>45625.127999999997</v>
          </cell>
          <cell r="BY108">
            <v>45625.127999999997</v>
          </cell>
          <cell r="BZ108">
            <v>52301.975999999995</v>
          </cell>
          <cell r="CA108">
            <v>43399.511999999995</v>
          </cell>
          <cell r="CB108">
            <v>34126.112000000001</v>
          </cell>
          <cell r="CC108">
            <v>43399.511999999995</v>
          </cell>
          <cell r="CD108">
            <v>34126.112000000001</v>
          </cell>
          <cell r="CE108">
            <v>43399.511999999995</v>
          </cell>
          <cell r="CF108">
            <v>45625.127999999997</v>
          </cell>
          <cell r="CG108">
            <v>45625.127999999997</v>
          </cell>
          <cell r="CH108">
            <v>40432.023999999998</v>
          </cell>
          <cell r="CI108">
            <v>519310.4</v>
          </cell>
          <cell r="CJ108">
            <v>0</v>
          </cell>
          <cell r="CL108">
            <v>25527.888571428568</v>
          </cell>
          <cell r="CM108">
            <v>25527.888571428568</v>
          </cell>
          <cell r="CN108">
            <v>25527.888571428568</v>
          </cell>
          <cell r="CO108">
            <v>29263.677142857141</v>
          </cell>
          <cell r="CP108">
            <v>24282.62571428571</v>
          </cell>
          <cell r="CQ108">
            <v>19094.030476190474</v>
          </cell>
          <cell r="CR108">
            <v>24282.62571428571</v>
          </cell>
          <cell r="CS108">
            <v>19094.030476190474</v>
          </cell>
          <cell r="CT108">
            <v>24282.62571428571</v>
          </cell>
          <cell r="CU108">
            <v>25527.888571428568</v>
          </cell>
          <cell r="CV108">
            <v>25527.888571428568</v>
          </cell>
          <cell r="CW108">
            <v>22622.275238095237</v>
          </cell>
          <cell r="CX108">
            <v>290561.33333333331</v>
          </cell>
          <cell r="CY108">
            <v>0</v>
          </cell>
          <cell r="DA108">
            <v>25527.888571428568</v>
          </cell>
          <cell r="DB108">
            <v>25527.888571428568</v>
          </cell>
          <cell r="DC108">
            <v>25527.888571428568</v>
          </cell>
          <cell r="DD108">
            <v>29263.677142857141</v>
          </cell>
          <cell r="DE108">
            <v>24282.62571428571</v>
          </cell>
          <cell r="DF108">
            <v>19094.030476190474</v>
          </cell>
          <cell r="DG108">
            <v>24282.62571428571</v>
          </cell>
          <cell r="DH108">
            <v>19094.030476190474</v>
          </cell>
          <cell r="DI108">
            <v>24282.62571428571</v>
          </cell>
          <cell r="DJ108">
            <v>25527.888571428568</v>
          </cell>
          <cell r="DK108">
            <v>25527.888571428568</v>
          </cell>
          <cell r="DL108">
            <v>22622.275238095237</v>
          </cell>
          <cell r="DM108">
            <v>290561.33333333331</v>
          </cell>
          <cell r="DN108">
            <v>0</v>
          </cell>
          <cell r="DP108">
            <v>3942.3865384615392</v>
          </cell>
          <cell r="DQ108">
            <v>3942.3865384615392</v>
          </cell>
          <cell r="DR108">
            <v>3942.3865384615392</v>
          </cell>
          <cell r="DS108">
            <v>4519.3211538461546</v>
          </cell>
          <cell r="DT108">
            <v>3750.0750000000007</v>
          </cell>
          <cell r="DU108">
            <v>2948.7769230769236</v>
          </cell>
          <cell r="DV108">
            <v>3750.0750000000007</v>
          </cell>
          <cell r="DW108">
            <v>2948.7769230769236</v>
          </cell>
          <cell r="DX108">
            <v>3750.0750000000007</v>
          </cell>
          <cell r="DY108">
            <v>3942.3865384615392</v>
          </cell>
          <cell r="DZ108">
            <v>3942.3865384615392</v>
          </cell>
          <cell r="EA108">
            <v>3493.6596153846158</v>
          </cell>
          <cell r="EB108">
            <v>44872.692307692327</v>
          </cell>
          <cell r="EC108">
            <v>0</v>
          </cell>
          <cell r="EE108">
            <v>55.35</v>
          </cell>
          <cell r="EF108">
            <v>55.35</v>
          </cell>
          <cell r="EG108">
            <v>55.35</v>
          </cell>
          <cell r="EH108">
            <v>63.45</v>
          </cell>
          <cell r="EI108">
            <v>52.65</v>
          </cell>
          <cell r="EJ108">
            <v>41.4</v>
          </cell>
          <cell r="EK108">
            <v>52.65</v>
          </cell>
          <cell r="EL108">
            <v>41.4</v>
          </cell>
          <cell r="EM108">
            <v>52.65</v>
          </cell>
          <cell r="EN108">
            <v>55.35</v>
          </cell>
          <cell r="EO108">
            <v>55.35</v>
          </cell>
          <cell r="EP108">
            <v>49.050000000000004</v>
          </cell>
          <cell r="EQ108">
            <v>629.99999999999989</v>
          </cell>
          <cell r="ER108">
            <v>-4207.276230769231</v>
          </cell>
          <cell r="ET108">
            <v>424.98926884615389</v>
          </cell>
          <cell r="EU108">
            <v>424.98926884615389</v>
          </cell>
          <cell r="EV108">
            <v>424.98926884615389</v>
          </cell>
          <cell r="EW108">
            <v>487.18282038461547</v>
          </cell>
          <cell r="EX108">
            <v>404.25808500000005</v>
          </cell>
          <cell r="EY108">
            <v>317.87815230769235</v>
          </cell>
          <cell r="EZ108">
            <v>404.25808500000005</v>
          </cell>
          <cell r="FA108">
            <v>317.87815230769235</v>
          </cell>
          <cell r="FB108">
            <v>404.25808500000005</v>
          </cell>
          <cell r="FC108">
            <v>424.98926884615389</v>
          </cell>
          <cell r="FD108">
            <v>424.98926884615389</v>
          </cell>
          <cell r="FE108">
            <v>376.61650653846158</v>
          </cell>
          <cell r="FF108">
            <v>4837.276230769231</v>
          </cell>
          <cell r="FG108">
            <v>0</v>
          </cell>
          <cell r="FI108">
            <v>16154.852890109891</v>
          </cell>
          <cell r="FJ108">
            <v>16154.852890109891</v>
          </cell>
          <cell r="FK108">
            <v>16154.852890109891</v>
          </cell>
          <cell r="FL108">
            <v>18518.977703296699</v>
          </cell>
          <cell r="FM108">
            <v>15366.811285714284</v>
          </cell>
          <cell r="FN108">
            <v>12083.304600732605</v>
          </cell>
          <cell r="FO108">
            <v>15366.811285714284</v>
          </cell>
          <cell r="FP108">
            <v>12083.304600732605</v>
          </cell>
          <cell r="FQ108">
            <v>15366.811285714284</v>
          </cell>
          <cell r="FR108">
            <v>16154.852890109891</v>
          </cell>
          <cell r="FS108">
            <v>16154.852890109891</v>
          </cell>
          <cell r="FT108">
            <v>14316.089146520146</v>
          </cell>
          <cell r="FU108">
            <v>183876.37435897437</v>
          </cell>
          <cell r="FV108">
            <v>0</v>
          </cell>
        </row>
        <row r="109">
          <cell r="G109" t="str">
            <v>AD43-5K238-AD</v>
          </cell>
          <cell r="H109">
            <v>32.073</v>
          </cell>
          <cell r="I109">
            <v>32.073</v>
          </cell>
          <cell r="J109">
            <v>9.3504761904761917</v>
          </cell>
          <cell r="K109">
            <v>0</v>
          </cell>
          <cell r="L109">
            <v>6.5204615384615385</v>
          </cell>
          <cell r="M109">
            <v>0</v>
          </cell>
          <cell r="N109">
            <v>0</v>
          </cell>
          <cell r="O109">
            <v>0</v>
          </cell>
          <cell r="Q109">
            <v>0.45</v>
          </cell>
          <cell r="R109">
            <v>0.70290575384615384</v>
          </cell>
          <cell r="S109">
            <v>1400</v>
          </cell>
          <cell r="T109">
            <v>44902.2</v>
          </cell>
          <cell r="U109">
            <v>44902.2</v>
          </cell>
          <cell r="V109">
            <v>13090.666666666668</v>
          </cell>
          <cell r="W109">
            <v>0</v>
          </cell>
          <cell r="X109">
            <v>9128.6461538461535</v>
          </cell>
          <cell r="Y109">
            <v>0</v>
          </cell>
          <cell r="Z109">
            <v>0</v>
          </cell>
          <cell r="AA109">
            <v>0</v>
          </cell>
          <cell r="AB109">
            <v>0</v>
          </cell>
          <cell r="AC109">
            <v>630</v>
          </cell>
          <cell r="AD109">
            <v>984.06805538461538</v>
          </cell>
          <cell r="AE109">
            <v>123</v>
          </cell>
          <cell r="AF109">
            <v>123</v>
          </cell>
          <cell r="AG109">
            <v>123</v>
          </cell>
          <cell r="AH109">
            <v>141</v>
          </cell>
          <cell r="AI109">
            <v>117</v>
          </cell>
          <cell r="AJ109">
            <v>92</v>
          </cell>
          <cell r="AK109">
            <v>117</v>
          </cell>
          <cell r="AL109">
            <v>92</v>
          </cell>
          <cell r="AM109">
            <v>117</v>
          </cell>
          <cell r="AN109">
            <v>123</v>
          </cell>
          <cell r="AO109">
            <v>123</v>
          </cell>
          <cell r="AP109">
            <v>109</v>
          </cell>
          <cell r="AQ109">
            <v>1400</v>
          </cell>
          <cell r="AR109">
            <v>0</v>
          </cell>
          <cell r="AS109">
            <v>3944.9790000000003</v>
          </cell>
          <cell r="AT109">
            <v>3944.9790000000003</v>
          </cell>
          <cell r="AU109">
            <v>3944.9790000000003</v>
          </cell>
          <cell r="AV109">
            <v>4522.2929999999997</v>
          </cell>
          <cell r="AW109">
            <v>3752.5410000000002</v>
          </cell>
          <cell r="AX109">
            <v>2950.7159999999999</v>
          </cell>
          <cell r="AY109">
            <v>3752.5410000000002</v>
          </cell>
          <cell r="AZ109">
            <v>2950.7159999999999</v>
          </cell>
          <cell r="BA109">
            <v>3752.5410000000002</v>
          </cell>
          <cell r="BB109">
            <v>3944.9790000000003</v>
          </cell>
          <cell r="BC109">
            <v>3944.9790000000003</v>
          </cell>
          <cell r="BD109">
            <v>3495.9569999999999</v>
          </cell>
          <cell r="BE109">
            <v>44902.200000000004</v>
          </cell>
          <cell r="BF109">
            <v>0</v>
          </cell>
          <cell r="BH109">
            <v>0</v>
          </cell>
          <cell r="BI109">
            <v>0</v>
          </cell>
          <cell r="BJ109">
            <v>0</v>
          </cell>
          <cell r="BK109">
            <v>0</v>
          </cell>
          <cell r="BL109">
            <v>0</v>
          </cell>
          <cell r="BM109">
            <v>0</v>
          </cell>
          <cell r="BN109">
            <v>0</v>
          </cell>
          <cell r="BO109">
            <v>0</v>
          </cell>
          <cell r="BP109">
            <v>0</v>
          </cell>
          <cell r="BQ109">
            <v>0</v>
          </cell>
          <cell r="BR109">
            <v>0</v>
          </cell>
          <cell r="BS109">
            <v>0</v>
          </cell>
          <cell r="BT109">
            <v>0</v>
          </cell>
          <cell r="BU109">
            <v>0</v>
          </cell>
          <cell r="BW109">
            <v>3944.9790000000003</v>
          </cell>
          <cell r="BX109">
            <v>3944.9790000000003</v>
          </cell>
          <cell r="BY109">
            <v>3944.9790000000003</v>
          </cell>
          <cell r="BZ109">
            <v>4522.2929999999997</v>
          </cell>
          <cell r="CA109">
            <v>3752.5410000000002</v>
          </cell>
          <cell r="CB109">
            <v>2950.7159999999999</v>
          </cell>
          <cell r="CC109">
            <v>3752.5410000000002</v>
          </cell>
          <cell r="CD109">
            <v>2950.7159999999999</v>
          </cell>
          <cell r="CE109">
            <v>3752.5410000000002</v>
          </cell>
          <cell r="CF109">
            <v>3944.9790000000003</v>
          </cell>
          <cell r="CG109">
            <v>3944.9790000000003</v>
          </cell>
          <cell r="CH109">
            <v>3495.9569999999999</v>
          </cell>
          <cell r="CI109">
            <v>44902.200000000004</v>
          </cell>
          <cell r="CJ109">
            <v>0</v>
          </cell>
          <cell r="CL109">
            <v>1150.1085714285716</v>
          </cell>
          <cell r="CM109">
            <v>1150.1085714285716</v>
          </cell>
          <cell r="CN109">
            <v>1150.1085714285716</v>
          </cell>
          <cell r="CO109">
            <v>1318.4171428571431</v>
          </cell>
          <cell r="CP109">
            <v>1094.0057142857145</v>
          </cell>
          <cell r="CQ109">
            <v>860.24380952380966</v>
          </cell>
          <cell r="CR109">
            <v>1094.0057142857145</v>
          </cell>
          <cell r="CS109">
            <v>860.24380952380966</v>
          </cell>
          <cell r="CT109">
            <v>1094.0057142857145</v>
          </cell>
          <cell r="CU109">
            <v>1150.1085714285716</v>
          </cell>
          <cell r="CV109">
            <v>1150.1085714285716</v>
          </cell>
          <cell r="CW109">
            <v>1019.2019047619049</v>
          </cell>
          <cell r="CX109">
            <v>13090.666666666668</v>
          </cell>
          <cell r="CY109">
            <v>0</v>
          </cell>
          <cell r="DA109">
            <v>1150.1085714285716</v>
          </cell>
          <cell r="DB109">
            <v>1150.1085714285716</v>
          </cell>
          <cell r="DC109">
            <v>1150.1085714285716</v>
          </cell>
          <cell r="DD109">
            <v>1318.4171428571431</v>
          </cell>
          <cell r="DE109">
            <v>1094.0057142857145</v>
          </cell>
          <cell r="DF109">
            <v>860.24380952380966</v>
          </cell>
          <cell r="DG109">
            <v>1094.0057142857145</v>
          </cell>
          <cell r="DH109">
            <v>860.24380952380966</v>
          </cell>
          <cell r="DI109">
            <v>1094.0057142857145</v>
          </cell>
          <cell r="DJ109">
            <v>1150.1085714285716</v>
          </cell>
          <cell r="DK109">
            <v>1150.1085714285716</v>
          </cell>
          <cell r="DL109">
            <v>1019.2019047619049</v>
          </cell>
          <cell r="DM109">
            <v>13090.666666666668</v>
          </cell>
          <cell r="DN109">
            <v>0</v>
          </cell>
          <cell r="DP109">
            <v>802.01676923076923</v>
          </cell>
          <cell r="DQ109">
            <v>802.01676923076923</v>
          </cell>
          <cell r="DR109">
            <v>802.01676923076923</v>
          </cell>
          <cell r="DS109">
            <v>919.38507692307689</v>
          </cell>
          <cell r="DT109">
            <v>762.89400000000001</v>
          </cell>
          <cell r="DU109">
            <v>599.8824615384616</v>
          </cell>
          <cell r="DV109">
            <v>762.89400000000001</v>
          </cell>
          <cell r="DW109">
            <v>599.8824615384616</v>
          </cell>
          <cell r="DX109">
            <v>762.89400000000001</v>
          </cell>
          <cell r="DY109">
            <v>802.01676923076923</v>
          </cell>
          <cell r="DZ109">
            <v>802.01676923076923</v>
          </cell>
          <cell r="EA109">
            <v>710.73030769230775</v>
          </cell>
          <cell r="EB109">
            <v>9128.6461538461554</v>
          </cell>
          <cell r="EC109">
            <v>0</v>
          </cell>
          <cell r="EE109">
            <v>55.35</v>
          </cell>
          <cell r="EF109">
            <v>55.35</v>
          </cell>
          <cell r="EG109">
            <v>55.35</v>
          </cell>
          <cell r="EH109">
            <v>63.45</v>
          </cell>
          <cell r="EI109">
            <v>52.65</v>
          </cell>
          <cell r="EJ109">
            <v>41.4</v>
          </cell>
          <cell r="EK109">
            <v>52.65</v>
          </cell>
          <cell r="EL109">
            <v>41.4</v>
          </cell>
          <cell r="EM109">
            <v>52.65</v>
          </cell>
          <cell r="EN109">
            <v>55.35</v>
          </cell>
          <cell r="EO109">
            <v>55.35</v>
          </cell>
          <cell r="EP109">
            <v>49.050000000000004</v>
          </cell>
          <cell r="EQ109">
            <v>629.99999999999989</v>
          </cell>
          <cell r="ER109">
            <v>-354.06805538461549</v>
          </cell>
          <cell r="ET109">
            <v>86.457407723076926</v>
          </cell>
          <cell r="EU109">
            <v>86.457407723076926</v>
          </cell>
          <cell r="EV109">
            <v>86.457407723076926</v>
          </cell>
          <cell r="EW109">
            <v>99.109711292307693</v>
          </cell>
          <cell r="EX109">
            <v>82.239973199999994</v>
          </cell>
          <cell r="EY109">
            <v>64.667329353846156</v>
          </cell>
          <cell r="EZ109">
            <v>82.239973199999994</v>
          </cell>
          <cell r="FA109">
            <v>64.667329353846156</v>
          </cell>
          <cell r="FB109">
            <v>82.239973199999994</v>
          </cell>
          <cell r="FC109">
            <v>86.457407723076926</v>
          </cell>
          <cell r="FD109">
            <v>86.457407723076926</v>
          </cell>
          <cell r="FE109">
            <v>76.616727169230771</v>
          </cell>
          <cell r="FF109">
            <v>984.06805538461549</v>
          </cell>
          <cell r="FG109">
            <v>0</v>
          </cell>
          <cell r="FI109">
            <v>1992.8536593406593</v>
          </cell>
          <cell r="FJ109">
            <v>1992.8536593406593</v>
          </cell>
          <cell r="FK109">
            <v>1992.8536593406593</v>
          </cell>
          <cell r="FL109">
            <v>2284.4907802197795</v>
          </cell>
          <cell r="FM109">
            <v>1895.6412857142857</v>
          </cell>
          <cell r="FN109">
            <v>1490.5897289377285</v>
          </cell>
          <cell r="FO109">
            <v>1895.6412857142857</v>
          </cell>
          <cell r="FP109">
            <v>1490.5897289377285</v>
          </cell>
          <cell r="FQ109">
            <v>1895.6412857142857</v>
          </cell>
          <cell r="FR109">
            <v>1992.8536593406593</v>
          </cell>
          <cell r="FS109">
            <v>1992.8536593406593</v>
          </cell>
          <cell r="FT109">
            <v>1766.0247875457876</v>
          </cell>
          <cell r="FU109">
            <v>22682.887179487177</v>
          </cell>
          <cell r="FV109">
            <v>0</v>
          </cell>
        </row>
        <row r="110">
          <cell r="G110" t="str">
            <v>AD43-5K239-AD</v>
          </cell>
          <cell r="H110">
            <v>34.404000000000003</v>
          </cell>
          <cell r="I110">
            <v>34.404000000000003</v>
          </cell>
          <cell r="J110">
            <v>9.6999999999999993</v>
          </cell>
          <cell r="K110">
            <v>0</v>
          </cell>
          <cell r="L110">
            <v>7.1188461538461549</v>
          </cell>
          <cell r="M110">
            <v>0</v>
          </cell>
          <cell r="N110">
            <v>0</v>
          </cell>
          <cell r="O110">
            <v>0</v>
          </cell>
          <cell r="Q110">
            <v>0.45</v>
          </cell>
          <cell r="R110">
            <v>0.76741161538461544</v>
          </cell>
          <cell r="S110">
            <v>1400</v>
          </cell>
          <cell r="T110">
            <v>48165.600000000006</v>
          </cell>
          <cell r="U110">
            <v>48165.600000000006</v>
          </cell>
          <cell r="V110">
            <v>13579.999999999998</v>
          </cell>
          <cell r="W110">
            <v>0</v>
          </cell>
          <cell r="X110">
            <v>9966.3846153846171</v>
          </cell>
          <cell r="Y110">
            <v>0</v>
          </cell>
          <cell r="Z110">
            <v>0</v>
          </cell>
          <cell r="AA110">
            <v>0</v>
          </cell>
          <cell r="AB110">
            <v>0</v>
          </cell>
          <cell r="AC110">
            <v>630</v>
          </cell>
          <cell r="AD110">
            <v>1074.3762615384617</v>
          </cell>
          <cell r="AE110">
            <v>123</v>
          </cell>
          <cell r="AF110">
            <v>123</v>
          </cell>
          <cell r="AG110">
            <v>123</v>
          </cell>
          <cell r="AH110">
            <v>141</v>
          </cell>
          <cell r="AI110">
            <v>117</v>
          </cell>
          <cell r="AJ110">
            <v>92</v>
          </cell>
          <cell r="AK110">
            <v>117</v>
          </cell>
          <cell r="AL110">
            <v>92</v>
          </cell>
          <cell r="AM110">
            <v>117</v>
          </cell>
          <cell r="AN110">
            <v>123</v>
          </cell>
          <cell r="AO110">
            <v>123</v>
          </cell>
          <cell r="AP110">
            <v>109</v>
          </cell>
          <cell r="AQ110">
            <v>1400</v>
          </cell>
          <cell r="AR110">
            <v>0</v>
          </cell>
          <cell r="AS110">
            <v>4231.692</v>
          </cell>
          <cell r="AT110">
            <v>4231.692</v>
          </cell>
          <cell r="AU110">
            <v>4231.692</v>
          </cell>
          <cell r="AV110">
            <v>4850.9640000000009</v>
          </cell>
          <cell r="AW110">
            <v>4025.2680000000005</v>
          </cell>
          <cell r="AX110">
            <v>3165.1680000000001</v>
          </cell>
          <cell r="AY110">
            <v>4025.2680000000005</v>
          </cell>
          <cell r="AZ110">
            <v>3165.1680000000001</v>
          </cell>
          <cell r="BA110">
            <v>4025.2680000000005</v>
          </cell>
          <cell r="BB110">
            <v>4231.692</v>
          </cell>
          <cell r="BC110">
            <v>4231.692</v>
          </cell>
          <cell r="BD110">
            <v>3750.0360000000005</v>
          </cell>
          <cell r="BE110">
            <v>48165.600000000013</v>
          </cell>
          <cell r="BF110">
            <v>0</v>
          </cell>
          <cell r="BH110">
            <v>0</v>
          </cell>
          <cell r="BI110">
            <v>0</v>
          </cell>
          <cell r="BJ110">
            <v>0</v>
          </cell>
          <cell r="BK110">
            <v>0</v>
          </cell>
          <cell r="BL110">
            <v>0</v>
          </cell>
          <cell r="BM110">
            <v>0</v>
          </cell>
          <cell r="BN110">
            <v>0</v>
          </cell>
          <cell r="BO110">
            <v>0</v>
          </cell>
          <cell r="BP110">
            <v>0</v>
          </cell>
          <cell r="BQ110">
            <v>0</v>
          </cell>
          <cell r="BR110">
            <v>0</v>
          </cell>
          <cell r="BS110">
            <v>0</v>
          </cell>
          <cell r="BT110">
            <v>0</v>
          </cell>
          <cell r="BU110">
            <v>0</v>
          </cell>
          <cell r="BW110">
            <v>4231.692</v>
          </cell>
          <cell r="BX110">
            <v>4231.692</v>
          </cell>
          <cell r="BY110">
            <v>4231.692</v>
          </cell>
          <cell r="BZ110">
            <v>4850.9640000000009</v>
          </cell>
          <cell r="CA110">
            <v>4025.2680000000005</v>
          </cell>
          <cell r="CB110">
            <v>3165.1680000000001</v>
          </cell>
          <cell r="CC110">
            <v>4025.2680000000005</v>
          </cell>
          <cell r="CD110">
            <v>3165.1680000000001</v>
          </cell>
          <cell r="CE110">
            <v>4025.2680000000005</v>
          </cell>
          <cell r="CF110">
            <v>4231.692</v>
          </cell>
          <cell r="CG110">
            <v>4231.692</v>
          </cell>
          <cell r="CH110">
            <v>3750.0360000000005</v>
          </cell>
          <cell r="CI110">
            <v>48165.600000000013</v>
          </cell>
          <cell r="CJ110">
            <v>0</v>
          </cell>
          <cell r="CL110">
            <v>1193.0999999999999</v>
          </cell>
          <cell r="CM110">
            <v>1193.0999999999999</v>
          </cell>
          <cell r="CN110">
            <v>1193.0999999999999</v>
          </cell>
          <cell r="CO110">
            <v>1367.6999999999998</v>
          </cell>
          <cell r="CP110">
            <v>1134.8999999999999</v>
          </cell>
          <cell r="CQ110">
            <v>892.4</v>
          </cell>
          <cell r="CR110">
            <v>1134.8999999999999</v>
          </cell>
          <cell r="CS110">
            <v>892.4</v>
          </cell>
          <cell r="CT110">
            <v>1134.8999999999999</v>
          </cell>
          <cell r="CU110">
            <v>1193.0999999999999</v>
          </cell>
          <cell r="CV110">
            <v>1193.0999999999999</v>
          </cell>
          <cell r="CW110">
            <v>1057.3</v>
          </cell>
          <cell r="CX110">
            <v>13579.999999999998</v>
          </cell>
          <cell r="CY110">
            <v>0</v>
          </cell>
          <cell r="DA110">
            <v>1193.0999999999999</v>
          </cell>
          <cell r="DB110">
            <v>1193.0999999999999</v>
          </cell>
          <cell r="DC110">
            <v>1193.0999999999999</v>
          </cell>
          <cell r="DD110">
            <v>1367.6999999999998</v>
          </cell>
          <cell r="DE110">
            <v>1134.8999999999999</v>
          </cell>
          <cell r="DF110">
            <v>892.4</v>
          </cell>
          <cell r="DG110">
            <v>1134.8999999999999</v>
          </cell>
          <cell r="DH110">
            <v>892.4</v>
          </cell>
          <cell r="DI110">
            <v>1134.8999999999999</v>
          </cell>
          <cell r="DJ110">
            <v>1193.0999999999999</v>
          </cell>
          <cell r="DK110">
            <v>1193.0999999999999</v>
          </cell>
          <cell r="DL110">
            <v>1057.3</v>
          </cell>
          <cell r="DM110">
            <v>13579.999999999998</v>
          </cell>
          <cell r="DN110">
            <v>0</v>
          </cell>
          <cell r="DP110">
            <v>875.61807692307707</v>
          </cell>
          <cell r="DQ110">
            <v>875.61807692307707</v>
          </cell>
          <cell r="DR110">
            <v>875.61807692307707</v>
          </cell>
          <cell r="DS110">
            <v>1003.7573076923078</v>
          </cell>
          <cell r="DT110">
            <v>832.90500000000009</v>
          </cell>
          <cell r="DU110">
            <v>654.93384615384628</v>
          </cell>
          <cell r="DV110">
            <v>832.90500000000009</v>
          </cell>
          <cell r="DW110">
            <v>654.93384615384628</v>
          </cell>
          <cell r="DX110">
            <v>832.90500000000009</v>
          </cell>
          <cell r="DY110">
            <v>875.61807692307707</v>
          </cell>
          <cell r="DZ110">
            <v>875.61807692307707</v>
          </cell>
          <cell r="EA110">
            <v>775.95423076923089</v>
          </cell>
          <cell r="EB110">
            <v>9966.3846153846171</v>
          </cell>
          <cell r="EC110">
            <v>0</v>
          </cell>
          <cell r="EE110">
            <v>55.35</v>
          </cell>
          <cell r="EF110">
            <v>55.35</v>
          </cell>
          <cell r="EG110">
            <v>55.35</v>
          </cell>
          <cell r="EH110">
            <v>63.45</v>
          </cell>
          <cell r="EI110">
            <v>52.65</v>
          </cell>
          <cell r="EJ110">
            <v>41.4</v>
          </cell>
          <cell r="EK110">
            <v>52.65</v>
          </cell>
          <cell r="EL110">
            <v>41.4</v>
          </cell>
          <cell r="EM110">
            <v>52.65</v>
          </cell>
          <cell r="EN110">
            <v>55.35</v>
          </cell>
          <cell r="EO110">
            <v>55.35</v>
          </cell>
          <cell r="EP110">
            <v>49.050000000000004</v>
          </cell>
          <cell r="EQ110">
            <v>629.99999999999989</v>
          </cell>
          <cell r="ER110">
            <v>-444.37626153846179</v>
          </cell>
          <cell r="ET110">
            <v>94.391628692307705</v>
          </cell>
          <cell r="EU110">
            <v>94.391628692307705</v>
          </cell>
          <cell r="EV110">
            <v>94.391628692307705</v>
          </cell>
          <cell r="EW110">
            <v>108.20503776923077</v>
          </cell>
          <cell r="EX110">
            <v>89.787159000000003</v>
          </cell>
          <cell r="EY110">
            <v>70.601868615384618</v>
          </cell>
          <cell r="EZ110">
            <v>89.787159000000003</v>
          </cell>
          <cell r="FA110">
            <v>70.601868615384618</v>
          </cell>
          <cell r="FB110">
            <v>89.787159000000003</v>
          </cell>
          <cell r="FC110">
            <v>94.391628692307705</v>
          </cell>
          <cell r="FD110">
            <v>94.391628692307705</v>
          </cell>
          <cell r="FE110">
            <v>83.64786607692308</v>
          </cell>
          <cell r="FF110">
            <v>1074.3762615384617</v>
          </cell>
          <cell r="FG110">
            <v>0</v>
          </cell>
          <cell r="FI110">
            <v>2162.9739230769228</v>
          </cell>
          <cell r="FJ110">
            <v>2162.9739230769228</v>
          </cell>
          <cell r="FK110">
            <v>2162.9739230769228</v>
          </cell>
          <cell r="FL110">
            <v>2479.5066923076934</v>
          </cell>
          <cell r="FM110">
            <v>2057.4630000000002</v>
          </cell>
          <cell r="FN110">
            <v>1617.8341538461536</v>
          </cell>
          <cell r="FO110">
            <v>2057.4630000000002</v>
          </cell>
          <cell r="FP110">
            <v>1617.8341538461536</v>
          </cell>
          <cell r="FQ110">
            <v>2057.4630000000002</v>
          </cell>
          <cell r="FR110">
            <v>2162.9739230769228</v>
          </cell>
          <cell r="FS110">
            <v>2162.9739230769228</v>
          </cell>
          <cell r="FT110">
            <v>1916.7817692307699</v>
          </cell>
          <cell r="FU110">
            <v>24619.215384615385</v>
          </cell>
          <cell r="FV110">
            <v>0</v>
          </cell>
        </row>
        <row r="111">
          <cell r="G111" t="str">
            <v>Prototype Sales</v>
          </cell>
          <cell r="H111">
            <v>300</v>
          </cell>
          <cell r="I111">
            <v>300</v>
          </cell>
          <cell r="J111">
            <v>135</v>
          </cell>
          <cell r="K111">
            <v>0</v>
          </cell>
          <cell r="L111">
            <v>78.802083333333343</v>
          </cell>
          <cell r="M111">
            <v>0</v>
          </cell>
          <cell r="N111">
            <v>0</v>
          </cell>
          <cell r="O111">
            <v>0</v>
          </cell>
          <cell r="Q111">
            <v>0</v>
          </cell>
          <cell r="R111">
            <v>8.4948645833333352</v>
          </cell>
          <cell r="S111">
            <v>1000</v>
          </cell>
          <cell r="T111">
            <v>300000</v>
          </cell>
          <cell r="U111">
            <v>300000</v>
          </cell>
          <cell r="V111">
            <v>135000</v>
          </cell>
          <cell r="W111">
            <v>0</v>
          </cell>
          <cell r="X111">
            <v>89000</v>
          </cell>
          <cell r="Y111">
            <v>0</v>
          </cell>
          <cell r="Z111">
            <v>0</v>
          </cell>
          <cell r="AA111">
            <v>0</v>
          </cell>
          <cell r="AB111">
            <v>0</v>
          </cell>
          <cell r="AC111">
            <v>0</v>
          </cell>
          <cell r="AD111">
            <v>8494.8645833333358</v>
          </cell>
          <cell r="AE111">
            <v>88</v>
          </cell>
          <cell r="AF111">
            <v>88</v>
          </cell>
          <cell r="AG111">
            <v>88</v>
          </cell>
          <cell r="AH111">
            <v>101</v>
          </cell>
          <cell r="AI111">
            <v>83</v>
          </cell>
          <cell r="AJ111">
            <v>66</v>
          </cell>
          <cell r="AK111">
            <v>83</v>
          </cell>
          <cell r="AL111">
            <v>66</v>
          </cell>
          <cell r="AM111">
            <v>83</v>
          </cell>
          <cell r="AN111">
            <v>88</v>
          </cell>
          <cell r="AO111">
            <v>88</v>
          </cell>
          <cell r="AP111">
            <v>78</v>
          </cell>
          <cell r="AQ111">
            <v>1000</v>
          </cell>
          <cell r="AR111">
            <v>0</v>
          </cell>
          <cell r="AS111">
            <v>26400</v>
          </cell>
          <cell r="AT111">
            <v>26400</v>
          </cell>
          <cell r="AU111">
            <v>26400</v>
          </cell>
          <cell r="AV111">
            <v>30300</v>
          </cell>
          <cell r="AW111">
            <v>24900</v>
          </cell>
          <cell r="AX111">
            <v>19800</v>
          </cell>
          <cell r="AY111">
            <v>24900</v>
          </cell>
          <cell r="AZ111">
            <v>19800</v>
          </cell>
          <cell r="BA111">
            <v>24900</v>
          </cell>
          <cell r="BB111">
            <v>26400</v>
          </cell>
          <cell r="BC111">
            <v>26400</v>
          </cell>
          <cell r="BD111">
            <v>23400</v>
          </cell>
          <cell r="BE111">
            <v>300000</v>
          </cell>
          <cell r="BF111">
            <v>0</v>
          </cell>
          <cell r="BH111">
            <v>0</v>
          </cell>
          <cell r="BI111">
            <v>0</v>
          </cell>
          <cell r="BJ111">
            <v>0</v>
          </cell>
          <cell r="BK111">
            <v>0</v>
          </cell>
          <cell r="BL111">
            <v>0</v>
          </cell>
          <cell r="BM111">
            <v>0</v>
          </cell>
          <cell r="BN111">
            <v>0</v>
          </cell>
          <cell r="BO111">
            <v>0</v>
          </cell>
          <cell r="BP111">
            <v>0</v>
          </cell>
          <cell r="BQ111">
            <v>0</v>
          </cell>
          <cell r="BR111">
            <v>0</v>
          </cell>
          <cell r="BS111">
            <v>0</v>
          </cell>
          <cell r="BT111">
            <v>0</v>
          </cell>
          <cell r="BU111">
            <v>0</v>
          </cell>
          <cell r="BW111">
            <v>26400</v>
          </cell>
          <cell r="BX111">
            <v>26400</v>
          </cell>
          <cell r="BY111">
            <v>26400</v>
          </cell>
          <cell r="BZ111">
            <v>30300</v>
          </cell>
          <cell r="CA111">
            <v>24900</v>
          </cell>
          <cell r="CB111">
            <v>19800</v>
          </cell>
          <cell r="CC111">
            <v>24900</v>
          </cell>
          <cell r="CD111">
            <v>19800</v>
          </cell>
          <cell r="CE111">
            <v>24900</v>
          </cell>
          <cell r="CF111">
            <v>26400</v>
          </cell>
          <cell r="CG111">
            <v>26400</v>
          </cell>
          <cell r="CH111">
            <v>23400</v>
          </cell>
          <cell r="CI111">
            <v>300000</v>
          </cell>
          <cell r="CJ111">
            <v>0</v>
          </cell>
          <cell r="CL111">
            <v>11880</v>
          </cell>
          <cell r="CM111">
            <v>11880</v>
          </cell>
          <cell r="CN111">
            <v>11880</v>
          </cell>
          <cell r="CO111">
            <v>13635</v>
          </cell>
          <cell r="CP111">
            <v>11205</v>
          </cell>
          <cell r="CQ111">
            <v>8910</v>
          </cell>
          <cell r="CR111">
            <v>11205</v>
          </cell>
          <cell r="CS111">
            <v>8910</v>
          </cell>
          <cell r="CT111">
            <v>11205</v>
          </cell>
          <cell r="CU111">
            <v>11880</v>
          </cell>
          <cell r="CV111">
            <v>11880</v>
          </cell>
          <cell r="CW111">
            <v>10530</v>
          </cell>
          <cell r="CX111">
            <v>135000</v>
          </cell>
          <cell r="CY111">
            <v>0</v>
          </cell>
          <cell r="DA111">
            <v>11880</v>
          </cell>
          <cell r="DB111">
            <v>11880</v>
          </cell>
          <cell r="DC111">
            <v>11880</v>
          </cell>
          <cell r="DD111">
            <v>13635</v>
          </cell>
          <cell r="DE111">
            <v>11205</v>
          </cell>
          <cell r="DF111">
            <v>8910</v>
          </cell>
          <cell r="DG111">
            <v>11205</v>
          </cell>
          <cell r="DH111">
            <v>8910</v>
          </cell>
          <cell r="DI111">
            <v>11205</v>
          </cell>
          <cell r="DJ111">
            <v>11880</v>
          </cell>
          <cell r="DK111">
            <v>11880</v>
          </cell>
          <cell r="DL111">
            <v>10530</v>
          </cell>
          <cell r="DM111">
            <v>135000</v>
          </cell>
          <cell r="DN111">
            <v>0</v>
          </cell>
          <cell r="DP111">
            <v>6934.5833333333339</v>
          </cell>
          <cell r="DQ111">
            <v>6934.5833333333339</v>
          </cell>
          <cell r="DR111">
            <v>6934.5833333333339</v>
          </cell>
          <cell r="DS111">
            <v>7959.0104166666679</v>
          </cell>
          <cell r="DT111">
            <v>6540.5729166666679</v>
          </cell>
          <cell r="DU111">
            <v>5200.9375000000009</v>
          </cell>
          <cell r="DV111">
            <v>6540.5729166666679</v>
          </cell>
          <cell r="DW111">
            <v>5200.9375000000009</v>
          </cell>
          <cell r="DX111">
            <v>6540.5729166666679</v>
          </cell>
          <cell r="DY111">
            <v>6934.5833333333339</v>
          </cell>
          <cell r="DZ111">
            <v>6934.5833333333339</v>
          </cell>
          <cell r="EA111">
            <v>6146.5625000000009</v>
          </cell>
          <cell r="EB111">
            <v>78802.083333333328</v>
          </cell>
          <cell r="EC111">
            <v>-10197.916666666672</v>
          </cell>
          <cell r="EE111">
            <v>0</v>
          </cell>
          <cell r="EF111">
            <v>0</v>
          </cell>
          <cell r="EG111">
            <v>0</v>
          </cell>
          <cell r="EH111">
            <v>0</v>
          </cell>
          <cell r="EI111">
            <v>0</v>
          </cell>
          <cell r="EJ111">
            <v>0</v>
          </cell>
          <cell r="EK111">
            <v>0</v>
          </cell>
          <cell r="EL111">
            <v>0</v>
          </cell>
          <cell r="EM111">
            <v>0</v>
          </cell>
          <cell r="EN111">
            <v>0</v>
          </cell>
          <cell r="EO111">
            <v>0</v>
          </cell>
          <cell r="EP111">
            <v>0</v>
          </cell>
          <cell r="EQ111">
            <v>0</v>
          </cell>
          <cell r="ER111">
            <v>-8494.8645833333358</v>
          </cell>
          <cell r="ET111">
            <v>747.54808333333347</v>
          </cell>
          <cell r="EU111">
            <v>747.54808333333347</v>
          </cell>
          <cell r="EV111">
            <v>747.54808333333347</v>
          </cell>
          <cell r="EW111">
            <v>857.98132291666684</v>
          </cell>
          <cell r="EX111">
            <v>705.0737604166668</v>
          </cell>
          <cell r="EY111">
            <v>560.66106250000007</v>
          </cell>
          <cell r="EZ111">
            <v>705.0737604166668</v>
          </cell>
          <cell r="FA111">
            <v>560.66106250000007</v>
          </cell>
          <cell r="FB111">
            <v>705.0737604166668</v>
          </cell>
          <cell r="FC111">
            <v>747.54808333333347</v>
          </cell>
          <cell r="FD111">
            <v>747.54808333333347</v>
          </cell>
          <cell r="FE111">
            <v>662.59943750000014</v>
          </cell>
          <cell r="FF111">
            <v>8494.8645833333358</v>
          </cell>
          <cell r="FG111">
            <v>0</v>
          </cell>
          <cell r="FI111">
            <v>7585.4166666666661</v>
          </cell>
          <cell r="FJ111">
            <v>7585.4166666666661</v>
          </cell>
          <cell r="FK111">
            <v>7585.4166666666661</v>
          </cell>
          <cell r="FL111">
            <v>8705.9895833333321</v>
          </cell>
          <cell r="FM111">
            <v>7154.4270833333321</v>
          </cell>
          <cell r="FN111">
            <v>5689.0624999999991</v>
          </cell>
          <cell r="FO111">
            <v>7154.4270833333321</v>
          </cell>
          <cell r="FP111">
            <v>5689.0624999999991</v>
          </cell>
          <cell r="FQ111">
            <v>7154.4270833333321</v>
          </cell>
          <cell r="FR111">
            <v>7585.4166666666661</v>
          </cell>
          <cell r="FS111">
            <v>7585.4166666666661</v>
          </cell>
          <cell r="FT111">
            <v>6723.4374999999991</v>
          </cell>
          <cell r="FU111">
            <v>86197.916666666672</v>
          </cell>
          <cell r="FV111">
            <v>-10197.916666666672</v>
          </cell>
        </row>
        <row r="112">
          <cell r="G112" t="str">
            <v>WAG000180</v>
          </cell>
          <cell r="H112">
            <v>91.166666666666671</v>
          </cell>
          <cell r="I112">
            <v>91.166666666666671</v>
          </cell>
          <cell r="J112">
            <v>52</v>
          </cell>
          <cell r="K112">
            <v>0</v>
          </cell>
          <cell r="L112">
            <v>5.166666666666667</v>
          </cell>
          <cell r="M112">
            <v>0</v>
          </cell>
          <cell r="N112">
            <v>0</v>
          </cell>
          <cell r="O112">
            <v>0</v>
          </cell>
          <cell r="Q112">
            <v>0</v>
          </cell>
          <cell r="R112">
            <v>0.55696666666666672</v>
          </cell>
          <cell r="S112">
            <v>12000</v>
          </cell>
          <cell r="T112">
            <v>1094000</v>
          </cell>
          <cell r="U112">
            <v>1094000</v>
          </cell>
          <cell r="V112">
            <v>624000</v>
          </cell>
          <cell r="W112">
            <v>0</v>
          </cell>
          <cell r="X112">
            <v>62000</v>
          </cell>
          <cell r="Y112">
            <v>0</v>
          </cell>
          <cell r="Z112">
            <v>0</v>
          </cell>
          <cell r="AA112">
            <v>0</v>
          </cell>
          <cell r="AB112">
            <v>0</v>
          </cell>
          <cell r="AC112">
            <v>0</v>
          </cell>
          <cell r="AD112">
            <v>6683.6</v>
          </cell>
          <cell r="AE112">
            <v>1053</v>
          </cell>
          <cell r="AF112">
            <v>1053</v>
          </cell>
          <cell r="AG112">
            <v>1053</v>
          </cell>
          <cell r="AH112">
            <v>1211</v>
          </cell>
          <cell r="AI112">
            <v>1000</v>
          </cell>
          <cell r="AJ112">
            <v>789</v>
          </cell>
          <cell r="AK112">
            <v>1000</v>
          </cell>
          <cell r="AL112">
            <v>789</v>
          </cell>
          <cell r="AM112">
            <v>1000</v>
          </cell>
          <cell r="AN112">
            <v>1053</v>
          </cell>
          <cell r="AO112">
            <v>1053</v>
          </cell>
          <cell r="AP112">
            <v>946</v>
          </cell>
          <cell r="AQ112">
            <v>12000</v>
          </cell>
          <cell r="AR112">
            <v>0</v>
          </cell>
          <cell r="AS112">
            <v>95998.5</v>
          </cell>
          <cell r="AT112">
            <v>95998.5</v>
          </cell>
          <cell r="AU112">
            <v>95998.5</v>
          </cell>
          <cell r="AV112">
            <v>110402.83333333334</v>
          </cell>
          <cell r="AW112">
            <v>91166.666666666672</v>
          </cell>
          <cell r="AX112">
            <v>71930.5</v>
          </cell>
          <cell r="AY112">
            <v>91166.666666666672</v>
          </cell>
          <cell r="AZ112">
            <v>71930.5</v>
          </cell>
          <cell r="BA112">
            <v>91166.666666666672</v>
          </cell>
          <cell r="BB112">
            <v>95998.5</v>
          </cell>
          <cell r="BC112">
            <v>95998.5</v>
          </cell>
          <cell r="BD112">
            <v>86243.666666666672</v>
          </cell>
          <cell r="BE112">
            <v>1094000</v>
          </cell>
          <cell r="BF112">
            <v>0</v>
          </cell>
          <cell r="BH112">
            <v>0</v>
          </cell>
          <cell r="BI112">
            <v>0</v>
          </cell>
          <cell r="BJ112">
            <v>0</v>
          </cell>
          <cell r="BK112">
            <v>0</v>
          </cell>
          <cell r="BL112">
            <v>0</v>
          </cell>
          <cell r="BM112">
            <v>0</v>
          </cell>
          <cell r="BN112">
            <v>0</v>
          </cell>
          <cell r="BO112">
            <v>0</v>
          </cell>
          <cell r="BP112">
            <v>0</v>
          </cell>
          <cell r="BQ112">
            <v>0</v>
          </cell>
          <cell r="BR112">
            <v>0</v>
          </cell>
          <cell r="BS112">
            <v>0</v>
          </cell>
          <cell r="BT112">
            <v>0</v>
          </cell>
          <cell r="BU112">
            <v>0</v>
          </cell>
          <cell r="BW112">
            <v>95998.5</v>
          </cell>
          <cell r="BX112">
            <v>95998.5</v>
          </cell>
          <cell r="BY112">
            <v>95998.5</v>
          </cell>
          <cell r="BZ112">
            <v>110402.83333333334</v>
          </cell>
          <cell r="CA112">
            <v>91166.666666666672</v>
          </cell>
          <cell r="CB112">
            <v>71930.5</v>
          </cell>
          <cell r="CC112">
            <v>91166.666666666672</v>
          </cell>
          <cell r="CD112">
            <v>71930.5</v>
          </cell>
          <cell r="CE112">
            <v>91166.666666666672</v>
          </cell>
          <cell r="CF112">
            <v>95998.5</v>
          </cell>
          <cell r="CG112">
            <v>95998.5</v>
          </cell>
          <cell r="CH112">
            <v>86243.666666666672</v>
          </cell>
          <cell r="CI112">
            <v>1094000</v>
          </cell>
          <cell r="CJ112">
            <v>0</v>
          </cell>
          <cell r="CL112">
            <v>54756</v>
          </cell>
          <cell r="CM112">
            <v>54756</v>
          </cell>
          <cell r="CN112">
            <v>54756</v>
          </cell>
          <cell r="CO112">
            <v>62972</v>
          </cell>
          <cell r="CP112">
            <v>52000</v>
          </cell>
          <cell r="CQ112">
            <v>41028</v>
          </cell>
          <cell r="CR112">
            <v>52000</v>
          </cell>
          <cell r="CS112">
            <v>41028</v>
          </cell>
          <cell r="CT112">
            <v>52000</v>
          </cell>
          <cell r="CU112">
            <v>54756</v>
          </cell>
          <cell r="CV112">
            <v>54756</v>
          </cell>
          <cell r="CW112">
            <v>49192</v>
          </cell>
          <cell r="CX112">
            <v>624000</v>
          </cell>
          <cell r="CY112">
            <v>0</v>
          </cell>
          <cell r="DA112">
            <v>54756</v>
          </cell>
          <cell r="DB112">
            <v>54756</v>
          </cell>
          <cell r="DC112">
            <v>54756</v>
          </cell>
          <cell r="DD112">
            <v>62972</v>
          </cell>
          <cell r="DE112">
            <v>52000</v>
          </cell>
          <cell r="DF112">
            <v>41028</v>
          </cell>
          <cell r="DG112">
            <v>52000</v>
          </cell>
          <cell r="DH112">
            <v>41028</v>
          </cell>
          <cell r="DI112">
            <v>52000</v>
          </cell>
          <cell r="DJ112">
            <v>54756</v>
          </cell>
          <cell r="DK112">
            <v>54756</v>
          </cell>
          <cell r="DL112">
            <v>49192</v>
          </cell>
          <cell r="DM112">
            <v>624000</v>
          </cell>
          <cell r="DN112">
            <v>0</v>
          </cell>
          <cell r="DP112">
            <v>5440.5</v>
          </cell>
          <cell r="DQ112">
            <v>5440.5</v>
          </cell>
          <cell r="DR112">
            <v>5440.5</v>
          </cell>
          <cell r="DS112">
            <v>6256.8333333333339</v>
          </cell>
          <cell r="DT112">
            <v>5166.666666666667</v>
          </cell>
          <cell r="DU112">
            <v>4076.5000000000005</v>
          </cell>
          <cell r="DV112">
            <v>5166.666666666667</v>
          </cell>
          <cell r="DW112">
            <v>4076.5000000000005</v>
          </cell>
          <cell r="DX112">
            <v>5166.666666666667</v>
          </cell>
          <cell r="DY112">
            <v>5440.5</v>
          </cell>
          <cell r="DZ112">
            <v>5440.5</v>
          </cell>
          <cell r="EA112">
            <v>4887.666666666667</v>
          </cell>
          <cell r="EB112">
            <v>62000</v>
          </cell>
          <cell r="EC112">
            <v>0</v>
          </cell>
          <cell r="EE112">
            <v>0</v>
          </cell>
          <cell r="EF112">
            <v>0</v>
          </cell>
          <cell r="EG112">
            <v>0</v>
          </cell>
          <cell r="EH112">
            <v>0</v>
          </cell>
          <cell r="EI112">
            <v>0</v>
          </cell>
          <cell r="EJ112">
            <v>0</v>
          </cell>
          <cell r="EK112">
            <v>0</v>
          </cell>
          <cell r="EL112">
            <v>0</v>
          </cell>
          <cell r="EM112">
            <v>0</v>
          </cell>
          <cell r="EN112">
            <v>0</v>
          </cell>
          <cell r="EO112">
            <v>0</v>
          </cell>
          <cell r="EP112">
            <v>0</v>
          </cell>
          <cell r="EQ112">
            <v>0</v>
          </cell>
          <cell r="ER112">
            <v>-6683.6</v>
          </cell>
          <cell r="ET112">
            <v>586.48590000000002</v>
          </cell>
          <cell r="EU112">
            <v>586.48590000000002</v>
          </cell>
          <cell r="EV112">
            <v>586.48590000000002</v>
          </cell>
          <cell r="EW112">
            <v>674.48663333333343</v>
          </cell>
          <cell r="EX112">
            <v>556.9666666666667</v>
          </cell>
          <cell r="EY112">
            <v>439.44670000000002</v>
          </cell>
          <cell r="EZ112">
            <v>556.9666666666667</v>
          </cell>
          <cell r="FA112">
            <v>439.44670000000002</v>
          </cell>
          <cell r="FB112">
            <v>556.9666666666667</v>
          </cell>
          <cell r="FC112">
            <v>586.48590000000002</v>
          </cell>
          <cell r="FD112">
            <v>586.48590000000002</v>
          </cell>
          <cell r="FE112">
            <v>526.89046666666673</v>
          </cell>
          <cell r="FF112">
            <v>6683.5999999999995</v>
          </cell>
          <cell r="FG112">
            <v>0</v>
          </cell>
          <cell r="FI112">
            <v>35802</v>
          </cell>
          <cell r="FJ112">
            <v>35802</v>
          </cell>
          <cell r="FK112">
            <v>35802</v>
          </cell>
          <cell r="FL112">
            <v>41174.000000000007</v>
          </cell>
          <cell r="FM112">
            <v>34000.000000000007</v>
          </cell>
          <cell r="FN112">
            <v>26826</v>
          </cell>
          <cell r="FO112">
            <v>34000.000000000007</v>
          </cell>
          <cell r="FP112">
            <v>26826</v>
          </cell>
          <cell r="FQ112">
            <v>34000.000000000007</v>
          </cell>
          <cell r="FR112">
            <v>35802</v>
          </cell>
          <cell r="FS112">
            <v>35802</v>
          </cell>
          <cell r="FT112">
            <v>32164.000000000004</v>
          </cell>
          <cell r="FU112">
            <v>408000</v>
          </cell>
          <cell r="FV112">
            <v>0</v>
          </cell>
        </row>
        <row r="113">
          <cell r="G113" t="str">
            <v>4G43-9032-AD</v>
          </cell>
          <cell r="H113">
            <v>22.067499999999999</v>
          </cell>
          <cell r="I113">
            <v>22.067499999999999</v>
          </cell>
          <cell r="J113">
            <v>9.6709999999999994</v>
          </cell>
          <cell r="K113">
            <v>0</v>
          </cell>
          <cell r="L113">
            <v>4.1736315063333338</v>
          </cell>
          <cell r="M113">
            <v>0</v>
          </cell>
          <cell r="N113">
            <v>0</v>
          </cell>
          <cell r="O113">
            <v>0.2</v>
          </cell>
          <cell r="Q113">
            <v>0.54</v>
          </cell>
          <cell r="R113">
            <v>0.44991747638273338</v>
          </cell>
          <cell r="S113">
            <v>1150</v>
          </cell>
          <cell r="T113">
            <v>25377.625</v>
          </cell>
          <cell r="U113">
            <v>25377.625</v>
          </cell>
          <cell r="V113">
            <v>11121.65</v>
          </cell>
          <cell r="W113">
            <v>0</v>
          </cell>
          <cell r="X113">
            <v>4799.6762322833338</v>
          </cell>
          <cell r="Y113">
            <v>0</v>
          </cell>
          <cell r="Z113">
            <v>0</v>
          </cell>
          <cell r="AA113">
            <v>230</v>
          </cell>
          <cell r="AB113">
            <v>0</v>
          </cell>
          <cell r="AC113">
            <v>621</v>
          </cell>
          <cell r="AD113">
            <v>517.40509784014341</v>
          </cell>
          <cell r="AE113">
            <v>101</v>
          </cell>
          <cell r="AF113">
            <v>101</v>
          </cell>
          <cell r="AG113">
            <v>101</v>
          </cell>
          <cell r="AH113">
            <v>116</v>
          </cell>
          <cell r="AI113">
            <v>96</v>
          </cell>
          <cell r="AJ113">
            <v>76</v>
          </cell>
          <cell r="AK113">
            <v>96</v>
          </cell>
          <cell r="AL113">
            <v>76</v>
          </cell>
          <cell r="AM113">
            <v>96</v>
          </cell>
          <cell r="AN113">
            <v>101</v>
          </cell>
          <cell r="AO113">
            <v>101</v>
          </cell>
          <cell r="AP113">
            <v>89</v>
          </cell>
          <cell r="AQ113">
            <v>1150</v>
          </cell>
          <cell r="AR113">
            <v>0</v>
          </cell>
          <cell r="AS113">
            <v>2228.8175000000001</v>
          </cell>
          <cell r="AT113">
            <v>2228.8175000000001</v>
          </cell>
          <cell r="AU113">
            <v>2228.8175000000001</v>
          </cell>
          <cell r="AV113">
            <v>2559.83</v>
          </cell>
          <cell r="AW113">
            <v>2118.48</v>
          </cell>
          <cell r="AX113">
            <v>1677.1299999999999</v>
          </cell>
          <cell r="AY113">
            <v>2118.48</v>
          </cell>
          <cell r="AZ113">
            <v>1677.1299999999999</v>
          </cell>
          <cell r="BA113">
            <v>2118.48</v>
          </cell>
          <cell r="BB113">
            <v>2228.8175000000001</v>
          </cell>
          <cell r="BC113">
            <v>2228.8175000000001</v>
          </cell>
          <cell r="BD113">
            <v>1964.0074999999999</v>
          </cell>
          <cell r="BE113">
            <v>25377.625</v>
          </cell>
          <cell r="BF113">
            <v>0</v>
          </cell>
          <cell r="BH113">
            <v>0</v>
          </cell>
          <cell r="BI113">
            <v>0</v>
          </cell>
          <cell r="BJ113">
            <v>0</v>
          </cell>
          <cell r="BK113">
            <v>0</v>
          </cell>
          <cell r="BL113">
            <v>0</v>
          </cell>
          <cell r="BM113">
            <v>0</v>
          </cell>
          <cell r="BN113">
            <v>0</v>
          </cell>
          <cell r="BO113">
            <v>0</v>
          </cell>
          <cell r="BP113">
            <v>0</v>
          </cell>
          <cell r="BQ113">
            <v>0</v>
          </cell>
          <cell r="BR113">
            <v>0</v>
          </cell>
          <cell r="BS113">
            <v>0</v>
          </cell>
          <cell r="BT113">
            <v>0</v>
          </cell>
          <cell r="BU113">
            <v>0</v>
          </cell>
          <cell r="BW113">
            <v>2228.8175000000001</v>
          </cell>
          <cell r="BX113">
            <v>2228.8175000000001</v>
          </cell>
          <cell r="BY113">
            <v>2228.8175000000001</v>
          </cell>
          <cell r="BZ113">
            <v>2559.83</v>
          </cell>
          <cell r="CA113">
            <v>2118.48</v>
          </cell>
          <cell r="CB113">
            <v>1677.1299999999999</v>
          </cell>
          <cell r="CC113">
            <v>2118.48</v>
          </cell>
          <cell r="CD113">
            <v>1677.1299999999999</v>
          </cell>
          <cell r="CE113">
            <v>2118.48</v>
          </cell>
          <cell r="CF113">
            <v>2228.8175000000001</v>
          </cell>
          <cell r="CG113">
            <v>2228.8175000000001</v>
          </cell>
          <cell r="CH113">
            <v>1964.0074999999999</v>
          </cell>
          <cell r="CI113">
            <v>25377.625</v>
          </cell>
          <cell r="CJ113">
            <v>0</v>
          </cell>
          <cell r="CL113">
            <v>976.77099999999996</v>
          </cell>
          <cell r="CM113">
            <v>976.77099999999996</v>
          </cell>
          <cell r="CN113">
            <v>976.77099999999996</v>
          </cell>
          <cell r="CO113">
            <v>1121.836</v>
          </cell>
          <cell r="CP113">
            <v>928.41599999999994</v>
          </cell>
          <cell r="CQ113">
            <v>734.99599999999998</v>
          </cell>
          <cell r="CR113">
            <v>928.41599999999994</v>
          </cell>
          <cell r="CS113">
            <v>734.99599999999998</v>
          </cell>
          <cell r="CT113">
            <v>928.41599999999994</v>
          </cell>
          <cell r="CU113">
            <v>976.77099999999996</v>
          </cell>
          <cell r="CV113">
            <v>976.77099999999996</v>
          </cell>
          <cell r="CW113">
            <v>860.71899999999994</v>
          </cell>
          <cell r="CX113">
            <v>11121.650000000001</v>
          </cell>
          <cell r="CY113">
            <v>0</v>
          </cell>
          <cell r="DA113">
            <v>976.77099999999996</v>
          </cell>
          <cell r="DB113">
            <v>976.77099999999996</v>
          </cell>
          <cell r="DC113">
            <v>976.77099999999996</v>
          </cell>
          <cell r="DD113">
            <v>1121.836</v>
          </cell>
          <cell r="DE113">
            <v>928.41599999999994</v>
          </cell>
          <cell r="DF113">
            <v>734.99599999999998</v>
          </cell>
          <cell r="DG113">
            <v>928.41599999999994</v>
          </cell>
          <cell r="DH113">
            <v>734.99599999999998</v>
          </cell>
          <cell r="DI113">
            <v>928.41599999999994</v>
          </cell>
          <cell r="DJ113">
            <v>976.77099999999996</v>
          </cell>
          <cell r="DK113">
            <v>976.77099999999996</v>
          </cell>
          <cell r="DL113">
            <v>860.71899999999994</v>
          </cell>
          <cell r="DM113">
            <v>11121.650000000001</v>
          </cell>
          <cell r="DN113">
            <v>0</v>
          </cell>
          <cell r="DP113">
            <v>421.53678213966674</v>
          </cell>
          <cell r="DQ113">
            <v>421.53678213966674</v>
          </cell>
          <cell r="DR113">
            <v>421.53678213966674</v>
          </cell>
          <cell r="DS113">
            <v>484.14125473466675</v>
          </cell>
          <cell r="DT113">
            <v>400.66862460800007</v>
          </cell>
          <cell r="DU113">
            <v>317.19599448133334</v>
          </cell>
          <cell r="DV113">
            <v>400.66862460800007</v>
          </cell>
          <cell r="DW113">
            <v>317.19599448133334</v>
          </cell>
          <cell r="DX113">
            <v>400.66862460800007</v>
          </cell>
          <cell r="DY113">
            <v>421.53678213966674</v>
          </cell>
          <cell r="DZ113">
            <v>421.53678213966674</v>
          </cell>
          <cell r="EA113">
            <v>371.4532040636667</v>
          </cell>
          <cell r="EB113">
            <v>4799.6762322833338</v>
          </cell>
          <cell r="EC113">
            <v>0</v>
          </cell>
          <cell r="EE113">
            <v>54.540000000000006</v>
          </cell>
          <cell r="EF113">
            <v>54.540000000000006</v>
          </cell>
          <cell r="EG113">
            <v>54.540000000000006</v>
          </cell>
          <cell r="EH113">
            <v>62.64</v>
          </cell>
          <cell r="EI113">
            <v>51.84</v>
          </cell>
          <cell r="EJ113">
            <v>41.040000000000006</v>
          </cell>
          <cell r="EK113">
            <v>51.84</v>
          </cell>
          <cell r="EL113">
            <v>41.040000000000006</v>
          </cell>
          <cell r="EM113">
            <v>51.84</v>
          </cell>
          <cell r="EN113">
            <v>54.540000000000006</v>
          </cell>
          <cell r="EO113">
            <v>54.540000000000006</v>
          </cell>
          <cell r="EP113">
            <v>48.06</v>
          </cell>
          <cell r="EQ113">
            <v>621</v>
          </cell>
          <cell r="ER113">
            <v>103.59490215985659</v>
          </cell>
          <cell r="ET113">
            <v>45.441665114656075</v>
          </cell>
          <cell r="EU113">
            <v>45.441665114656075</v>
          </cell>
          <cell r="EV113">
            <v>45.441665114656075</v>
          </cell>
          <cell r="EW113">
            <v>52.190427260397072</v>
          </cell>
          <cell r="EX113">
            <v>43.192077732742405</v>
          </cell>
          <cell r="EY113">
            <v>34.193728205087737</v>
          </cell>
          <cell r="EZ113">
            <v>43.192077732742405</v>
          </cell>
          <cell r="FA113">
            <v>34.193728205087737</v>
          </cell>
          <cell r="FB113">
            <v>43.192077732742405</v>
          </cell>
          <cell r="FC113">
            <v>45.441665114656075</v>
          </cell>
          <cell r="FD113">
            <v>45.441665114656075</v>
          </cell>
          <cell r="FE113">
            <v>40.042655398063275</v>
          </cell>
          <cell r="FF113">
            <v>517.40509784014341</v>
          </cell>
          <cell r="FG113">
            <v>0</v>
          </cell>
          <cell r="FI113">
            <v>830.50971786033347</v>
          </cell>
          <cell r="FJ113">
            <v>830.50971786033347</v>
          </cell>
          <cell r="FK113">
            <v>830.50971786033347</v>
          </cell>
          <cell r="FL113">
            <v>953.85274526533317</v>
          </cell>
          <cell r="FM113">
            <v>789.39537539200001</v>
          </cell>
          <cell r="FN113">
            <v>624.93800551866661</v>
          </cell>
          <cell r="FO113">
            <v>789.39537539200001</v>
          </cell>
          <cell r="FP113">
            <v>624.93800551866661</v>
          </cell>
          <cell r="FQ113">
            <v>789.39537539200001</v>
          </cell>
          <cell r="FR113">
            <v>830.50971786033347</v>
          </cell>
          <cell r="FS113">
            <v>830.50971786033347</v>
          </cell>
          <cell r="FT113">
            <v>731.83529593633341</v>
          </cell>
          <cell r="FU113">
            <v>9456.2987677166657</v>
          </cell>
          <cell r="FV113">
            <v>0</v>
          </cell>
        </row>
        <row r="114">
          <cell r="G114" t="str">
            <v>4G43-9032-BD</v>
          </cell>
          <cell r="H114">
            <v>22.067499999999999</v>
          </cell>
          <cell r="I114">
            <v>22.067499999999999</v>
          </cell>
          <cell r="J114">
            <v>9.6709999999999994</v>
          </cell>
          <cell r="K114">
            <v>0</v>
          </cell>
          <cell r="L114">
            <v>4.1736315063333338</v>
          </cell>
          <cell r="M114">
            <v>0</v>
          </cell>
          <cell r="N114">
            <v>0</v>
          </cell>
          <cell r="O114">
            <v>0.2</v>
          </cell>
          <cell r="Q114">
            <v>0.54</v>
          </cell>
          <cell r="R114">
            <v>0.44991747638273338</v>
          </cell>
          <cell r="S114">
            <v>1150</v>
          </cell>
          <cell r="T114">
            <v>25377.625</v>
          </cell>
          <cell r="U114">
            <v>25377.625</v>
          </cell>
          <cell r="V114">
            <v>11121.65</v>
          </cell>
          <cell r="W114">
            <v>0</v>
          </cell>
          <cell r="X114">
            <v>4799.6762322833338</v>
          </cell>
          <cell r="Y114">
            <v>0</v>
          </cell>
          <cell r="Z114">
            <v>0</v>
          </cell>
          <cell r="AA114">
            <v>230</v>
          </cell>
          <cell r="AB114">
            <v>0</v>
          </cell>
          <cell r="AC114">
            <v>621</v>
          </cell>
          <cell r="AD114">
            <v>517.40509784014341</v>
          </cell>
          <cell r="AE114">
            <v>101</v>
          </cell>
          <cell r="AF114">
            <v>101</v>
          </cell>
          <cell r="AG114">
            <v>101</v>
          </cell>
          <cell r="AH114">
            <v>116</v>
          </cell>
          <cell r="AI114">
            <v>96</v>
          </cell>
          <cell r="AJ114">
            <v>76</v>
          </cell>
          <cell r="AK114">
            <v>96</v>
          </cell>
          <cell r="AL114">
            <v>76</v>
          </cell>
          <cell r="AM114">
            <v>96</v>
          </cell>
          <cell r="AN114">
            <v>101</v>
          </cell>
          <cell r="AO114">
            <v>101</v>
          </cell>
          <cell r="AP114">
            <v>89</v>
          </cell>
          <cell r="AQ114">
            <v>1150</v>
          </cell>
          <cell r="AR114">
            <v>0</v>
          </cell>
          <cell r="AS114">
            <v>2228.8175000000001</v>
          </cell>
          <cell r="AT114">
            <v>2228.8175000000001</v>
          </cell>
          <cell r="AU114">
            <v>2228.8175000000001</v>
          </cell>
          <cell r="AV114">
            <v>2559.83</v>
          </cell>
          <cell r="AW114">
            <v>2118.48</v>
          </cell>
          <cell r="AX114">
            <v>1677.1299999999999</v>
          </cell>
          <cell r="AY114">
            <v>2118.48</v>
          </cell>
          <cell r="AZ114">
            <v>1677.1299999999999</v>
          </cell>
          <cell r="BA114">
            <v>2118.48</v>
          </cell>
          <cell r="BB114">
            <v>2228.8175000000001</v>
          </cell>
          <cell r="BC114">
            <v>2228.8175000000001</v>
          </cell>
          <cell r="BD114">
            <v>1964.0074999999999</v>
          </cell>
          <cell r="BE114">
            <v>25377.625</v>
          </cell>
          <cell r="BF114">
            <v>0</v>
          </cell>
          <cell r="BH114">
            <v>0</v>
          </cell>
          <cell r="BI114">
            <v>0</v>
          </cell>
          <cell r="BJ114">
            <v>0</v>
          </cell>
          <cell r="BK114">
            <v>0</v>
          </cell>
          <cell r="BL114">
            <v>0</v>
          </cell>
          <cell r="BM114">
            <v>0</v>
          </cell>
          <cell r="BN114">
            <v>0</v>
          </cell>
          <cell r="BO114">
            <v>0</v>
          </cell>
          <cell r="BP114">
            <v>0</v>
          </cell>
          <cell r="BQ114">
            <v>0</v>
          </cell>
          <cell r="BR114">
            <v>0</v>
          </cell>
          <cell r="BS114">
            <v>0</v>
          </cell>
          <cell r="BT114">
            <v>0</v>
          </cell>
          <cell r="BU114">
            <v>0</v>
          </cell>
          <cell r="BW114">
            <v>2228.8175000000001</v>
          </cell>
          <cell r="BX114">
            <v>2228.8175000000001</v>
          </cell>
          <cell r="BY114">
            <v>2228.8175000000001</v>
          </cell>
          <cell r="BZ114">
            <v>2559.83</v>
          </cell>
          <cell r="CA114">
            <v>2118.48</v>
          </cell>
          <cell r="CB114">
            <v>1677.1299999999999</v>
          </cell>
          <cell r="CC114">
            <v>2118.48</v>
          </cell>
          <cell r="CD114">
            <v>1677.1299999999999</v>
          </cell>
          <cell r="CE114">
            <v>2118.48</v>
          </cell>
          <cell r="CF114">
            <v>2228.8175000000001</v>
          </cell>
          <cell r="CG114">
            <v>2228.8175000000001</v>
          </cell>
          <cell r="CH114">
            <v>1964.0074999999999</v>
          </cell>
          <cell r="CI114">
            <v>25377.625</v>
          </cell>
          <cell r="CJ114">
            <v>0</v>
          </cell>
          <cell r="CL114">
            <v>976.77099999999996</v>
          </cell>
          <cell r="CM114">
            <v>976.77099999999996</v>
          </cell>
          <cell r="CN114">
            <v>976.77099999999996</v>
          </cell>
          <cell r="CO114">
            <v>1121.836</v>
          </cell>
          <cell r="CP114">
            <v>928.41599999999994</v>
          </cell>
          <cell r="CQ114">
            <v>734.99599999999998</v>
          </cell>
          <cell r="CR114">
            <v>928.41599999999994</v>
          </cell>
          <cell r="CS114">
            <v>734.99599999999998</v>
          </cell>
          <cell r="CT114">
            <v>928.41599999999994</v>
          </cell>
          <cell r="CU114">
            <v>976.77099999999996</v>
          </cell>
          <cell r="CV114">
            <v>976.77099999999996</v>
          </cell>
          <cell r="CW114">
            <v>860.71899999999994</v>
          </cell>
          <cell r="CX114">
            <v>11121.650000000001</v>
          </cell>
          <cell r="CY114">
            <v>0</v>
          </cell>
          <cell r="DA114">
            <v>976.77099999999996</v>
          </cell>
          <cell r="DB114">
            <v>976.77099999999996</v>
          </cell>
          <cell r="DC114">
            <v>976.77099999999996</v>
          </cell>
          <cell r="DD114">
            <v>1121.836</v>
          </cell>
          <cell r="DE114">
            <v>928.41599999999994</v>
          </cell>
          <cell r="DF114">
            <v>734.99599999999998</v>
          </cell>
          <cell r="DG114">
            <v>928.41599999999994</v>
          </cell>
          <cell r="DH114">
            <v>734.99599999999998</v>
          </cell>
          <cell r="DI114">
            <v>928.41599999999994</v>
          </cell>
          <cell r="DJ114">
            <v>976.77099999999996</v>
          </cell>
          <cell r="DK114">
            <v>976.77099999999996</v>
          </cell>
          <cell r="DL114">
            <v>860.71899999999994</v>
          </cell>
          <cell r="DM114">
            <v>11121.650000000001</v>
          </cell>
          <cell r="DN114">
            <v>0</v>
          </cell>
          <cell r="DP114">
            <v>421.53678213966674</v>
          </cell>
          <cell r="DQ114">
            <v>421.53678213966674</v>
          </cell>
          <cell r="DR114">
            <v>421.53678213966674</v>
          </cell>
          <cell r="DS114">
            <v>484.14125473466675</v>
          </cell>
          <cell r="DT114">
            <v>400.66862460800007</v>
          </cell>
          <cell r="DU114">
            <v>317.19599448133334</v>
          </cell>
          <cell r="DV114">
            <v>400.66862460800007</v>
          </cell>
          <cell r="DW114">
            <v>317.19599448133334</v>
          </cell>
          <cell r="DX114">
            <v>400.66862460800007</v>
          </cell>
          <cell r="DY114">
            <v>421.53678213966674</v>
          </cell>
          <cell r="DZ114">
            <v>421.53678213966674</v>
          </cell>
          <cell r="EA114">
            <v>371.4532040636667</v>
          </cell>
          <cell r="EB114">
            <v>4799.6762322833338</v>
          </cell>
          <cell r="EC114">
            <v>0</v>
          </cell>
          <cell r="EE114">
            <v>54.540000000000006</v>
          </cell>
          <cell r="EF114">
            <v>54.540000000000006</v>
          </cell>
          <cell r="EG114">
            <v>54.540000000000006</v>
          </cell>
          <cell r="EH114">
            <v>62.64</v>
          </cell>
          <cell r="EI114">
            <v>51.84</v>
          </cell>
          <cell r="EJ114">
            <v>41.040000000000006</v>
          </cell>
          <cell r="EK114">
            <v>51.84</v>
          </cell>
          <cell r="EL114">
            <v>41.040000000000006</v>
          </cell>
          <cell r="EM114">
            <v>51.84</v>
          </cell>
          <cell r="EN114">
            <v>54.540000000000006</v>
          </cell>
          <cell r="EO114">
            <v>54.540000000000006</v>
          </cell>
          <cell r="EP114">
            <v>48.06</v>
          </cell>
          <cell r="EQ114">
            <v>621</v>
          </cell>
          <cell r="ER114">
            <v>103.59490215985659</v>
          </cell>
          <cell r="ET114">
            <v>45.441665114656075</v>
          </cell>
          <cell r="EU114">
            <v>45.441665114656075</v>
          </cell>
          <cell r="EV114">
            <v>45.441665114656075</v>
          </cell>
          <cell r="EW114">
            <v>52.190427260397072</v>
          </cell>
          <cell r="EX114">
            <v>43.192077732742405</v>
          </cell>
          <cell r="EY114">
            <v>34.193728205087737</v>
          </cell>
          <cell r="EZ114">
            <v>43.192077732742405</v>
          </cell>
          <cell r="FA114">
            <v>34.193728205087737</v>
          </cell>
          <cell r="FB114">
            <v>43.192077732742405</v>
          </cell>
          <cell r="FC114">
            <v>45.441665114656075</v>
          </cell>
          <cell r="FD114">
            <v>45.441665114656075</v>
          </cell>
          <cell r="FE114">
            <v>40.042655398063275</v>
          </cell>
          <cell r="FF114">
            <v>517.40509784014341</v>
          </cell>
          <cell r="FG114">
            <v>0</v>
          </cell>
          <cell r="FI114">
            <v>830.50971786033347</v>
          </cell>
          <cell r="FJ114">
            <v>830.50971786033347</v>
          </cell>
          <cell r="FK114">
            <v>830.50971786033347</v>
          </cell>
          <cell r="FL114">
            <v>953.85274526533317</v>
          </cell>
          <cell r="FM114">
            <v>789.39537539200001</v>
          </cell>
          <cell r="FN114">
            <v>624.93800551866661</v>
          </cell>
          <cell r="FO114">
            <v>789.39537539200001</v>
          </cell>
          <cell r="FP114">
            <v>624.93800551866661</v>
          </cell>
          <cell r="FQ114">
            <v>789.39537539200001</v>
          </cell>
          <cell r="FR114">
            <v>830.50971786033347</v>
          </cell>
          <cell r="FS114">
            <v>830.50971786033347</v>
          </cell>
          <cell r="FT114">
            <v>731.83529593633341</v>
          </cell>
          <cell r="FU114">
            <v>9456.2987677166657</v>
          </cell>
          <cell r="FV114">
            <v>0</v>
          </cell>
        </row>
        <row r="115">
          <cell r="G115" t="str">
            <v>6G33-9032-AC</v>
          </cell>
          <cell r="H115">
            <v>19.9529</v>
          </cell>
          <cell r="I115">
            <v>19.9529</v>
          </cell>
          <cell r="J115">
            <v>9.7409999999999997</v>
          </cell>
          <cell r="K115">
            <v>0</v>
          </cell>
          <cell r="L115">
            <v>4.1736315063333338</v>
          </cell>
          <cell r="M115">
            <v>0</v>
          </cell>
          <cell r="N115">
            <v>0</v>
          </cell>
          <cell r="O115">
            <v>0.2</v>
          </cell>
          <cell r="Q115">
            <v>0.54</v>
          </cell>
          <cell r="R115">
            <v>0.44991747638273338</v>
          </cell>
          <cell r="S115">
            <v>1150</v>
          </cell>
          <cell r="T115">
            <v>22945.834999999999</v>
          </cell>
          <cell r="U115">
            <v>22945.834999999999</v>
          </cell>
          <cell r="V115">
            <v>11202.15</v>
          </cell>
          <cell r="W115">
            <v>0</v>
          </cell>
          <cell r="X115">
            <v>4799.6762322833338</v>
          </cell>
          <cell r="Y115">
            <v>0</v>
          </cell>
          <cell r="Z115">
            <v>0</v>
          </cell>
          <cell r="AA115">
            <v>230</v>
          </cell>
          <cell r="AB115">
            <v>0</v>
          </cell>
          <cell r="AC115">
            <v>621</v>
          </cell>
          <cell r="AD115">
            <v>517.40509784014341</v>
          </cell>
          <cell r="AE115">
            <v>101</v>
          </cell>
          <cell r="AF115">
            <v>101</v>
          </cell>
          <cell r="AG115">
            <v>101</v>
          </cell>
          <cell r="AH115">
            <v>116</v>
          </cell>
          <cell r="AI115">
            <v>96</v>
          </cell>
          <cell r="AJ115">
            <v>76</v>
          </cell>
          <cell r="AK115">
            <v>96</v>
          </cell>
          <cell r="AL115">
            <v>76</v>
          </cell>
          <cell r="AM115">
            <v>96</v>
          </cell>
          <cell r="AN115">
            <v>101</v>
          </cell>
          <cell r="AO115">
            <v>101</v>
          </cell>
          <cell r="AP115">
            <v>89</v>
          </cell>
          <cell r="AQ115">
            <v>1150</v>
          </cell>
          <cell r="AR115">
            <v>0</v>
          </cell>
          <cell r="AS115">
            <v>2015.2429</v>
          </cell>
          <cell r="AT115">
            <v>2015.2429</v>
          </cell>
          <cell r="AU115">
            <v>2015.2429</v>
          </cell>
          <cell r="AV115">
            <v>2314.5364</v>
          </cell>
          <cell r="AW115">
            <v>1915.4784</v>
          </cell>
          <cell r="AX115">
            <v>1516.4204</v>
          </cell>
          <cell r="AY115">
            <v>1915.4784</v>
          </cell>
          <cell r="AZ115">
            <v>1516.4204</v>
          </cell>
          <cell r="BA115">
            <v>1915.4784</v>
          </cell>
          <cell r="BB115">
            <v>2015.2429</v>
          </cell>
          <cell r="BC115">
            <v>2015.2429</v>
          </cell>
          <cell r="BD115">
            <v>1775.8081</v>
          </cell>
          <cell r="BE115">
            <v>22945.834999999999</v>
          </cell>
          <cell r="BF115">
            <v>0</v>
          </cell>
          <cell r="BH115">
            <v>0</v>
          </cell>
          <cell r="BI115">
            <v>0</v>
          </cell>
          <cell r="BJ115">
            <v>0</v>
          </cell>
          <cell r="BK115">
            <v>0</v>
          </cell>
          <cell r="BL115">
            <v>0</v>
          </cell>
          <cell r="BM115">
            <v>0</v>
          </cell>
          <cell r="BN115">
            <v>0</v>
          </cell>
          <cell r="BO115">
            <v>0</v>
          </cell>
          <cell r="BP115">
            <v>0</v>
          </cell>
          <cell r="BQ115">
            <v>0</v>
          </cell>
          <cell r="BR115">
            <v>0</v>
          </cell>
          <cell r="BS115">
            <v>0</v>
          </cell>
          <cell r="BT115">
            <v>0</v>
          </cell>
          <cell r="BU115">
            <v>0</v>
          </cell>
          <cell r="BW115">
            <v>2015.2429</v>
          </cell>
          <cell r="BX115">
            <v>2015.2429</v>
          </cell>
          <cell r="BY115">
            <v>2015.2429</v>
          </cell>
          <cell r="BZ115">
            <v>2314.5364</v>
          </cell>
          <cell r="CA115">
            <v>1915.4784</v>
          </cell>
          <cell r="CB115">
            <v>1516.4204</v>
          </cell>
          <cell r="CC115">
            <v>1915.4784</v>
          </cell>
          <cell r="CD115">
            <v>1516.4204</v>
          </cell>
          <cell r="CE115">
            <v>1915.4784</v>
          </cell>
          <cell r="CF115">
            <v>2015.2429</v>
          </cell>
          <cell r="CG115">
            <v>2015.2429</v>
          </cell>
          <cell r="CH115">
            <v>1775.8081</v>
          </cell>
          <cell r="CI115">
            <v>22945.834999999999</v>
          </cell>
          <cell r="CJ115">
            <v>0</v>
          </cell>
          <cell r="CL115">
            <v>983.84100000000001</v>
          </cell>
          <cell r="CM115">
            <v>983.84100000000001</v>
          </cell>
          <cell r="CN115">
            <v>983.84100000000001</v>
          </cell>
          <cell r="CO115">
            <v>1129.9559999999999</v>
          </cell>
          <cell r="CP115">
            <v>935.13599999999997</v>
          </cell>
          <cell r="CQ115">
            <v>740.31600000000003</v>
          </cell>
          <cell r="CR115">
            <v>935.13599999999997</v>
          </cell>
          <cell r="CS115">
            <v>740.31600000000003</v>
          </cell>
          <cell r="CT115">
            <v>935.13599999999997</v>
          </cell>
          <cell r="CU115">
            <v>983.84100000000001</v>
          </cell>
          <cell r="CV115">
            <v>983.84100000000001</v>
          </cell>
          <cell r="CW115">
            <v>866.94899999999996</v>
          </cell>
          <cell r="CX115">
            <v>11202.15</v>
          </cell>
          <cell r="CY115">
            <v>0</v>
          </cell>
          <cell r="DA115">
            <v>983.84100000000001</v>
          </cell>
          <cell r="DB115">
            <v>983.84100000000001</v>
          </cell>
          <cell r="DC115">
            <v>983.84100000000001</v>
          </cell>
          <cell r="DD115">
            <v>1129.9559999999999</v>
          </cell>
          <cell r="DE115">
            <v>935.13599999999997</v>
          </cell>
          <cell r="DF115">
            <v>740.31600000000003</v>
          </cell>
          <cell r="DG115">
            <v>935.13599999999997</v>
          </cell>
          <cell r="DH115">
            <v>740.31600000000003</v>
          </cell>
          <cell r="DI115">
            <v>935.13599999999997</v>
          </cell>
          <cell r="DJ115">
            <v>983.84100000000001</v>
          </cell>
          <cell r="DK115">
            <v>983.84100000000001</v>
          </cell>
          <cell r="DL115">
            <v>866.94899999999996</v>
          </cell>
          <cell r="DM115">
            <v>11202.15</v>
          </cell>
          <cell r="DN115">
            <v>0</v>
          </cell>
          <cell r="DP115">
            <v>421.53678213966674</v>
          </cell>
          <cell r="DQ115">
            <v>421.53678213966674</v>
          </cell>
          <cell r="DR115">
            <v>421.53678213966674</v>
          </cell>
          <cell r="DS115">
            <v>484.14125473466675</v>
          </cell>
          <cell r="DT115">
            <v>400.66862460800007</v>
          </cell>
          <cell r="DU115">
            <v>317.19599448133334</v>
          </cell>
          <cell r="DV115">
            <v>400.66862460800007</v>
          </cell>
          <cell r="DW115">
            <v>317.19599448133334</v>
          </cell>
          <cell r="DX115">
            <v>400.66862460800007</v>
          </cell>
          <cell r="DY115">
            <v>421.53678213966674</v>
          </cell>
          <cell r="DZ115">
            <v>421.53678213966674</v>
          </cell>
          <cell r="EA115">
            <v>371.4532040636667</v>
          </cell>
          <cell r="EB115">
            <v>4799.6762322833338</v>
          </cell>
          <cell r="EC115">
            <v>0</v>
          </cell>
          <cell r="EE115">
            <v>54.540000000000006</v>
          </cell>
          <cell r="EF115">
            <v>54.540000000000006</v>
          </cell>
          <cell r="EG115">
            <v>54.540000000000006</v>
          </cell>
          <cell r="EH115">
            <v>62.64</v>
          </cell>
          <cell r="EI115">
            <v>51.84</v>
          </cell>
          <cell r="EJ115">
            <v>41.040000000000006</v>
          </cell>
          <cell r="EK115">
            <v>51.84</v>
          </cell>
          <cell r="EL115">
            <v>41.040000000000006</v>
          </cell>
          <cell r="EM115">
            <v>51.84</v>
          </cell>
          <cell r="EN115">
            <v>54.540000000000006</v>
          </cell>
          <cell r="EO115">
            <v>54.540000000000006</v>
          </cell>
          <cell r="EP115">
            <v>48.06</v>
          </cell>
          <cell r="EQ115">
            <v>621</v>
          </cell>
          <cell r="ER115">
            <v>103.59490215985659</v>
          </cell>
          <cell r="ET115">
            <v>45.441665114656075</v>
          </cell>
          <cell r="EU115">
            <v>45.441665114656075</v>
          </cell>
          <cell r="EV115">
            <v>45.441665114656075</v>
          </cell>
          <cell r="EW115">
            <v>52.190427260397072</v>
          </cell>
          <cell r="EX115">
            <v>43.192077732742405</v>
          </cell>
          <cell r="EY115">
            <v>34.193728205087737</v>
          </cell>
          <cell r="EZ115">
            <v>43.192077732742405</v>
          </cell>
          <cell r="FA115">
            <v>34.193728205087737</v>
          </cell>
          <cell r="FB115">
            <v>43.192077732742405</v>
          </cell>
          <cell r="FC115">
            <v>45.441665114656075</v>
          </cell>
          <cell r="FD115">
            <v>45.441665114656075</v>
          </cell>
          <cell r="FE115">
            <v>40.042655398063275</v>
          </cell>
          <cell r="FF115">
            <v>517.40509784014341</v>
          </cell>
          <cell r="FG115">
            <v>0</v>
          </cell>
          <cell r="FI115">
            <v>609.86511786033316</v>
          </cell>
          <cell r="FJ115">
            <v>609.86511786033316</v>
          </cell>
          <cell r="FK115">
            <v>609.86511786033316</v>
          </cell>
          <cell r="FL115">
            <v>700.43914526533331</v>
          </cell>
          <cell r="FM115">
            <v>579.67377539199992</v>
          </cell>
          <cell r="FN115">
            <v>458.9084055186666</v>
          </cell>
          <cell r="FO115">
            <v>579.67377539199992</v>
          </cell>
          <cell r="FP115">
            <v>458.9084055186666</v>
          </cell>
          <cell r="FQ115">
            <v>579.67377539199992</v>
          </cell>
          <cell r="FR115">
            <v>609.86511786033316</v>
          </cell>
          <cell r="FS115">
            <v>609.86511786033316</v>
          </cell>
          <cell r="FT115">
            <v>537.40589593633331</v>
          </cell>
          <cell r="FU115">
            <v>6944.0087677166648</v>
          </cell>
          <cell r="FV115">
            <v>0</v>
          </cell>
        </row>
        <row r="116">
          <cell r="G116" t="str">
            <v>6G33-9032-BE</v>
          </cell>
          <cell r="H116">
            <v>19.9529</v>
          </cell>
          <cell r="I116">
            <v>19.9529</v>
          </cell>
          <cell r="J116">
            <v>9.7409999999999997</v>
          </cell>
          <cell r="K116">
            <v>0</v>
          </cell>
          <cell r="L116">
            <v>4.1736315063333338</v>
          </cell>
          <cell r="M116">
            <v>0</v>
          </cell>
          <cell r="N116">
            <v>0</v>
          </cell>
          <cell r="O116">
            <v>0.2</v>
          </cell>
          <cell r="Q116">
            <v>0.54</v>
          </cell>
          <cell r="R116">
            <v>0.44991747638273338</v>
          </cell>
          <cell r="S116">
            <v>1150</v>
          </cell>
          <cell r="T116">
            <v>22945.834999999999</v>
          </cell>
          <cell r="U116">
            <v>22945.834999999999</v>
          </cell>
          <cell r="V116">
            <v>11202.15</v>
          </cell>
          <cell r="W116">
            <v>0</v>
          </cell>
          <cell r="X116">
            <v>4799.6762322833338</v>
          </cell>
          <cell r="Y116">
            <v>0</v>
          </cell>
          <cell r="Z116">
            <v>0</v>
          </cell>
          <cell r="AA116">
            <v>230</v>
          </cell>
          <cell r="AB116">
            <v>0</v>
          </cell>
          <cell r="AC116">
            <v>621</v>
          </cell>
          <cell r="AD116">
            <v>517.40509784014341</v>
          </cell>
          <cell r="AE116">
            <v>101</v>
          </cell>
          <cell r="AF116">
            <v>101</v>
          </cell>
          <cell r="AG116">
            <v>101</v>
          </cell>
          <cell r="AH116">
            <v>116</v>
          </cell>
          <cell r="AI116">
            <v>96</v>
          </cell>
          <cell r="AJ116">
            <v>76</v>
          </cell>
          <cell r="AK116">
            <v>96</v>
          </cell>
          <cell r="AL116">
            <v>76</v>
          </cell>
          <cell r="AM116">
            <v>96</v>
          </cell>
          <cell r="AN116">
            <v>101</v>
          </cell>
          <cell r="AO116">
            <v>101</v>
          </cell>
          <cell r="AP116">
            <v>89</v>
          </cell>
          <cell r="AQ116">
            <v>1150</v>
          </cell>
          <cell r="AR116">
            <v>0</v>
          </cell>
          <cell r="AS116">
            <v>2015.2429</v>
          </cell>
          <cell r="AT116">
            <v>2015.2429</v>
          </cell>
          <cell r="AU116">
            <v>2015.2429</v>
          </cell>
          <cell r="AV116">
            <v>2314.5364</v>
          </cell>
          <cell r="AW116">
            <v>1915.4784</v>
          </cell>
          <cell r="AX116">
            <v>1516.4204</v>
          </cell>
          <cell r="AY116">
            <v>1915.4784</v>
          </cell>
          <cell r="AZ116">
            <v>1516.4204</v>
          </cell>
          <cell r="BA116">
            <v>1915.4784</v>
          </cell>
          <cell r="BB116">
            <v>2015.2429</v>
          </cell>
          <cell r="BC116">
            <v>2015.2429</v>
          </cell>
          <cell r="BD116">
            <v>1775.8081</v>
          </cell>
          <cell r="BE116">
            <v>22945.834999999999</v>
          </cell>
          <cell r="BF116">
            <v>0</v>
          </cell>
          <cell r="BH116">
            <v>0</v>
          </cell>
          <cell r="BI116">
            <v>0</v>
          </cell>
          <cell r="BJ116">
            <v>0</v>
          </cell>
          <cell r="BK116">
            <v>0</v>
          </cell>
          <cell r="BL116">
            <v>0</v>
          </cell>
          <cell r="BM116">
            <v>0</v>
          </cell>
          <cell r="BN116">
            <v>0</v>
          </cell>
          <cell r="BO116">
            <v>0</v>
          </cell>
          <cell r="BP116">
            <v>0</v>
          </cell>
          <cell r="BQ116">
            <v>0</v>
          </cell>
          <cell r="BR116">
            <v>0</v>
          </cell>
          <cell r="BS116">
            <v>0</v>
          </cell>
          <cell r="BT116">
            <v>0</v>
          </cell>
          <cell r="BU116">
            <v>0</v>
          </cell>
          <cell r="BW116">
            <v>2015.2429</v>
          </cell>
          <cell r="BX116">
            <v>2015.2429</v>
          </cell>
          <cell r="BY116">
            <v>2015.2429</v>
          </cell>
          <cell r="BZ116">
            <v>2314.5364</v>
          </cell>
          <cell r="CA116">
            <v>1915.4784</v>
          </cell>
          <cell r="CB116">
            <v>1516.4204</v>
          </cell>
          <cell r="CC116">
            <v>1915.4784</v>
          </cell>
          <cell r="CD116">
            <v>1516.4204</v>
          </cell>
          <cell r="CE116">
            <v>1915.4784</v>
          </cell>
          <cell r="CF116">
            <v>2015.2429</v>
          </cell>
          <cell r="CG116">
            <v>2015.2429</v>
          </cell>
          <cell r="CH116">
            <v>1775.8081</v>
          </cell>
          <cell r="CI116">
            <v>22945.834999999999</v>
          </cell>
          <cell r="CJ116">
            <v>0</v>
          </cell>
          <cell r="CL116">
            <v>983.84100000000001</v>
          </cell>
          <cell r="CM116">
            <v>983.84100000000001</v>
          </cell>
          <cell r="CN116">
            <v>983.84100000000001</v>
          </cell>
          <cell r="CO116">
            <v>1129.9559999999999</v>
          </cell>
          <cell r="CP116">
            <v>935.13599999999997</v>
          </cell>
          <cell r="CQ116">
            <v>740.31600000000003</v>
          </cell>
          <cell r="CR116">
            <v>935.13599999999997</v>
          </cell>
          <cell r="CS116">
            <v>740.31600000000003</v>
          </cell>
          <cell r="CT116">
            <v>935.13599999999997</v>
          </cell>
          <cell r="CU116">
            <v>983.84100000000001</v>
          </cell>
          <cell r="CV116">
            <v>983.84100000000001</v>
          </cell>
          <cell r="CW116">
            <v>866.94899999999996</v>
          </cell>
          <cell r="CX116">
            <v>11202.15</v>
          </cell>
          <cell r="CY116">
            <v>0</v>
          </cell>
          <cell r="DA116">
            <v>983.84100000000001</v>
          </cell>
          <cell r="DB116">
            <v>983.84100000000001</v>
          </cell>
          <cell r="DC116">
            <v>983.84100000000001</v>
          </cell>
          <cell r="DD116">
            <v>1129.9559999999999</v>
          </cell>
          <cell r="DE116">
            <v>935.13599999999997</v>
          </cell>
          <cell r="DF116">
            <v>740.31600000000003</v>
          </cell>
          <cell r="DG116">
            <v>935.13599999999997</v>
          </cell>
          <cell r="DH116">
            <v>740.31600000000003</v>
          </cell>
          <cell r="DI116">
            <v>935.13599999999997</v>
          </cell>
          <cell r="DJ116">
            <v>983.84100000000001</v>
          </cell>
          <cell r="DK116">
            <v>983.84100000000001</v>
          </cell>
          <cell r="DL116">
            <v>866.94899999999996</v>
          </cell>
          <cell r="DM116">
            <v>11202.15</v>
          </cell>
          <cell r="DN116">
            <v>0</v>
          </cell>
          <cell r="DP116">
            <v>421.53678213966674</v>
          </cell>
          <cell r="DQ116">
            <v>421.53678213966674</v>
          </cell>
          <cell r="DR116">
            <v>421.53678213966674</v>
          </cell>
          <cell r="DS116">
            <v>484.14125473466675</v>
          </cell>
          <cell r="DT116">
            <v>400.66862460800007</v>
          </cell>
          <cell r="DU116">
            <v>317.19599448133334</v>
          </cell>
          <cell r="DV116">
            <v>400.66862460800007</v>
          </cell>
          <cell r="DW116">
            <v>317.19599448133334</v>
          </cell>
          <cell r="DX116">
            <v>400.66862460800007</v>
          </cell>
          <cell r="DY116">
            <v>421.53678213966674</v>
          </cell>
          <cell r="DZ116">
            <v>421.53678213966674</v>
          </cell>
          <cell r="EA116">
            <v>371.4532040636667</v>
          </cell>
          <cell r="EB116">
            <v>4799.6762322833338</v>
          </cell>
          <cell r="EC116">
            <v>0</v>
          </cell>
          <cell r="EE116">
            <v>54.540000000000006</v>
          </cell>
          <cell r="EF116">
            <v>54.540000000000006</v>
          </cell>
          <cell r="EG116">
            <v>54.540000000000006</v>
          </cell>
          <cell r="EH116">
            <v>62.64</v>
          </cell>
          <cell r="EI116">
            <v>51.84</v>
          </cell>
          <cell r="EJ116">
            <v>41.040000000000006</v>
          </cell>
          <cell r="EK116">
            <v>51.84</v>
          </cell>
          <cell r="EL116">
            <v>41.040000000000006</v>
          </cell>
          <cell r="EM116">
            <v>51.84</v>
          </cell>
          <cell r="EN116">
            <v>54.540000000000006</v>
          </cell>
          <cell r="EO116">
            <v>54.540000000000006</v>
          </cell>
          <cell r="EP116">
            <v>48.06</v>
          </cell>
          <cell r="EQ116">
            <v>621</v>
          </cell>
          <cell r="ER116">
            <v>103.59490215985659</v>
          </cell>
          <cell r="ET116">
            <v>45.441665114656075</v>
          </cell>
          <cell r="EU116">
            <v>45.441665114656075</v>
          </cell>
          <cell r="EV116">
            <v>45.441665114656075</v>
          </cell>
          <cell r="EW116">
            <v>52.190427260397072</v>
          </cell>
          <cell r="EX116">
            <v>43.192077732742405</v>
          </cell>
          <cell r="EY116">
            <v>34.193728205087737</v>
          </cell>
          <cell r="EZ116">
            <v>43.192077732742405</v>
          </cell>
          <cell r="FA116">
            <v>34.193728205087737</v>
          </cell>
          <cell r="FB116">
            <v>43.192077732742405</v>
          </cell>
          <cell r="FC116">
            <v>45.441665114656075</v>
          </cell>
          <cell r="FD116">
            <v>45.441665114656075</v>
          </cell>
          <cell r="FE116">
            <v>40.042655398063275</v>
          </cell>
          <cell r="FF116">
            <v>517.40509784014341</v>
          </cell>
          <cell r="FG116">
            <v>0</v>
          </cell>
          <cell r="FI116">
            <v>609.86511786033316</v>
          </cell>
          <cell r="FJ116">
            <v>609.86511786033316</v>
          </cell>
          <cell r="FK116">
            <v>609.86511786033316</v>
          </cell>
          <cell r="FL116">
            <v>700.43914526533331</v>
          </cell>
          <cell r="FM116">
            <v>579.67377539199992</v>
          </cell>
          <cell r="FN116">
            <v>458.9084055186666</v>
          </cell>
          <cell r="FO116">
            <v>579.67377539199992</v>
          </cell>
          <cell r="FP116">
            <v>458.9084055186666</v>
          </cell>
          <cell r="FQ116">
            <v>579.67377539199992</v>
          </cell>
          <cell r="FR116">
            <v>609.86511786033316</v>
          </cell>
          <cell r="FS116">
            <v>609.86511786033316</v>
          </cell>
          <cell r="FT116">
            <v>537.40589593633331</v>
          </cell>
          <cell r="FU116">
            <v>6944.0087677166648</v>
          </cell>
          <cell r="FV116">
            <v>0</v>
          </cell>
        </row>
        <row r="117">
          <cell r="G117" t="str">
            <v>3BEJ-RA391-AB</v>
          </cell>
          <cell r="H117">
            <v>38.83</v>
          </cell>
          <cell r="I117">
            <v>38.83</v>
          </cell>
          <cell r="J117">
            <v>7.6916279999999997</v>
          </cell>
          <cell r="K117">
            <v>0</v>
          </cell>
          <cell r="L117">
            <v>10.3255518</v>
          </cell>
          <cell r="M117">
            <v>0</v>
          </cell>
          <cell r="N117">
            <v>0</v>
          </cell>
          <cell r="O117">
            <v>0</v>
          </cell>
          <cell r="Q117">
            <v>0.45</v>
          </cell>
          <cell r="R117">
            <v>1.1130944840399999</v>
          </cell>
          <cell r="S117">
            <v>2000</v>
          </cell>
          <cell r="T117">
            <v>77660</v>
          </cell>
          <cell r="U117">
            <v>77660</v>
          </cell>
          <cell r="V117">
            <v>15383.255999999999</v>
          </cell>
          <cell r="W117">
            <v>0</v>
          </cell>
          <cell r="X117">
            <v>20651.103599999999</v>
          </cell>
          <cell r="Y117">
            <v>0</v>
          </cell>
          <cell r="Z117">
            <v>0</v>
          </cell>
          <cell r="AA117">
            <v>0</v>
          </cell>
          <cell r="AB117">
            <v>0</v>
          </cell>
          <cell r="AC117">
            <v>900</v>
          </cell>
          <cell r="AD117">
            <v>2226.18896808</v>
          </cell>
          <cell r="AE117">
            <v>175</v>
          </cell>
          <cell r="AF117">
            <v>175</v>
          </cell>
          <cell r="AG117">
            <v>175</v>
          </cell>
          <cell r="AH117">
            <v>202</v>
          </cell>
          <cell r="AI117">
            <v>167</v>
          </cell>
          <cell r="AJ117">
            <v>132</v>
          </cell>
          <cell r="AK117">
            <v>167</v>
          </cell>
          <cell r="AL117">
            <v>132</v>
          </cell>
          <cell r="AM117">
            <v>167</v>
          </cell>
          <cell r="AN117">
            <v>175</v>
          </cell>
          <cell r="AO117">
            <v>175</v>
          </cell>
          <cell r="AP117">
            <v>158</v>
          </cell>
          <cell r="AQ117">
            <v>2000</v>
          </cell>
          <cell r="AR117">
            <v>0</v>
          </cell>
          <cell r="AS117">
            <v>6795.25</v>
          </cell>
          <cell r="AT117">
            <v>6795.25</v>
          </cell>
          <cell r="AU117">
            <v>6795.25</v>
          </cell>
          <cell r="AV117">
            <v>7843.66</v>
          </cell>
          <cell r="AW117">
            <v>6484.61</v>
          </cell>
          <cell r="AX117">
            <v>5125.5599999999995</v>
          </cell>
          <cell r="AY117">
            <v>6484.61</v>
          </cell>
          <cell r="AZ117">
            <v>5125.5599999999995</v>
          </cell>
          <cell r="BA117">
            <v>6484.61</v>
          </cell>
          <cell r="BB117">
            <v>6795.25</v>
          </cell>
          <cell r="BC117">
            <v>6795.25</v>
          </cell>
          <cell r="BD117">
            <v>6135.1399999999994</v>
          </cell>
          <cell r="BE117">
            <v>77659.999999999985</v>
          </cell>
          <cell r="BF117">
            <v>0</v>
          </cell>
          <cell r="BH117">
            <v>0</v>
          </cell>
          <cell r="BI117">
            <v>0</v>
          </cell>
          <cell r="BJ117">
            <v>0</v>
          </cell>
          <cell r="BK117">
            <v>0</v>
          </cell>
          <cell r="BL117">
            <v>0</v>
          </cell>
          <cell r="BM117">
            <v>0</v>
          </cell>
          <cell r="BN117">
            <v>0</v>
          </cell>
          <cell r="BO117">
            <v>0</v>
          </cell>
          <cell r="BP117">
            <v>0</v>
          </cell>
          <cell r="BQ117">
            <v>0</v>
          </cell>
          <cell r="BR117">
            <v>0</v>
          </cell>
          <cell r="BS117">
            <v>0</v>
          </cell>
          <cell r="BT117">
            <v>0</v>
          </cell>
          <cell r="BU117">
            <v>0</v>
          </cell>
          <cell r="BW117">
            <v>6795.25</v>
          </cell>
          <cell r="BX117">
            <v>6795.25</v>
          </cell>
          <cell r="BY117">
            <v>6795.25</v>
          </cell>
          <cell r="BZ117">
            <v>7843.66</v>
          </cell>
          <cell r="CA117">
            <v>6484.61</v>
          </cell>
          <cell r="CB117">
            <v>5125.5599999999995</v>
          </cell>
          <cell r="CC117">
            <v>6484.61</v>
          </cell>
          <cell r="CD117">
            <v>5125.5599999999995</v>
          </cell>
          <cell r="CE117">
            <v>6484.61</v>
          </cell>
          <cell r="CF117">
            <v>6795.25</v>
          </cell>
          <cell r="CG117">
            <v>6795.25</v>
          </cell>
          <cell r="CH117">
            <v>6135.1399999999994</v>
          </cell>
          <cell r="CI117">
            <v>77659.999999999985</v>
          </cell>
          <cell r="CJ117">
            <v>0</v>
          </cell>
          <cell r="CL117">
            <v>1346.0348999999999</v>
          </cell>
          <cell r="CM117">
            <v>1346.0348999999999</v>
          </cell>
          <cell r="CN117">
            <v>1346.0348999999999</v>
          </cell>
          <cell r="CO117">
            <v>1553.708856</v>
          </cell>
          <cell r="CP117">
            <v>1284.501876</v>
          </cell>
          <cell r="CQ117">
            <v>1015.294896</v>
          </cell>
          <cell r="CR117">
            <v>1284.501876</v>
          </cell>
          <cell r="CS117">
            <v>1015.294896</v>
          </cell>
          <cell r="CT117">
            <v>1284.501876</v>
          </cell>
          <cell r="CU117">
            <v>1346.0348999999999</v>
          </cell>
          <cell r="CV117">
            <v>1346.0348999999999</v>
          </cell>
          <cell r="CW117">
            <v>1215.2772239999999</v>
          </cell>
          <cell r="CX117">
            <v>15383.256000000001</v>
          </cell>
          <cell r="CY117">
            <v>0</v>
          </cell>
          <cell r="DA117">
            <v>1346.0348999999999</v>
          </cell>
          <cell r="DB117">
            <v>1346.0348999999999</v>
          </cell>
          <cell r="DC117">
            <v>1346.0348999999999</v>
          </cell>
          <cell r="DD117">
            <v>1553.708856</v>
          </cell>
          <cell r="DE117">
            <v>1284.501876</v>
          </cell>
          <cell r="DF117">
            <v>1015.294896</v>
          </cell>
          <cell r="DG117">
            <v>1284.501876</v>
          </cell>
          <cell r="DH117">
            <v>1015.294896</v>
          </cell>
          <cell r="DI117">
            <v>1284.501876</v>
          </cell>
          <cell r="DJ117">
            <v>1346.0348999999999</v>
          </cell>
          <cell r="DK117">
            <v>1346.0348999999999</v>
          </cell>
          <cell r="DL117">
            <v>1215.2772239999999</v>
          </cell>
          <cell r="DM117">
            <v>15383.256000000001</v>
          </cell>
          <cell r="DN117">
            <v>0</v>
          </cell>
          <cell r="DP117">
            <v>1806.9715649999998</v>
          </cell>
          <cell r="DQ117">
            <v>1806.9715649999998</v>
          </cell>
          <cell r="DR117">
            <v>1806.9715649999998</v>
          </cell>
          <cell r="DS117">
            <v>2085.7614635999998</v>
          </cell>
          <cell r="DT117">
            <v>1724.3671505999998</v>
          </cell>
          <cell r="DU117">
            <v>1362.9728375999998</v>
          </cell>
          <cell r="DV117">
            <v>1724.3671505999998</v>
          </cell>
          <cell r="DW117">
            <v>1362.9728375999998</v>
          </cell>
          <cell r="DX117">
            <v>1724.3671505999998</v>
          </cell>
          <cell r="DY117">
            <v>1806.9715649999998</v>
          </cell>
          <cell r="DZ117">
            <v>1806.9715649999998</v>
          </cell>
          <cell r="EA117">
            <v>1631.4371844</v>
          </cell>
          <cell r="EB117">
            <v>20651.103599999999</v>
          </cell>
          <cell r="EC117">
            <v>0</v>
          </cell>
          <cell r="EE117">
            <v>78.75</v>
          </cell>
          <cell r="EF117">
            <v>78.75</v>
          </cell>
          <cell r="EG117">
            <v>78.75</v>
          </cell>
          <cell r="EH117">
            <v>90.9</v>
          </cell>
          <cell r="EI117">
            <v>75.150000000000006</v>
          </cell>
          <cell r="EJ117">
            <v>59.4</v>
          </cell>
          <cell r="EK117">
            <v>75.150000000000006</v>
          </cell>
          <cell r="EL117">
            <v>59.4</v>
          </cell>
          <cell r="EM117">
            <v>75.150000000000006</v>
          </cell>
          <cell r="EN117">
            <v>78.75</v>
          </cell>
          <cell r="EO117">
            <v>78.75</v>
          </cell>
          <cell r="EP117">
            <v>71.100000000000009</v>
          </cell>
          <cell r="EQ117">
            <v>899.99999999999989</v>
          </cell>
          <cell r="ER117">
            <v>-1326.18896808</v>
          </cell>
          <cell r="ET117">
            <v>194.79153470699998</v>
          </cell>
          <cell r="EU117">
            <v>194.79153470699998</v>
          </cell>
          <cell r="EV117">
            <v>194.79153470699998</v>
          </cell>
          <cell r="EW117">
            <v>224.84508577607997</v>
          </cell>
          <cell r="EX117">
            <v>185.88677883467997</v>
          </cell>
          <cell r="EY117">
            <v>146.92847189327998</v>
          </cell>
          <cell r="EZ117">
            <v>185.88677883467997</v>
          </cell>
          <cell r="FA117">
            <v>146.92847189327998</v>
          </cell>
          <cell r="FB117">
            <v>185.88677883467997</v>
          </cell>
          <cell r="FC117">
            <v>194.79153470699998</v>
          </cell>
          <cell r="FD117">
            <v>194.79153470699998</v>
          </cell>
          <cell r="FE117">
            <v>175.86892847831999</v>
          </cell>
          <cell r="FF117">
            <v>2226.1889680799995</v>
          </cell>
          <cell r="FG117">
            <v>0</v>
          </cell>
          <cell r="FI117">
            <v>3642.2435350000005</v>
          </cell>
          <cell r="FJ117">
            <v>3642.2435350000005</v>
          </cell>
          <cell r="FK117">
            <v>3642.2435350000005</v>
          </cell>
          <cell r="FL117">
            <v>4204.1896803999998</v>
          </cell>
          <cell r="FM117">
            <v>3475.7409733999993</v>
          </cell>
          <cell r="FN117">
            <v>2747.2922663999993</v>
          </cell>
          <cell r="FO117">
            <v>3475.7409733999993</v>
          </cell>
          <cell r="FP117">
            <v>2747.2922663999993</v>
          </cell>
          <cell r="FQ117">
            <v>3475.7409733999993</v>
          </cell>
          <cell r="FR117">
            <v>3642.2435350000005</v>
          </cell>
          <cell r="FS117">
            <v>3642.2435350000005</v>
          </cell>
          <cell r="FT117">
            <v>3288.4255916000002</v>
          </cell>
          <cell r="FU117">
            <v>41625.640400000004</v>
          </cell>
          <cell r="FV117">
            <v>0</v>
          </cell>
        </row>
        <row r="118">
          <cell r="G118" t="str">
            <v>3BEJ-RA389-AB</v>
          </cell>
          <cell r="H118">
            <v>72.739999999999995</v>
          </cell>
          <cell r="I118">
            <v>72.739999999999995</v>
          </cell>
          <cell r="J118">
            <v>30.605152</v>
          </cell>
          <cell r="K118">
            <v>0</v>
          </cell>
          <cell r="L118">
            <v>18.273453483157894</v>
          </cell>
          <cell r="M118">
            <v>0</v>
          </cell>
          <cell r="N118">
            <v>0</v>
          </cell>
          <cell r="O118">
            <v>0</v>
          </cell>
          <cell r="Q118">
            <v>0.45</v>
          </cell>
          <cell r="R118">
            <v>1.9698782854844208</v>
          </cell>
          <cell r="S118">
            <v>2000</v>
          </cell>
          <cell r="T118">
            <v>145480</v>
          </cell>
          <cell r="U118">
            <v>145480</v>
          </cell>
          <cell r="V118">
            <v>61210.304000000004</v>
          </cell>
          <cell r="W118">
            <v>0</v>
          </cell>
          <cell r="X118">
            <v>36546.906966315786</v>
          </cell>
          <cell r="Y118">
            <v>0</v>
          </cell>
          <cell r="Z118">
            <v>0</v>
          </cell>
          <cell r="AA118">
            <v>0</v>
          </cell>
          <cell r="AB118">
            <v>0</v>
          </cell>
          <cell r="AC118">
            <v>900</v>
          </cell>
          <cell r="AD118">
            <v>3939.7565709688415</v>
          </cell>
          <cell r="AE118">
            <v>175</v>
          </cell>
          <cell r="AF118">
            <v>175</v>
          </cell>
          <cell r="AG118">
            <v>175</v>
          </cell>
          <cell r="AH118">
            <v>202</v>
          </cell>
          <cell r="AI118">
            <v>167</v>
          </cell>
          <cell r="AJ118">
            <v>132</v>
          </cell>
          <cell r="AK118">
            <v>167</v>
          </cell>
          <cell r="AL118">
            <v>132</v>
          </cell>
          <cell r="AM118">
            <v>167</v>
          </cell>
          <cell r="AN118">
            <v>175</v>
          </cell>
          <cell r="AO118">
            <v>175</v>
          </cell>
          <cell r="AP118">
            <v>158</v>
          </cell>
          <cell r="AQ118">
            <v>2000</v>
          </cell>
          <cell r="AR118">
            <v>0</v>
          </cell>
          <cell r="AS118">
            <v>12729.5</v>
          </cell>
          <cell r="AT118">
            <v>12729.5</v>
          </cell>
          <cell r="AU118">
            <v>12729.5</v>
          </cell>
          <cell r="AV118">
            <v>14693.48</v>
          </cell>
          <cell r="AW118">
            <v>12147.58</v>
          </cell>
          <cell r="AX118">
            <v>9601.6799999999985</v>
          </cell>
          <cell r="AY118">
            <v>12147.58</v>
          </cell>
          <cell r="AZ118">
            <v>9601.6799999999985</v>
          </cell>
          <cell r="BA118">
            <v>12147.58</v>
          </cell>
          <cell r="BB118">
            <v>12729.5</v>
          </cell>
          <cell r="BC118">
            <v>12729.5</v>
          </cell>
          <cell r="BD118">
            <v>11492.92</v>
          </cell>
          <cell r="BE118">
            <v>145480</v>
          </cell>
          <cell r="BF118">
            <v>0</v>
          </cell>
          <cell r="BH118">
            <v>0</v>
          </cell>
          <cell r="BI118">
            <v>0</v>
          </cell>
          <cell r="BJ118">
            <v>0</v>
          </cell>
          <cell r="BK118">
            <v>0</v>
          </cell>
          <cell r="BL118">
            <v>0</v>
          </cell>
          <cell r="BM118">
            <v>0</v>
          </cell>
          <cell r="BN118">
            <v>0</v>
          </cell>
          <cell r="BO118">
            <v>0</v>
          </cell>
          <cell r="BP118">
            <v>0</v>
          </cell>
          <cell r="BQ118">
            <v>0</v>
          </cell>
          <cell r="BR118">
            <v>0</v>
          </cell>
          <cell r="BS118">
            <v>0</v>
          </cell>
          <cell r="BT118">
            <v>0</v>
          </cell>
          <cell r="BU118">
            <v>0</v>
          </cell>
          <cell r="BW118">
            <v>12729.5</v>
          </cell>
          <cell r="BX118">
            <v>12729.5</v>
          </cell>
          <cell r="BY118">
            <v>12729.5</v>
          </cell>
          <cell r="BZ118">
            <v>14693.48</v>
          </cell>
          <cell r="CA118">
            <v>12147.58</v>
          </cell>
          <cell r="CB118">
            <v>9601.6799999999985</v>
          </cell>
          <cell r="CC118">
            <v>12147.58</v>
          </cell>
          <cell r="CD118">
            <v>9601.6799999999985</v>
          </cell>
          <cell r="CE118">
            <v>12147.58</v>
          </cell>
          <cell r="CF118">
            <v>12729.5</v>
          </cell>
          <cell r="CG118">
            <v>12729.5</v>
          </cell>
          <cell r="CH118">
            <v>11492.92</v>
          </cell>
          <cell r="CI118">
            <v>145480</v>
          </cell>
          <cell r="CJ118">
            <v>0</v>
          </cell>
          <cell r="CL118">
            <v>5355.9016000000001</v>
          </cell>
          <cell r="CM118">
            <v>5355.9016000000001</v>
          </cell>
          <cell r="CN118">
            <v>5355.9016000000001</v>
          </cell>
          <cell r="CO118">
            <v>6182.2407039999998</v>
          </cell>
          <cell r="CP118">
            <v>5111.0603840000003</v>
          </cell>
          <cell r="CQ118">
            <v>4039.8800639999999</v>
          </cell>
          <cell r="CR118">
            <v>5111.0603840000003</v>
          </cell>
          <cell r="CS118">
            <v>4039.8800639999999</v>
          </cell>
          <cell r="CT118">
            <v>5111.0603840000003</v>
          </cell>
          <cell r="CU118">
            <v>5355.9016000000001</v>
          </cell>
          <cell r="CV118">
            <v>5355.9016000000001</v>
          </cell>
          <cell r="CW118">
            <v>4835.6140160000004</v>
          </cell>
          <cell r="CX118">
            <v>61210.303999999996</v>
          </cell>
          <cell r="CY118">
            <v>0</v>
          </cell>
          <cell r="DA118">
            <v>5355.9016000000001</v>
          </cell>
          <cell r="DB118">
            <v>5355.9016000000001</v>
          </cell>
          <cell r="DC118">
            <v>5355.9016000000001</v>
          </cell>
          <cell r="DD118">
            <v>6182.2407039999998</v>
          </cell>
          <cell r="DE118">
            <v>5111.0603840000003</v>
          </cell>
          <cell r="DF118">
            <v>4039.8800639999999</v>
          </cell>
          <cell r="DG118">
            <v>5111.0603840000003</v>
          </cell>
          <cell r="DH118">
            <v>4039.8800639999999</v>
          </cell>
          <cell r="DI118">
            <v>5111.0603840000003</v>
          </cell>
          <cell r="DJ118">
            <v>5355.9016000000001</v>
          </cell>
          <cell r="DK118">
            <v>5355.9016000000001</v>
          </cell>
          <cell r="DL118">
            <v>4835.6140160000004</v>
          </cell>
          <cell r="DM118">
            <v>61210.303999999996</v>
          </cell>
          <cell r="DN118">
            <v>0</v>
          </cell>
          <cell r="DP118">
            <v>3197.8543595526316</v>
          </cell>
          <cell r="DQ118">
            <v>3197.8543595526316</v>
          </cell>
          <cell r="DR118">
            <v>3197.8543595526316</v>
          </cell>
          <cell r="DS118">
            <v>3691.2376035978946</v>
          </cell>
          <cell r="DT118">
            <v>3051.6667316873682</v>
          </cell>
          <cell r="DU118">
            <v>2412.0958597768422</v>
          </cell>
          <cell r="DV118">
            <v>3051.6667316873682</v>
          </cell>
          <cell r="DW118">
            <v>2412.0958597768422</v>
          </cell>
          <cell r="DX118">
            <v>3051.6667316873682</v>
          </cell>
          <cell r="DY118">
            <v>3197.8543595526316</v>
          </cell>
          <cell r="DZ118">
            <v>3197.8543595526316</v>
          </cell>
          <cell r="EA118">
            <v>2887.2056503389472</v>
          </cell>
          <cell r="EB118">
            <v>36546.906966315786</v>
          </cell>
          <cell r="EC118">
            <v>0</v>
          </cell>
          <cell r="EE118">
            <v>78.75</v>
          </cell>
          <cell r="EF118">
            <v>78.75</v>
          </cell>
          <cell r="EG118">
            <v>78.75</v>
          </cell>
          <cell r="EH118">
            <v>90.9</v>
          </cell>
          <cell r="EI118">
            <v>75.150000000000006</v>
          </cell>
          <cell r="EJ118">
            <v>59.4</v>
          </cell>
          <cell r="EK118">
            <v>75.150000000000006</v>
          </cell>
          <cell r="EL118">
            <v>59.4</v>
          </cell>
          <cell r="EM118">
            <v>75.150000000000006</v>
          </cell>
          <cell r="EN118">
            <v>78.75</v>
          </cell>
          <cell r="EO118">
            <v>78.75</v>
          </cell>
          <cell r="EP118">
            <v>71.100000000000009</v>
          </cell>
          <cell r="EQ118">
            <v>899.99999999999989</v>
          </cell>
          <cell r="ER118">
            <v>-3039.7565709688415</v>
          </cell>
          <cell r="ET118">
            <v>344.72869995977362</v>
          </cell>
          <cell r="EU118">
            <v>344.72869995977362</v>
          </cell>
          <cell r="EV118">
            <v>344.72869995977362</v>
          </cell>
          <cell r="EW118">
            <v>397.91541366785299</v>
          </cell>
          <cell r="EX118">
            <v>328.96967367589826</v>
          </cell>
          <cell r="EY118">
            <v>260.02393368394354</v>
          </cell>
          <cell r="EZ118">
            <v>328.96967367589826</v>
          </cell>
          <cell r="FA118">
            <v>260.02393368394354</v>
          </cell>
          <cell r="FB118">
            <v>328.96967367589826</v>
          </cell>
          <cell r="FC118">
            <v>344.72869995977362</v>
          </cell>
          <cell r="FD118">
            <v>344.72869995977362</v>
          </cell>
          <cell r="FE118">
            <v>311.24076910653849</v>
          </cell>
          <cell r="FF118">
            <v>3939.756570968842</v>
          </cell>
          <cell r="FG118">
            <v>0</v>
          </cell>
          <cell r="FI118">
            <v>4175.7440404473682</v>
          </cell>
          <cell r="FJ118">
            <v>4175.7440404473682</v>
          </cell>
          <cell r="FK118">
            <v>4175.7440404473682</v>
          </cell>
          <cell r="FL118">
            <v>4820.0016924021056</v>
          </cell>
          <cell r="FM118">
            <v>3984.8528843126314</v>
          </cell>
          <cell r="FN118">
            <v>3149.7040762231563</v>
          </cell>
          <cell r="FO118">
            <v>3984.8528843126314</v>
          </cell>
          <cell r="FP118">
            <v>3149.7040762231563</v>
          </cell>
          <cell r="FQ118">
            <v>3984.8528843126314</v>
          </cell>
          <cell r="FR118">
            <v>4175.7440404473682</v>
          </cell>
          <cell r="FS118">
            <v>4175.7440404473682</v>
          </cell>
          <cell r="FT118">
            <v>3770.1003336610524</v>
          </cell>
          <cell r="FU118">
            <v>47722.78903368421</v>
          </cell>
          <cell r="FV118">
            <v>0</v>
          </cell>
        </row>
        <row r="119">
          <cell r="G119" t="str">
            <v>3BEJ-RA448-AB</v>
          </cell>
          <cell r="H119">
            <v>74.66</v>
          </cell>
          <cell r="I119">
            <v>74.66</v>
          </cell>
          <cell r="J119">
            <v>13.6369468</v>
          </cell>
          <cell r="K119">
            <v>0</v>
          </cell>
          <cell r="L119">
            <v>12.546881172631579</v>
          </cell>
          <cell r="M119">
            <v>0</v>
          </cell>
          <cell r="N119">
            <v>0</v>
          </cell>
          <cell r="O119">
            <v>0</v>
          </cell>
          <cell r="Q119">
            <v>0.45</v>
          </cell>
          <cell r="R119">
            <v>1.3525537904096843</v>
          </cell>
          <cell r="S119">
            <v>2000</v>
          </cell>
          <cell r="T119">
            <v>149320</v>
          </cell>
          <cell r="U119">
            <v>149320</v>
          </cell>
          <cell r="V119">
            <v>27273.893599999999</v>
          </cell>
          <cell r="W119">
            <v>0</v>
          </cell>
          <cell r="X119">
            <v>25093.76234526316</v>
          </cell>
          <cell r="Y119">
            <v>0</v>
          </cell>
          <cell r="Z119">
            <v>0</v>
          </cell>
          <cell r="AA119">
            <v>0</v>
          </cell>
          <cell r="AB119">
            <v>0</v>
          </cell>
          <cell r="AC119">
            <v>900</v>
          </cell>
          <cell r="AD119">
            <v>2705.1075808193686</v>
          </cell>
          <cell r="AE119">
            <v>175</v>
          </cell>
          <cell r="AF119">
            <v>175</v>
          </cell>
          <cell r="AG119">
            <v>175</v>
          </cell>
          <cell r="AH119">
            <v>202</v>
          </cell>
          <cell r="AI119">
            <v>167</v>
          </cell>
          <cell r="AJ119">
            <v>132</v>
          </cell>
          <cell r="AK119">
            <v>167</v>
          </cell>
          <cell r="AL119">
            <v>132</v>
          </cell>
          <cell r="AM119">
            <v>167</v>
          </cell>
          <cell r="AN119">
            <v>175</v>
          </cell>
          <cell r="AO119">
            <v>175</v>
          </cell>
          <cell r="AP119">
            <v>158</v>
          </cell>
          <cell r="AQ119">
            <v>2000</v>
          </cell>
          <cell r="AR119">
            <v>0</v>
          </cell>
          <cell r="AS119">
            <v>13065.5</v>
          </cell>
          <cell r="AT119">
            <v>13065.5</v>
          </cell>
          <cell r="AU119">
            <v>13065.5</v>
          </cell>
          <cell r="AV119">
            <v>15081.32</v>
          </cell>
          <cell r="AW119">
            <v>12468.22</v>
          </cell>
          <cell r="AX119">
            <v>9855.119999999999</v>
          </cell>
          <cell r="AY119">
            <v>12468.22</v>
          </cell>
          <cell r="AZ119">
            <v>9855.119999999999</v>
          </cell>
          <cell r="BA119">
            <v>12468.22</v>
          </cell>
          <cell r="BB119">
            <v>13065.5</v>
          </cell>
          <cell r="BC119">
            <v>13065.5</v>
          </cell>
          <cell r="BD119">
            <v>11796.279999999999</v>
          </cell>
          <cell r="BE119">
            <v>149319.99999999997</v>
          </cell>
          <cell r="BF119">
            <v>0</v>
          </cell>
          <cell r="BH119">
            <v>0</v>
          </cell>
          <cell r="BI119">
            <v>0</v>
          </cell>
          <cell r="BJ119">
            <v>0</v>
          </cell>
          <cell r="BK119">
            <v>0</v>
          </cell>
          <cell r="BL119">
            <v>0</v>
          </cell>
          <cell r="BM119">
            <v>0</v>
          </cell>
          <cell r="BN119">
            <v>0</v>
          </cell>
          <cell r="BO119">
            <v>0</v>
          </cell>
          <cell r="BP119">
            <v>0</v>
          </cell>
          <cell r="BQ119">
            <v>0</v>
          </cell>
          <cell r="BR119">
            <v>0</v>
          </cell>
          <cell r="BS119">
            <v>0</v>
          </cell>
          <cell r="BT119">
            <v>0</v>
          </cell>
          <cell r="BU119">
            <v>0</v>
          </cell>
          <cell r="BW119">
            <v>13065.5</v>
          </cell>
          <cell r="BX119">
            <v>13065.5</v>
          </cell>
          <cell r="BY119">
            <v>13065.5</v>
          </cell>
          <cell r="BZ119">
            <v>15081.32</v>
          </cell>
          <cell r="CA119">
            <v>12468.22</v>
          </cell>
          <cell r="CB119">
            <v>9855.119999999999</v>
          </cell>
          <cell r="CC119">
            <v>12468.22</v>
          </cell>
          <cell r="CD119">
            <v>9855.119999999999</v>
          </cell>
          <cell r="CE119">
            <v>12468.22</v>
          </cell>
          <cell r="CF119">
            <v>13065.5</v>
          </cell>
          <cell r="CG119">
            <v>13065.5</v>
          </cell>
          <cell r="CH119">
            <v>11796.279999999999</v>
          </cell>
          <cell r="CI119">
            <v>149319.99999999997</v>
          </cell>
          <cell r="CJ119">
            <v>0</v>
          </cell>
          <cell r="CL119">
            <v>2386.46569</v>
          </cell>
          <cell r="CM119">
            <v>2386.46569</v>
          </cell>
          <cell r="CN119">
            <v>2386.46569</v>
          </cell>
          <cell r="CO119">
            <v>2754.6632536000002</v>
          </cell>
          <cell r="CP119">
            <v>2277.3701156000002</v>
          </cell>
          <cell r="CQ119">
            <v>1800.0769776</v>
          </cell>
          <cell r="CR119">
            <v>2277.3701156000002</v>
          </cell>
          <cell r="CS119">
            <v>1800.0769776</v>
          </cell>
          <cell r="CT119">
            <v>2277.3701156000002</v>
          </cell>
          <cell r="CU119">
            <v>2386.46569</v>
          </cell>
          <cell r="CV119">
            <v>2386.46569</v>
          </cell>
          <cell r="CW119">
            <v>2154.6375944000001</v>
          </cell>
          <cell r="CX119">
            <v>27273.893600000003</v>
          </cell>
          <cell r="CY119">
            <v>0</v>
          </cell>
          <cell r="DA119">
            <v>2386.46569</v>
          </cell>
          <cell r="DB119">
            <v>2386.46569</v>
          </cell>
          <cell r="DC119">
            <v>2386.46569</v>
          </cell>
          <cell r="DD119">
            <v>2754.6632536000002</v>
          </cell>
          <cell r="DE119">
            <v>2277.3701156000002</v>
          </cell>
          <cell r="DF119">
            <v>1800.0769776</v>
          </cell>
          <cell r="DG119">
            <v>2277.3701156000002</v>
          </cell>
          <cell r="DH119">
            <v>1800.0769776</v>
          </cell>
          <cell r="DI119">
            <v>2277.3701156000002</v>
          </cell>
          <cell r="DJ119">
            <v>2386.46569</v>
          </cell>
          <cell r="DK119">
            <v>2386.46569</v>
          </cell>
          <cell r="DL119">
            <v>2154.6375944000001</v>
          </cell>
          <cell r="DM119">
            <v>27273.893600000003</v>
          </cell>
          <cell r="DN119">
            <v>0</v>
          </cell>
          <cell r="DP119">
            <v>2195.7042052105262</v>
          </cell>
          <cell r="DQ119">
            <v>2195.7042052105262</v>
          </cell>
          <cell r="DR119">
            <v>2195.7042052105262</v>
          </cell>
          <cell r="DS119">
            <v>2534.469996871579</v>
          </cell>
          <cell r="DT119">
            <v>2095.3291558294736</v>
          </cell>
          <cell r="DU119">
            <v>1656.1883147873684</v>
          </cell>
          <cell r="DV119">
            <v>2095.3291558294736</v>
          </cell>
          <cell r="DW119">
            <v>1656.1883147873684</v>
          </cell>
          <cell r="DX119">
            <v>2095.3291558294736</v>
          </cell>
          <cell r="DY119">
            <v>2195.7042052105262</v>
          </cell>
          <cell r="DZ119">
            <v>2195.7042052105262</v>
          </cell>
          <cell r="EA119">
            <v>1982.4072252757894</v>
          </cell>
          <cell r="EB119">
            <v>25093.762345263152</v>
          </cell>
          <cell r="EC119">
            <v>0</v>
          </cell>
          <cell r="EE119">
            <v>78.75</v>
          </cell>
          <cell r="EF119">
            <v>78.75</v>
          </cell>
          <cell r="EG119">
            <v>78.75</v>
          </cell>
          <cell r="EH119">
            <v>90.9</v>
          </cell>
          <cell r="EI119">
            <v>75.150000000000006</v>
          </cell>
          <cell r="EJ119">
            <v>59.4</v>
          </cell>
          <cell r="EK119">
            <v>75.150000000000006</v>
          </cell>
          <cell r="EL119">
            <v>59.4</v>
          </cell>
          <cell r="EM119">
            <v>75.150000000000006</v>
          </cell>
          <cell r="EN119">
            <v>78.75</v>
          </cell>
          <cell r="EO119">
            <v>78.75</v>
          </cell>
          <cell r="EP119">
            <v>71.100000000000009</v>
          </cell>
          <cell r="EQ119">
            <v>899.99999999999989</v>
          </cell>
          <cell r="ER119">
            <v>-1805.1075808193686</v>
          </cell>
          <cell r="ET119">
            <v>236.69691332169475</v>
          </cell>
          <cell r="EU119">
            <v>236.69691332169475</v>
          </cell>
          <cell r="EV119">
            <v>236.69691332169475</v>
          </cell>
          <cell r="EW119">
            <v>273.21586566275624</v>
          </cell>
          <cell r="EX119">
            <v>225.87648299841726</v>
          </cell>
          <cell r="EY119">
            <v>178.53710033407833</v>
          </cell>
          <cell r="EZ119">
            <v>225.87648299841726</v>
          </cell>
          <cell r="FA119">
            <v>178.53710033407833</v>
          </cell>
          <cell r="FB119">
            <v>225.87648299841726</v>
          </cell>
          <cell r="FC119">
            <v>236.69691332169475</v>
          </cell>
          <cell r="FD119">
            <v>236.69691332169475</v>
          </cell>
          <cell r="FE119">
            <v>213.70349888473012</v>
          </cell>
          <cell r="FF119">
            <v>2705.1075808193686</v>
          </cell>
          <cell r="FG119">
            <v>0</v>
          </cell>
          <cell r="FI119">
            <v>8483.3301047894729</v>
          </cell>
          <cell r="FJ119">
            <v>8483.3301047894729</v>
          </cell>
          <cell r="FK119">
            <v>8483.3301047894729</v>
          </cell>
          <cell r="FL119">
            <v>9792.1867495284205</v>
          </cell>
          <cell r="FM119">
            <v>8095.5207285705255</v>
          </cell>
          <cell r="FN119">
            <v>6398.8547076126306</v>
          </cell>
          <cell r="FO119">
            <v>8095.5207285705255</v>
          </cell>
          <cell r="FP119">
            <v>6398.8547076126306</v>
          </cell>
          <cell r="FQ119">
            <v>8095.5207285705255</v>
          </cell>
          <cell r="FR119">
            <v>8483.3301047894729</v>
          </cell>
          <cell r="FS119">
            <v>8483.3301047894729</v>
          </cell>
          <cell r="FT119">
            <v>7659.23518032421</v>
          </cell>
          <cell r="FU119">
            <v>96952.344054736837</v>
          </cell>
          <cell r="FV119">
            <v>0</v>
          </cell>
        </row>
        <row r="120">
          <cell r="G120" t="str">
            <v>3BEJ-RA449-AB</v>
          </cell>
          <cell r="H120">
            <v>74.66</v>
          </cell>
          <cell r="I120">
            <v>74.66</v>
          </cell>
          <cell r="J120">
            <v>15.2085528</v>
          </cell>
          <cell r="K120">
            <v>0</v>
          </cell>
          <cell r="L120">
            <v>13.225044224210526</v>
          </cell>
          <cell r="M120">
            <v>0</v>
          </cell>
          <cell r="N120">
            <v>0</v>
          </cell>
          <cell r="O120">
            <v>0</v>
          </cell>
          <cell r="Q120">
            <v>0.45</v>
          </cell>
          <cell r="R120">
            <v>1.4256597673698947</v>
          </cell>
          <cell r="S120">
            <v>2000</v>
          </cell>
          <cell r="T120">
            <v>149320</v>
          </cell>
          <cell r="U120">
            <v>149320</v>
          </cell>
          <cell r="V120">
            <v>30417.105599999999</v>
          </cell>
          <cell r="W120">
            <v>0</v>
          </cell>
          <cell r="X120">
            <v>26450.088448421051</v>
          </cell>
          <cell r="Y120">
            <v>0</v>
          </cell>
          <cell r="Z120">
            <v>0</v>
          </cell>
          <cell r="AA120">
            <v>0</v>
          </cell>
          <cell r="AB120">
            <v>0</v>
          </cell>
          <cell r="AC120">
            <v>900</v>
          </cell>
          <cell r="AD120">
            <v>2851.3195347397896</v>
          </cell>
          <cell r="AE120">
            <v>175</v>
          </cell>
          <cell r="AF120">
            <v>175</v>
          </cell>
          <cell r="AG120">
            <v>175</v>
          </cell>
          <cell r="AH120">
            <v>202</v>
          </cell>
          <cell r="AI120">
            <v>167</v>
          </cell>
          <cell r="AJ120">
            <v>132</v>
          </cell>
          <cell r="AK120">
            <v>167</v>
          </cell>
          <cell r="AL120">
            <v>132</v>
          </cell>
          <cell r="AM120">
            <v>167</v>
          </cell>
          <cell r="AN120">
            <v>175</v>
          </cell>
          <cell r="AO120">
            <v>175</v>
          </cell>
          <cell r="AP120">
            <v>158</v>
          </cell>
          <cell r="AQ120">
            <v>2000</v>
          </cell>
          <cell r="AR120">
            <v>0</v>
          </cell>
          <cell r="AS120">
            <v>13065.5</v>
          </cell>
          <cell r="AT120">
            <v>13065.5</v>
          </cell>
          <cell r="AU120">
            <v>13065.5</v>
          </cell>
          <cell r="AV120">
            <v>15081.32</v>
          </cell>
          <cell r="AW120">
            <v>12468.22</v>
          </cell>
          <cell r="AX120">
            <v>9855.119999999999</v>
          </cell>
          <cell r="AY120">
            <v>12468.22</v>
          </cell>
          <cell r="AZ120">
            <v>9855.119999999999</v>
          </cell>
          <cell r="BA120">
            <v>12468.22</v>
          </cell>
          <cell r="BB120">
            <v>13065.5</v>
          </cell>
          <cell r="BC120">
            <v>13065.5</v>
          </cell>
          <cell r="BD120">
            <v>11796.279999999999</v>
          </cell>
          <cell r="BE120">
            <v>149319.99999999997</v>
          </cell>
          <cell r="BF120">
            <v>0</v>
          </cell>
          <cell r="BH120">
            <v>0</v>
          </cell>
          <cell r="BI120">
            <v>0</v>
          </cell>
          <cell r="BJ120">
            <v>0</v>
          </cell>
          <cell r="BK120">
            <v>0</v>
          </cell>
          <cell r="BL120">
            <v>0</v>
          </cell>
          <cell r="BM120">
            <v>0</v>
          </cell>
          <cell r="BN120">
            <v>0</v>
          </cell>
          <cell r="BO120">
            <v>0</v>
          </cell>
          <cell r="BP120">
            <v>0</v>
          </cell>
          <cell r="BQ120">
            <v>0</v>
          </cell>
          <cell r="BR120">
            <v>0</v>
          </cell>
          <cell r="BS120">
            <v>0</v>
          </cell>
          <cell r="BT120">
            <v>0</v>
          </cell>
          <cell r="BU120">
            <v>0</v>
          </cell>
          <cell r="BW120">
            <v>13065.5</v>
          </cell>
          <cell r="BX120">
            <v>13065.5</v>
          </cell>
          <cell r="BY120">
            <v>13065.5</v>
          </cell>
          <cell r="BZ120">
            <v>15081.32</v>
          </cell>
          <cell r="CA120">
            <v>12468.22</v>
          </cell>
          <cell r="CB120">
            <v>9855.119999999999</v>
          </cell>
          <cell r="CC120">
            <v>12468.22</v>
          </cell>
          <cell r="CD120">
            <v>9855.119999999999</v>
          </cell>
          <cell r="CE120">
            <v>12468.22</v>
          </cell>
          <cell r="CF120">
            <v>13065.5</v>
          </cell>
          <cell r="CG120">
            <v>13065.5</v>
          </cell>
          <cell r="CH120">
            <v>11796.279999999999</v>
          </cell>
          <cell r="CI120">
            <v>149319.99999999997</v>
          </cell>
          <cell r="CJ120">
            <v>0</v>
          </cell>
          <cell r="CL120">
            <v>2661.49674</v>
          </cell>
          <cell r="CM120">
            <v>2661.49674</v>
          </cell>
          <cell r="CN120">
            <v>2661.49674</v>
          </cell>
          <cell r="CO120">
            <v>3072.1276656</v>
          </cell>
          <cell r="CP120">
            <v>2539.8283176</v>
          </cell>
          <cell r="CQ120">
            <v>2007.5289696</v>
          </cell>
          <cell r="CR120">
            <v>2539.8283176</v>
          </cell>
          <cell r="CS120">
            <v>2007.5289696</v>
          </cell>
          <cell r="CT120">
            <v>2539.8283176</v>
          </cell>
          <cell r="CU120">
            <v>2661.49674</v>
          </cell>
          <cell r="CV120">
            <v>2661.49674</v>
          </cell>
          <cell r="CW120">
            <v>2402.9513424000002</v>
          </cell>
          <cell r="CX120">
            <v>30417.105599999999</v>
          </cell>
          <cell r="CY120">
            <v>0</v>
          </cell>
          <cell r="DA120">
            <v>2661.49674</v>
          </cell>
          <cell r="DB120">
            <v>2661.49674</v>
          </cell>
          <cell r="DC120">
            <v>2661.49674</v>
          </cell>
          <cell r="DD120">
            <v>3072.1276656</v>
          </cell>
          <cell r="DE120">
            <v>2539.8283176</v>
          </cell>
          <cell r="DF120">
            <v>2007.5289696</v>
          </cell>
          <cell r="DG120">
            <v>2539.8283176</v>
          </cell>
          <cell r="DH120">
            <v>2007.5289696</v>
          </cell>
          <cell r="DI120">
            <v>2539.8283176</v>
          </cell>
          <cell r="DJ120">
            <v>2661.49674</v>
          </cell>
          <cell r="DK120">
            <v>2661.49674</v>
          </cell>
          <cell r="DL120">
            <v>2402.9513424000002</v>
          </cell>
          <cell r="DM120">
            <v>30417.105599999999</v>
          </cell>
          <cell r="DN120">
            <v>0</v>
          </cell>
          <cell r="DP120">
            <v>2314.3827392368421</v>
          </cell>
          <cell r="DQ120">
            <v>2314.3827392368421</v>
          </cell>
          <cell r="DR120">
            <v>2314.3827392368421</v>
          </cell>
          <cell r="DS120">
            <v>2671.4589332905261</v>
          </cell>
          <cell r="DT120">
            <v>2208.5823854431578</v>
          </cell>
          <cell r="DU120">
            <v>1745.7058375957895</v>
          </cell>
          <cell r="DV120">
            <v>2208.5823854431578</v>
          </cell>
          <cell r="DW120">
            <v>1745.7058375957895</v>
          </cell>
          <cell r="DX120">
            <v>2208.5823854431578</v>
          </cell>
          <cell r="DY120">
            <v>2314.3827392368421</v>
          </cell>
          <cell r="DZ120">
            <v>2314.3827392368421</v>
          </cell>
          <cell r="EA120">
            <v>2089.5569874252633</v>
          </cell>
          <cell r="EB120">
            <v>26450.088448421047</v>
          </cell>
          <cell r="EC120">
            <v>0</v>
          </cell>
          <cell r="EE120">
            <v>78.75</v>
          </cell>
          <cell r="EF120">
            <v>78.75</v>
          </cell>
          <cell r="EG120">
            <v>78.75</v>
          </cell>
          <cell r="EH120">
            <v>90.9</v>
          </cell>
          <cell r="EI120">
            <v>75.150000000000006</v>
          </cell>
          <cell r="EJ120">
            <v>59.4</v>
          </cell>
          <cell r="EK120">
            <v>75.150000000000006</v>
          </cell>
          <cell r="EL120">
            <v>59.4</v>
          </cell>
          <cell r="EM120">
            <v>75.150000000000006</v>
          </cell>
          <cell r="EN120">
            <v>78.75</v>
          </cell>
          <cell r="EO120">
            <v>78.75</v>
          </cell>
          <cell r="EP120">
            <v>71.100000000000009</v>
          </cell>
          <cell r="EQ120">
            <v>899.99999999999989</v>
          </cell>
          <cell r="ER120">
            <v>-1951.3195347397896</v>
          </cell>
          <cell r="ET120">
            <v>249.49045928973158</v>
          </cell>
          <cell r="EU120">
            <v>249.49045928973158</v>
          </cell>
          <cell r="EV120">
            <v>249.49045928973158</v>
          </cell>
          <cell r="EW120">
            <v>287.98327300871875</v>
          </cell>
          <cell r="EX120">
            <v>238.08518115077243</v>
          </cell>
          <cell r="EY120">
            <v>188.1870892928261</v>
          </cell>
          <cell r="EZ120">
            <v>238.08518115077243</v>
          </cell>
          <cell r="FA120">
            <v>188.1870892928261</v>
          </cell>
          <cell r="FB120">
            <v>238.08518115077243</v>
          </cell>
          <cell r="FC120">
            <v>249.49045928973158</v>
          </cell>
          <cell r="FD120">
            <v>249.49045928973158</v>
          </cell>
          <cell r="FE120">
            <v>225.25424324444336</v>
          </cell>
          <cell r="FF120">
            <v>2851.3195347397896</v>
          </cell>
          <cell r="FG120">
            <v>0</v>
          </cell>
          <cell r="FI120">
            <v>8089.6205207631574</v>
          </cell>
          <cell r="FJ120">
            <v>8089.6205207631574</v>
          </cell>
          <cell r="FK120">
            <v>8089.6205207631574</v>
          </cell>
          <cell r="FL120">
            <v>9337.7334011094717</v>
          </cell>
          <cell r="FM120">
            <v>7719.8092969568406</v>
          </cell>
          <cell r="FN120">
            <v>6101.8851928042095</v>
          </cell>
          <cell r="FO120">
            <v>7719.8092969568406</v>
          </cell>
          <cell r="FP120">
            <v>6101.8851928042095</v>
          </cell>
          <cell r="FQ120">
            <v>7719.8092969568406</v>
          </cell>
          <cell r="FR120">
            <v>8089.6205207631574</v>
          </cell>
          <cell r="FS120">
            <v>8089.6205207631574</v>
          </cell>
          <cell r="FT120">
            <v>7303.7716701747358</v>
          </cell>
          <cell r="FU120">
            <v>92452.805951578935</v>
          </cell>
          <cell r="FV120">
            <v>0</v>
          </cell>
        </row>
        <row r="121">
          <cell r="G121">
            <v>8980732200</v>
          </cell>
          <cell r="H121">
            <v>4.28</v>
          </cell>
          <cell r="I121">
            <v>4.28</v>
          </cell>
          <cell r="J121">
            <v>2.5289999999999999</v>
          </cell>
          <cell r="K121">
            <v>0</v>
          </cell>
          <cell r="L121">
            <v>1.0216450333333333</v>
          </cell>
          <cell r="M121">
            <v>0</v>
          </cell>
          <cell r="N121">
            <v>0</v>
          </cell>
          <cell r="O121">
            <v>0.1</v>
          </cell>
          <cell r="Q121">
            <v>0.1125</v>
          </cell>
          <cell r="R121">
            <v>0.11013333459333334</v>
          </cell>
          <cell r="S121">
            <v>25000</v>
          </cell>
          <cell r="T121">
            <v>107000</v>
          </cell>
          <cell r="U121">
            <v>107000</v>
          </cell>
          <cell r="V121">
            <v>63225</v>
          </cell>
          <cell r="W121">
            <v>0</v>
          </cell>
          <cell r="X121">
            <v>25541.125833333335</v>
          </cell>
          <cell r="Y121">
            <v>0</v>
          </cell>
          <cell r="Z121">
            <v>0</v>
          </cell>
          <cell r="AA121">
            <v>2500</v>
          </cell>
          <cell r="AB121">
            <v>0</v>
          </cell>
          <cell r="AC121">
            <v>2812.5</v>
          </cell>
          <cell r="AD121">
            <v>2753.3333648333337</v>
          </cell>
          <cell r="AE121">
            <v>2193</v>
          </cell>
          <cell r="AF121">
            <v>2193</v>
          </cell>
          <cell r="AG121">
            <v>2193</v>
          </cell>
          <cell r="AH121">
            <v>2522</v>
          </cell>
          <cell r="AI121">
            <v>2083</v>
          </cell>
          <cell r="AJ121">
            <v>1645</v>
          </cell>
          <cell r="AK121">
            <v>2083</v>
          </cell>
          <cell r="AL121">
            <v>1645</v>
          </cell>
          <cell r="AM121">
            <v>2083</v>
          </cell>
          <cell r="AN121">
            <v>2193</v>
          </cell>
          <cell r="AO121">
            <v>2193</v>
          </cell>
          <cell r="AP121">
            <v>1974</v>
          </cell>
          <cell r="AQ121">
            <v>25000</v>
          </cell>
          <cell r="AR121">
            <v>0</v>
          </cell>
          <cell r="AS121">
            <v>9386.0400000000009</v>
          </cell>
          <cell r="AT121">
            <v>9386.0400000000009</v>
          </cell>
          <cell r="AU121">
            <v>9386.0400000000009</v>
          </cell>
          <cell r="AV121">
            <v>10794.16</v>
          </cell>
          <cell r="AW121">
            <v>8915.24</v>
          </cell>
          <cell r="AX121">
            <v>7040.6</v>
          </cell>
          <cell r="AY121">
            <v>8915.24</v>
          </cell>
          <cell r="AZ121">
            <v>7040.6</v>
          </cell>
          <cell r="BA121">
            <v>8915.24</v>
          </cell>
          <cell r="BB121">
            <v>9386.0400000000009</v>
          </cell>
          <cell r="BC121">
            <v>9386.0400000000009</v>
          </cell>
          <cell r="BD121">
            <v>8448.7200000000012</v>
          </cell>
          <cell r="BE121">
            <v>107000</v>
          </cell>
          <cell r="BF121">
            <v>0</v>
          </cell>
          <cell r="BH121">
            <v>0</v>
          </cell>
          <cell r="BI121">
            <v>0</v>
          </cell>
          <cell r="BJ121">
            <v>0</v>
          </cell>
          <cell r="BK121">
            <v>0</v>
          </cell>
          <cell r="BL121">
            <v>0</v>
          </cell>
          <cell r="BM121">
            <v>0</v>
          </cell>
          <cell r="BN121">
            <v>0</v>
          </cell>
          <cell r="BO121">
            <v>0</v>
          </cell>
          <cell r="BP121">
            <v>0</v>
          </cell>
          <cell r="BQ121">
            <v>0</v>
          </cell>
          <cell r="BR121">
            <v>0</v>
          </cell>
          <cell r="BS121">
            <v>0</v>
          </cell>
          <cell r="BT121">
            <v>0</v>
          </cell>
          <cell r="BU121">
            <v>0</v>
          </cell>
          <cell r="BW121">
            <v>9386.0400000000009</v>
          </cell>
          <cell r="BX121">
            <v>9386.0400000000009</v>
          </cell>
          <cell r="BY121">
            <v>9386.0400000000009</v>
          </cell>
          <cell r="BZ121">
            <v>10794.16</v>
          </cell>
          <cell r="CA121">
            <v>8915.24</v>
          </cell>
          <cell r="CB121">
            <v>7040.6</v>
          </cell>
          <cell r="CC121">
            <v>8915.24</v>
          </cell>
          <cell r="CD121">
            <v>7040.6</v>
          </cell>
          <cell r="CE121">
            <v>8915.24</v>
          </cell>
          <cell r="CF121">
            <v>9386.0400000000009</v>
          </cell>
          <cell r="CG121">
            <v>9386.0400000000009</v>
          </cell>
          <cell r="CH121">
            <v>8448.7200000000012</v>
          </cell>
          <cell r="CI121">
            <v>107000</v>
          </cell>
          <cell r="CJ121">
            <v>0</v>
          </cell>
          <cell r="CL121">
            <v>5546.0969999999998</v>
          </cell>
          <cell r="CM121">
            <v>5546.0969999999998</v>
          </cell>
          <cell r="CN121">
            <v>5546.0969999999998</v>
          </cell>
          <cell r="CO121">
            <v>6378.1379999999999</v>
          </cell>
          <cell r="CP121">
            <v>5267.9070000000002</v>
          </cell>
          <cell r="CQ121">
            <v>4160.2049999999999</v>
          </cell>
          <cell r="CR121">
            <v>5267.9070000000002</v>
          </cell>
          <cell r="CS121">
            <v>4160.2049999999999</v>
          </cell>
          <cell r="CT121">
            <v>5267.9070000000002</v>
          </cell>
          <cell r="CU121">
            <v>5546.0969999999998</v>
          </cell>
          <cell r="CV121">
            <v>5546.0969999999998</v>
          </cell>
          <cell r="CW121">
            <v>4992.2460000000001</v>
          </cell>
          <cell r="CX121">
            <v>63225</v>
          </cell>
          <cell r="CY121">
            <v>0</v>
          </cell>
          <cell r="DA121">
            <v>5546.0969999999998</v>
          </cell>
          <cell r="DB121">
            <v>5546.0969999999998</v>
          </cell>
          <cell r="DC121">
            <v>5546.0969999999998</v>
          </cell>
          <cell r="DD121">
            <v>6378.1379999999999</v>
          </cell>
          <cell r="DE121">
            <v>5267.9070000000002</v>
          </cell>
          <cell r="DF121">
            <v>4160.2049999999999</v>
          </cell>
          <cell r="DG121">
            <v>5267.9070000000002</v>
          </cell>
          <cell r="DH121">
            <v>4160.2049999999999</v>
          </cell>
          <cell r="DI121">
            <v>5267.9070000000002</v>
          </cell>
          <cell r="DJ121">
            <v>5546.0969999999998</v>
          </cell>
          <cell r="DK121">
            <v>5546.0969999999998</v>
          </cell>
          <cell r="DL121">
            <v>4992.2460000000001</v>
          </cell>
          <cell r="DM121">
            <v>63225</v>
          </cell>
          <cell r="DN121">
            <v>0</v>
          </cell>
          <cell r="DP121">
            <v>2240.4675581000001</v>
          </cell>
          <cell r="DQ121">
            <v>2240.4675581000001</v>
          </cell>
          <cell r="DR121">
            <v>2240.4675581000001</v>
          </cell>
          <cell r="DS121">
            <v>2576.5887740666667</v>
          </cell>
          <cell r="DT121">
            <v>2128.0866044333334</v>
          </cell>
          <cell r="DU121">
            <v>1680.6060798333333</v>
          </cell>
          <cell r="DV121">
            <v>2128.0866044333334</v>
          </cell>
          <cell r="DW121">
            <v>1680.6060798333333</v>
          </cell>
          <cell r="DX121">
            <v>2128.0866044333334</v>
          </cell>
          <cell r="DY121">
            <v>2240.4675581000001</v>
          </cell>
          <cell r="DZ121">
            <v>2240.4675581000001</v>
          </cell>
          <cell r="EA121">
            <v>2016.7272958000001</v>
          </cell>
          <cell r="EB121">
            <v>25541.125833333335</v>
          </cell>
          <cell r="EC121">
            <v>0</v>
          </cell>
          <cell r="EE121">
            <v>246.71250000000001</v>
          </cell>
          <cell r="EF121">
            <v>246.71250000000001</v>
          </cell>
          <cell r="EG121">
            <v>246.71250000000001</v>
          </cell>
          <cell r="EH121">
            <v>283.72500000000002</v>
          </cell>
          <cell r="EI121">
            <v>234.33750000000001</v>
          </cell>
          <cell r="EJ121">
            <v>185.0625</v>
          </cell>
          <cell r="EK121">
            <v>234.33750000000001</v>
          </cell>
          <cell r="EL121">
            <v>185.0625</v>
          </cell>
          <cell r="EM121">
            <v>234.33750000000001</v>
          </cell>
          <cell r="EN121">
            <v>246.71250000000001</v>
          </cell>
          <cell r="EO121">
            <v>246.71250000000001</v>
          </cell>
          <cell r="EP121">
            <v>222.07500000000002</v>
          </cell>
          <cell r="EQ121">
            <v>2812.5</v>
          </cell>
          <cell r="ER121">
            <v>59.16663516666631</v>
          </cell>
          <cell r="ET121">
            <v>241.52240276318003</v>
          </cell>
          <cell r="EU121">
            <v>241.52240276318003</v>
          </cell>
          <cell r="EV121">
            <v>241.52240276318003</v>
          </cell>
          <cell r="EW121">
            <v>277.75626984438668</v>
          </cell>
          <cell r="EX121">
            <v>229.40773595791336</v>
          </cell>
          <cell r="EY121">
            <v>181.16933540603335</v>
          </cell>
          <cell r="EZ121">
            <v>229.40773595791336</v>
          </cell>
          <cell r="FA121">
            <v>181.16933540603335</v>
          </cell>
          <cell r="FB121">
            <v>229.40773595791336</v>
          </cell>
          <cell r="FC121">
            <v>241.52240276318003</v>
          </cell>
          <cell r="FD121">
            <v>241.52240276318003</v>
          </cell>
          <cell r="FE121">
            <v>217.40320248724001</v>
          </cell>
          <cell r="FF121">
            <v>2753.3333648333341</v>
          </cell>
          <cell r="FG121">
            <v>0</v>
          </cell>
          <cell r="FI121">
            <v>1599.475441900001</v>
          </cell>
          <cell r="FJ121">
            <v>1599.475441900001</v>
          </cell>
          <cell r="FK121">
            <v>1599.475441900001</v>
          </cell>
          <cell r="FL121">
            <v>1839.4332259333332</v>
          </cell>
          <cell r="FM121">
            <v>1519.2463955666663</v>
          </cell>
          <cell r="FN121">
            <v>1199.7889201666671</v>
          </cell>
          <cell r="FO121">
            <v>1519.2463955666663</v>
          </cell>
          <cell r="FP121">
            <v>1199.7889201666671</v>
          </cell>
          <cell r="FQ121">
            <v>1519.2463955666663</v>
          </cell>
          <cell r="FR121">
            <v>1599.475441900001</v>
          </cell>
          <cell r="FS121">
            <v>1599.475441900001</v>
          </cell>
          <cell r="FT121">
            <v>1439.746704200001</v>
          </cell>
          <cell r="FU121">
            <v>18233.874166666676</v>
          </cell>
          <cell r="FV121">
            <v>0</v>
          </cell>
        </row>
        <row r="122">
          <cell r="G122">
            <v>8980795490</v>
          </cell>
          <cell r="H122">
            <v>1.82</v>
          </cell>
          <cell r="I122">
            <v>1.82</v>
          </cell>
          <cell r="J122">
            <v>1.157</v>
          </cell>
          <cell r="K122">
            <v>0</v>
          </cell>
          <cell r="L122">
            <v>5.3691666666666665E-2</v>
          </cell>
          <cell r="M122">
            <v>0</v>
          </cell>
          <cell r="N122">
            <v>0</v>
          </cell>
          <cell r="O122">
            <v>0.1</v>
          </cell>
          <cell r="Q122">
            <v>0.1125</v>
          </cell>
          <cell r="R122">
            <v>5.7879616666666666E-3</v>
          </cell>
          <cell r="S122">
            <v>30000</v>
          </cell>
          <cell r="T122">
            <v>54600</v>
          </cell>
          <cell r="U122">
            <v>54600</v>
          </cell>
          <cell r="V122">
            <v>34710</v>
          </cell>
          <cell r="W122">
            <v>0</v>
          </cell>
          <cell r="X122">
            <v>1610.75</v>
          </cell>
          <cell r="Y122">
            <v>0</v>
          </cell>
          <cell r="Z122">
            <v>0</v>
          </cell>
          <cell r="AA122">
            <v>3000</v>
          </cell>
          <cell r="AB122">
            <v>0</v>
          </cell>
          <cell r="AC122">
            <v>3375</v>
          </cell>
          <cell r="AD122">
            <v>173.63884999999999</v>
          </cell>
          <cell r="AE122">
            <v>2632</v>
          </cell>
          <cell r="AF122">
            <v>2632</v>
          </cell>
          <cell r="AG122">
            <v>2632</v>
          </cell>
          <cell r="AH122">
            <v>3026</v>
          </cell>
          <cell r="AI122">
            <v>2500</v>
          </cell>
          <cell r="AJ122">
            <v>1974</v>
          </cell>
          <cell r="AK122">
            <v>2500</v>
          </cell>
          <cell r="AL122">
            <v>1974</v>
          </cell>
          <cell r="AM122">
            <v>2500</v>
          </cell>
          <cell r="AN122">
            <v>2632</v>
          </cell>
          <cell r="AO122">
            <v>2632</v>
          </cell>
          <cell r="AP122">
            <v>2366</v>
          </cell>
          <cell r="AQ122">
            <v>30000</v>
          </cell>
          <cell r="AR122">
            <v>0</v>
          </cell>
          <cell r="AS122">
            <v>4790.24</v>
          </cell>
          <cell r="AT122">
            <v>4790.24</v>
          </cell>
          <cell r="AU122">
            <v>4790.24</v>
          </cell>
          <cell r="AV122">
            <v>5507.3200000000006</v>
          </cell>
          <cell r="AW122">
            <v>4550</v>
          </cell>
          <cell r="AX122">
            <v>3592.6800000000003</v>
          </cell>
          <cell r="AY122">
            <v>4550</v>
          </cell>
          <cell r="AZ122">
            <v>3592.6800000000003</v>
          </cell>
          <cell r="BA122">
            <v>4550</v>
          </cell>
          <cell r="BB122">
            <v>4790.24</v>
          </cell>
          <cell r="BC122">
            <v>4790.24</v>
          </cell>
          <cell r="BD122">
            <v>4306.12</v>
          </cell>
          <cell r="BE122">
            <v>54600</v>
          </cell>
          <cell r="BF122">
            <v>0</v>
          </cell>
          <cell r="BH122">
            <v>0</v>
          </cell>
          <cell r="BI122">
            <v>0</v>
          </cell>
          <cell r="BJ122">
            <v>0</v>
          </cell>
          <cell r="BK122">
            <v>0</v>
          </cell>
          <cell r="BL122">
            <v>0</v>
          </cell>
          <cell r="BM122">
            <v>0</v>
          </cell>
          <cell r="BN122">
            <v>0</v>
          </cell>
          <cell r="BO122">
            <v>0</v>
          </cell>
          <cell r="BP122">
            <v>0</v>
          </cell>
          <cell r="BQ122">
            <v>0</v>
          </cell>
          <cell r="BR122">
            <v>0</v>
          </cell>
          <cell r="BS122">
            <v>0</v>
          </cell>
          <cell r="BT122">
            <v>0</v>
          </cell>
          <cell r="BU122">
            <v>0</v>
          </cell>
          <cell r="BW122">
            <v>4790.24</v>
          </cell>
          <cell r="BX122">
            <v>4790.24</v>
          </cell>
          <cell r="BY122">
            <v>4790.24</v>
          </cell>
          <cell r="BZ122">
            <v>5507.3200000000006</v>
          </cell>
          <cell r="CA122">
            <v>4550</v>
          </cell>
          <cell r="CB122">
            <v>3592.6800000000003</v>
          </cell>
          <cell r="CC122">
            <v>4550</v>
          </cell>
          <cell r="CD122">
            <v>3592.6800000000003</v>
          </cell>
          <cell r="CE122">
            <v>4550</v>
          </cell>
          <cell r="CF122">
            <v>4790.24</v>
          </cell>
          <cell r="CG122">
            <v>4790.24</v>
          </cell>
          <cell r="CH122">
            <v>4306.12</v>
          </cell>
          <cell r="CI122">
            <v>54600</v>
          </cell>
          <cell r="CJ122">
            <v>0</v>
          </cell>
          <cell r="CL122">
            <v>3045.2240000000002</v>
          </cell>
          <cell r="CM122">
            <v>3045.2240000000002</v>
          </cell>
          <cell r="CN122">
            <v>3045.2240000000002</v>
          </cell>
          <cell r="CO122">
            <v>3501.0819999999999</v>
          </cell>
          <cell r="CP122">
            <v>2892.5</v>
          </cell>
          <cell r="CQ122">
            <v>2283.9180000000001</v>
          </cell>
          <cell r="CR122">
            <v>2892.5</v>
          </cell>
          <cell r="CS122">
            <v>2283.9180000000001</v>
          </cell>
          <cell r="CT122">
            <v>2892.5</v>
          </cell>
          <cell r="CU122">
            <v>3045.2240000000002</v>
          </cell>
          <cell r="CV122">
            <v>3045.2240000000002</v>
          </cell>
          <cell r="CW122">
            <v>2737.462</v>
          </cell>
          <cell r="CX122">
            <v>34710.000000000007</v>
          </cell>
          <cell r="CY122">
            <v>0</v>
          </cell>
          <cell r="DA122">
            <v>3045.2240000000002</v>
          </cell>
          <cell r="DB122">
            <v>3045.2240000000002</v>
          </cell>
          <cell r="DC122">
            <v>3045.2240000000002</v>
          </cell>
          <cell r="DD122">
            <v>3501.0819999999999</v>
          </cell>
          <cell r="DE122">
            <v>2892.5</v>
          </cell>
          <cell r="DF122">
            <v>2283.9180000000001</v>
          </cell>
          <cell r="DG122">
            <v>2892.5</v>
          </cell>
          <cell r="DH122">
            <v>2283.9180000000001</v>
          </cell>
          <cell r="DI122">
            <v>2892.5</v>
          </cell>
          <cell r="DJ122">
            <v>3045.2240000000002</v>
          </cell>
          <cell r="DK122">
            <v>3045.2240000000002</v>
          </cell>
          <cell r="DL122">
            <v>2737.462</v>
          </cell>
          <cell r="DM122">
            <v>34710.000000000007</v>
          </cell>
          <cell r="DN122">
            <v>0</v>
          </cell>
          <cell r="DP122">
            <v>141.31646666666666</v>
          </cell>
          <cell r="DQ122">
            <v>141.31646666666666</v>
          </cell>
          <cell r="DR122">
            <v>141.31646666666666</v>
          </cell>
          <cell r="DS122">
            <v>162.47098333333332</v>
          </cell>
          <cell r="DT122">
            <v>134.22916666666666</v>
          </cell>
          <cell r="DU122">
            <v>105.98734999999999</v>
          </cell>
          <cell r="DV122">
            <v>134.22916666666666</v>
          </cell>
          <cell r="DW122">
            <v>105.98734999999999</v>
          </cell>
          <cell r="DX122">
            <v>134.22916666666666</v>
          </cell>
          <cell r="DY122">
            <v>141.31646666666666</v>
          </cell>
          <cell r="DZ122">
            <v>141.31646666666666</v>
          </cell>
          <cell r="EA122">
            <v>127.03448333333333</v>
          </cell>
          <cell r="EB122">
            <v>1610.75</v>
          </cell>
          <cell r="EC122">
            <v>0</v>
          </cell>
          <cell r="EE122">
            <v>296.10000000000002</v>
          </cell>
          <cell r="EF122">
            <v>296.10000000000002</v>
          </cell>
          <cell r="EG122">
            <v>296.10000000000002</v>
          </cell>
          <cell r="EH122">
            <v>340.42500000000001</v>
          </cell>
          <cell r="EI122">
            <v>281.25</v>
          </cell>
          <cell r="EJ122">
            <v>222.07500000000002</v>
          </cell>
          <cell r="EK122">
            <v>281.25</v>
          </cell>
          <cell r="EL122">
            <v>222.07500000000002</v>
          </cell>
          <cell r="EM122">
            <v>281.25</v>
          </cell>
          <cell r="EN122">
            <v>296.10000000000002</v>
          </cell>
          <cell r="EO122">
            <v>296.10000000000002</v>
          </cell>
          <cell r="EP122">
            <v>266.17500000000001</v>
          </cell>
          <cell r="EQ122">
            <v>3375</v>
          </cell>
          <cell r="ER122">
            <v>3201.3611500000002</v>
          </cell>
          <cell r="ET122">
            <v>15.233915106666666</v>
          </cell>
          <cell r="EU122">
            <v>15.233915106666666</v>
          </cell>
          <cell r="EV122">
            <v>15.233915106666666</v>
          </cell>
          <cell r="EW122">
            <v>17.514372003333332</v>
          </cell>
          <cell r="EX122">
            <v>14.469904166666666</v>
          </cell>
          <cell r="EY122">
            <v>11.42543633</v>
          </cell>
          <cell r="EZ122">
            <v>14.469904166666666</v>
          </cell>
          <cell r="FA122">
            <v>11.42543633</v>
          </cell>
          <cell r="FB122">
            <v>14.469904166666666</v>
          </cell>
          <cell r="FC122">
            <v>15.233915106666666</v>
          </cell>
          <cell r="FD122">
            <v>15.233915106666666</v>
          </cell>
          <cell r="FE122">
            <v>13.694317303333333</v>
          </cell>
          <cell r="FF122">
            <v>173.63884999999999</v>
          </cell>
          <cell r="FG122">
            <v>0</v>
          </cell>
          <cell r="FI122">
            <v>1603.699533333333</v>
          </cell>
          <cell r="FJ122">
            <v>1603.699533333333</v>
          </cell>
          <cell r="FK122">
            <v>1603.699533333333</v>
          </cell>
          <cell r="FL122">
            <v>1843.7670166666674</v>
          </cell>
          <cell r="FM122">
            <v>1523.2708333333333</v>
          </cell>
          <cell r="FN122">
            <v>1202.7746500000003</v>
          </cell>
          <cell r="FO122">
            <v>1523.2708333333333</v>
          </cell>
          <cell r="FP122">
            <v>1202.7746500000003</v>
          </cell>
          <cell r="FQ122">
            <v>1523.2708333333333</v>
          </cell>
          <cell r="FR122">
            <v>1603.699533333333</v>
          </cell>
          <cell r="FS122">
            <v>1603.699533333333</v>
          </cell>
          <cell r="FT122">
            <v>1441.6235166666665</v>
          </cell>
          <cell r="FU122">
            <v>18279.250000000004</v>
          </cell>
          <cell r="FV122">
            <v>0</v>
          </cell>
        </row>
        <row r="123">
          <cell r="G123">
            <v>8980795530</v>
          </cell>
          <cell r="H123">
            <v>2.0499999999999998</v>
          </cell>
          <cell r="I123">
            <v>2.0499999999999998</v>
          </cell>
          <cell r="J123">
            <v>1.2230000000000001</v>
          </cell>
          <cell r="K123">
            <v>0</v>
          </cell>
          <cell r="L123">
            <v>0.34577433333333335</v>
          </cell>
          <cell r="M123">
            <v>0</v>
          </cell>
          <cell r="N123">
            <v>0</v>
          </cell>
          <cell r="O123">
            <v>0.1</v>
          </cell>
          <cell r="Q123">
            <v>0.1125</v>
          </cell>
          <cell r="R123">
            <v>3.7274473133333333E-2</v>
          </cell>
          <cell r="S123">
            <v>90000</v>
          </cell>
          <cell r="T123">
            <v>184499.99999999997</v>
          </cell>
          <cell r="U123">
            <v>184499.99999999997</v>
          </cell>
          <cell r="V123">
            <v>110070.00000000001</v>
          </cell>
          <cell r="W123">
            <v>0</v>
          </cell>
          <cell r="X123">
            <v>31119.690000000002</v>
          </cell>
          <cell r="Y123">
            <v>0</v>
          </cell>
          <cell r="Z123">
            <v>0</v>
          </cell>
          <cell r="AA123">
            <v>9000</v>
          </cell>
          <cell r="AB123">
            <v>0</v>
          </cell>
          <cell r="AC123">
            <v>10125</v>
          </cell>
          <cell r="AD123">
            <v>3354.7025819999999</v>
          </cell>
          <cell r="AE123">
            <v>7895</v>
          </cell>
          <cell r="AF123">
            <v>7895</v>
          </cell>
          <cell r="AG123">
            <v>7895</v>
          </cell>
          <cell r="AH123">
            <v>9079</v>
          </cell>
          <cell r="AI123">
            <v>7500</v>
          </cell>
          <cell r="AJ123">
            <v>5921</v>
          </cell>
          <cell r="AK123">
            <v>7500</v>
          </cell>
          <cell r="AL123">
            <v>5921</v>
          </cell>
          <cell r="AM123">
            <v>7500</v>
          </cell>
          <cell r="AN123">
            <v>7895</v>
          </cell>
          <cell r="AO123">
            <v>7895</v>
          </cell>
          <cell r="AP123">
            <v>7104</v>
          </cell>
          <cell r="AQ123">
            <v>90000</v>
          </cell>
          <cell r="AR123">
            <v>0</v>
          </cell>
          <cell r="AS123">
            <v>16184.749999999998</v>
          </cell>
          <cell r="AT123">
            <v>16184.749999999998</v>
          </cell>
          <cell r="AU123">
            <v>16184.749999999998</v>
          </cell>
          <cell r="AV123">
            <v>18611.949999999997</v>
          </cell>
          <cell r="AW123">
            <v>15374.999999999998</v>
          </cell>
          <cell r="AX123">
            <v>12138.05</v>
          </cell>
          <cell r="AY123">
            <v>15374.999999999998</v>
          </cell>
          <cell r="AZ123">
            <v>12138.05</v>
          </cell>
          <cell r="BA123">
            <v>15374.999999999998</v>
          </cell>
          <cell r="BB123">
            <v>16184.749999999998</v>
          </cell>
          <cell r="BC123">
            <v>16184.749999999998</v>
          </cell>
          <cell r="BD123">
            <v>14563.199999999999</v>
          </cell>
          <cell r="BE123">
            <v>184500</v>
          </cell>
          <cell r="BF123">
            <v>0</v>
          </cell>
          <cell r="BH123">
            <v>0</v>
          </cell>
          <cell r="BI123">
            <v>0</v>
          </cell>
          <cell r="BJ123">
            <v>0</v>
          </cell>
          <cell r="BK123">
            <v>0</v>
          </cell>
          <cell r="BL123">
            <v>0</v>
          </cell>
          <cell r="BM123">
            <v>0</v>
          </cell>
          <cell r="BN123">
            <v>0</v>
          </cell>
          <cell r="BO123">
            <v>0</v>
          </cell>
          <cell r="BP123">
            <v>0</v>
          </cell>
          <cell r="BQ123">
            <v>0</v>
          </cell>
          <cell r="BR123">
            <v>0</v>
          </cell>
          <cell r="BS123">
            <v>0</v>
          </cell>
          <cell r="BT123">
            <v>0</v>
          </cell>
          <cell r="BU123">
            <v>0</v>
          </cell>
          <cell r="BW123">
            <v>16184.749999999998</v>
          </cell>
          <cell r="BX123">
            <v>16184.749999999998</v>
          </cell>
          <cell r="BY123">
            <v>16184.749999999998</v>
          </cell>
          <cell r="BZ123">
            <v>18611.949999999997</v>
          </cell>
          <cell r="CA123">
            <v>15374.999999999998</v>
          </cell>
          <cell r="CB123">
            <v>12138.05</v>
          </cell>
          <cell r="CC123">
            <v>15374.999999999998</v>
          </cell>
          <cell r="CD123">
            <v>12138.05</v>
          </cell>
          <cell r="CE123">
            <v>15374.999999999998</v>
          </cell>
          <cell r="CF123">
            <v>16184.749999999998</v>
          </cell>
          <cell r="CG123">
            <v>16184.749999999998</v>
          </cell>
          <cell r="CH123">
            <v>14563.199999999999</v>
          </cell>
          <cell r="CI123">
            <v>184500</v>
          </cell>
          <cell r="CJ123">
            <v>0</v>
          </cell>
          <cell r="CL123">
            <v>9655.5850000000009</v>
          </cell>
          <cell r="CM123">
            <v>9655.5850000000009</v>
          </cell>
          <cell r="CN123">
            <v>9655.5850000000009</v>
          </cell>
          <cell r="CO123">
            <v>11103.617</v>
          </cell>
          <cell r="CP123">
            <v>9172.5</v>
          </cell>
          <cell r="CQ123">
            <v>7241.3830000000007</v>
          </cell>
          <cell r="CR123">
            <v>9172.5</v>
          </cell>
          <cell r="CS123">
            <v>7241.3830000000007</v>
          </cell>
          <cell r="CT123">
            <v>9172.5</v>
          </cell>
          <cell r="CU123">
            <v>9655.5850000000009</v>
          </cell>
          <cell r="CV123">
            <v>9655.5850000000009</v>
          </cell>
          <cell r="CW123">
            <v>8688.1920000000009</v>
          </cell>
          <cell r="CX123">
            <v>110070.00000000001</v>
          </cell>
          <cell r="CY123">
            <v>0</v>
          </cell>
          <cell r="DA123">
            <v>9655.5850000000009</v>
          </cell>
          <cell r="DB123">
            <v>9655.5850000000009</v>
          </cell>
          <cell r="DC123">
            <v>9655.5850000000009</v>
          </cell>
          <cell r="DD123">
            <v>11103.617</v>
          </cell>
          <cell r="DE123">
            <v>9172.5</v>
          </cell>
          <cell r="DF123">
            <v>7241.3830000000007</v>
          </cell>
          <cell r="DG123">
            <v>9172.5</v>
          </cell>
          <cell r="DH123">
            <v>7241.3830000000007</v>
          </cell>
          <cell r="DI123">
            <v>9172.5</v>
          </cell>
          <cell r="DJ123">
            <v>9655.5850000000009</v>
          </cell>
          <cell r="DK123">
            <v>9655.5850000000009</v>
          </cell>
          <cell r="DL123">
            <v>8688.1920000000009</v>
          </cell>
          <cell r="DM123">
            <v>110070.00000000001</v>
          </cell>
          <cell r="DN123">
            <v>0</v>
          </cell>
          <cell r="DP123">
            <v>2729.8883616666667</v>
          </cell>
          <cell r="DQ123">
            <v>2729.8883616666667</v>
          </cell>
          <cell r="DR123">
            <v>2729.8883616666667</v>
          </cell>
          <cell r="DS123">
            <v>3139.2851723333333</v>
          </cell>
          <cell r="DT123">
            <v>2593.3075000000003</v>
          </cell>
          <cell r="DU123">
            <v>2047.3298276666667</v>
          </cell>
          <cell r="DV123">
            <v>2593.3075000000003</v>
          </cell>
          <cell r="DW123">
            <v>2047.3298276666667</v>
          </cell>
          <cell r="DX123">
            <v>2593.3075000000003</v>
          </cell>
          <cell r="DY123">
            <v>2729.8883616666667</v>
          </cell>
          <cell r="DZ123">
            <v>2729.8883616666667</v>
          </cell>
          <cell r="EA123">
            <v>2456.3808640000002</v>
          </cell>
          <cell r="EB123">
            <v>31119.690000000002</v>
          </cell>
          <cell r="EC123">
            <v>0</v>
          </cell>
          <cell r="EE123">
            <v>888.1875</v>
          </cell>
          <cell r="EF123">
            <v>888.1875</v>
          </cell>
          <cell r="EG123">
            <v>888.1875</v>
          </cell>
          <cell r="EH123">
            <v>1021.3875</v>
          </cell>
          <cell r="EI123">
            <v>843.75</v>
          </cell>
          <cell r="EJ123">
            <v>666.11250000000007</v>
          </cell>
          <cell r="EK123">
            <v>843.75</v>
          </cell>
          <cell r="EL123">
            <v>666.11250000000007</v>
          </cell>
          <cell r="EM123">
            <v>843.75</v>
          </cell>
          <cell r="EN123">
            <v>888.1875</v>
          </cell>
          <cell r="EO123">
            <v>888.1875</v>
          </cell>
          <cell r="EP123">
            <v>799.2</v>
          </cell>
          <cell r="EQ123">
            <v>10125</v>
          </cell>
          <cell r="ER123">
            <v>6770.2974180000001</v>
          </cell>
          <cell r="ET123">
            <v>294.28196538766667</v>
          </cell>
          <cell r="EU123">
            <v>294.28196538766667</v>
          </cell>
          <cell r="EV123">
            <v>294.28196538766667</v>
          </cell>
          <cell r="EW123">
            <v>338.41494157753334</v>
          </cell>
          <cell r="EX123">
            <v>279.55854849999997</v>
          </cell>
          <cell r="EY123">
            <v>220.70215542246666</v>
          </cell>
          <cell r="EZ123">
            <v>279.55854849999997</v>
          </cell>
          <cell r="FA123">
            <v>220.70215542246666</v>
          </cell>
          <cell r="FB123">
            <v>279.55854849999997</v>
          </cell>
          <cell r="FC123">
            <v>294.28196538766667</v>
          </cell>
          <cell r="FD123">
            <v>294.28196538766667</v>
          </cell>
          <cell r="FE123">
            <v>264.7978571392</v>
          </cell>
          <cell r="FF123">
            <v>3354.7025820000003</v>
          </cell>
          <cell r="FG123">
            <v>0</v>
          </cell>
          <cell r="FI123">
            <v>3799.2766383333305</v>
          </cell>
          <cell r="FJ123">
            <v>3799.2766383333305</v>
          </cell>
          <cell r="FK123">
            <v>3799.2766383333305</v>
          </cell>
          <cell r="FL123">
            <v>4369.0478276666636</v>
          </cell>
          <cell r="FM123">
            <v>3609.1924999999978</v>
          </cell>
          <cell r="FN123">
            <v>2849.3371723333321</v>
          </cell>
          <cell r="FO123">
            <v>3609.1924999999978</v>
          </cell>
          <cell r="FP123">
            <v>2849.3371723333321</v>
          </cell>
          <cell r="FQ123">
            <v>3609.1924999999978</v>
          </cell>
          <cell r="FR123">
            <v>3799.2766383333305</v>
          </cell>
          <cell r="FS123">
            <v>3799.2766383333305</v>
          </cell>
          <cell r="FT123">
            <v>3418.6271359999978</v>
          </cell>
          <cell r="FU123">
            <v>43310.309999999969</v>
          </cell>
          <cell r="FV123">
            <v>0</v>
          </cell>
        </row>
        <row r="124">
          <cell r="G124">
            <v>8980795540</v>
          </cell>
          <cell r="H124">
            <v>3.75</v>
          </cell>
          <cell r="I124">
            <v>3.75</v>
          </cell>
          <cell r="J124">
            <v>2.2890000000000001</v>
          </cell>
          <cell r="K124">
            <v>0</v>
          </cell>
          <cell r="L124">
            <v>0.93853033333333336</v>
          </cell>
          <cell r="M124">
            <v>0</v>
          </cell>
          <cell r="N124">
            <v>0</v>
          </cell>
          <cell r="O124">
            <v>0.1</v>
          </cell>
          <cell r="Q124">
            <v>0.1125</v>
          </cell>
          <cell r="R124">
            <v>0.10117356993333333</v>
          </cell>
          <cell r="S124">
            <v>5000</v>
          </cell>
          <cell r="T124">
            <v>18750</v>
          </cell>
          <cell r="U124">
            <v>18750</v>
          </cell>
          <cell r="V124">
            <v>11445</v>
          </cell>
          <cell r="W124">
            <v>0</v>
          </cell>
          <cell r="X124">
            <v>4692.6516666666666</v>
          </cell>
          <cell r="Y124">
            <v>0</v>
          </cell>
          <cell r="Z124">
            <v>0</v>
          </cell>
          <cell r="AA124">
            <v>500</v>
          </cell>
          <cell r="AB124">
            <v>0</v>
          </cell>
          <cell r="AC124">
            <v>562.5</v>
          </cell>
          <cell r="AD124">
            <v>505.86784966666664</v>
          </cell>
          <cell r="AE124">
            <v>439</v>
          </cell>
          <cell r="AF124">
            <v>439</v>
          </cell>
          <cell r="AG124">
            <v>439</v>
          </cell>
          <cell r="AH124">
            <v>504</v>
          </cell>
          <cell r="AI124">
            <v>417</v>
          </cell>
          <cell r="AJ124">
            <v>329</v>
          </cell>
          <cell r="AK124">
            <v>417</v>
          </cell>
          <cell r="AL124">
            <v>329</v>
          </cell>
          <cell r="AM124">
            <v>417</v>
          </cell>
          <cell r="AN124">
            <v>439</v>
          </cell>
          <cell r="AO124">
            <v>439</v>
          </cell>
          <cell r="AP124">
            <v>392</v>
          </cell>
          <cell r="AQ124">
            <v>5000</v>
          </cell>
          <cell r="AR124">
            <v>0</v>
          </cell>
          <cell r="AS124">
            <v>1646.25</v>
          </cell>
          <cell r="AT124">
            <v>1646.25</v>
          </cell>
          <cell r="AU124">
            <v>1646.25</v>
          </cell>
          <cell r="AV124">
            <v>1890</v>
          </cell>
          <cell r="AW124">
            <v>1563.75</v>
          </cell>
          <cell r="AX124">
            <v>1233.75</v>
          </cell>
          <cell r="AY124">
            <v>1563.75</v>
          </cell>
          <cell r="AZ124">
            <v>1233.75</v>
          </cell>
          <cell r="BA124">
            <v>1563.75</v>
          </cell>
          <cell r="BB124">
            <v>1646.25</v>
          </cell>
          <cell r="BC124">
            <v>1646.25</v>
          </cell>
          <cell r="BD124">
            <v>1470</v>
          </cell>
          <cell r="BE124">
            <v>18750</v>
          </cell>
          <cell r="BF124">
            <v>0</v>
          </cell>
          <cell r="BH124">
            <v>0</v>
          </cell>
          <cell r="BI124">
            <v>0</v>
          </cell>
          <cell r="BJ124">
            <v>0</v>
          </cell>
          <cell r="BK124">
            <v>0</v>
          </cell>
          <cell r="BL124">
            <v>0</v>
          </cell>
          <cell r="BM124">
            <v>0</v>
          </cell>
          <cell r="BN124">
            <v>0</v>
          </cell>
          <cell r="BO124">
            <v>0</v>
          </cell>
          <cell r="BP124">
            <v>0</v>
          </cell>
          <cell r="BQ124">
            <v>0</v>
          </cell>
          <cell r="BR124">
            <v>0</v>
          </cell>
          <cell r="BS124">
            <v>0</v>
          </cell>
          <cell r="BT124">
            <v>0</v>
          </cell>
          <cell r="BU124">
            <v>0</v>
          </cell>
          <cell r="BW124">
            <v>1646.25</v>
          </cell>
          <cell r="BX124">
            <v>1646.25</v>
          </cell>
          <cell r="BY124">
            <v>1646.25</v>
          </cell>
          <cell r="BZ124">
            <v>1890</v>
          </cell>
          <cell r="CA124">
            <v>1563.75</v>
          </cell>
          <cell r="CB124">
            <v>1233.75</v>
          </cell>
          <cell r="CC124">
            <v>1563.75</v>
          </cell>
          <cell r="CD124">
            <v>1233.75</v>
          </cell>
          <cell r="CE124">
            <v>1563.75</v>
          </cell>
          <cell r="CF124">
            <v>1646.25</v>
          </cell>
          <cell r="CG124">
            <v>1646.25</v>
          </cell>
          <cell r="CH124">
            <v>1470</v>
          </cell>
          <cell r="CI124">
            <v>18750</v>
          </cell>
          <cell r="CJ124">
            <v>0</v>
          </cell>
          <cell r="CL124">
            <v>1004.8710000000001</v>
          </cell>
          <cell r="CM124">
            <v>1004.8710000000001</v>
          </cell>
          <cell r="CN124">
            <v>1004.8710000000001</v>
          </cell>
          <cell r="CO124">
            <v>1153.6560000000002</v>
          </cell>
          <cell r="CP124">
            <v>954.51300000000003</v>
          </cell>
          <cell r="CQ124">
            <v>753.08100000000002</v>
          </cell>
          <cell r="CR124">
            <v>954.51300000000003</v>
          </cell>
          <cell r="CS124">
            <v>753.08100000000002</v>
          </cell>
          <cell r="CT124">
            <v>954.51300000000003</v>
          </cell>
          <cell r="CU124">
            <v>1004.8710000000001</v>
          </cell>
          <cell r="CV124">
            <v>1004.8710000000001</v>
          </cell>
          <cell r="CW124">
            <v>897.28800000000001</v>
          </cell>
          <cell r="CX124">
            <v>11445</v>
          </cell>
          <cell r="CY124">
            <v>0</v>
          </cell>
          <cell r="DA124">
            <v>1004.8710000000001</v>
          </cell>
          <cell r="DB124">
            <v>1004.8710000000001</v>
          </cell>
          <cell r="DC124">
            <v>1004.8710000000001</v>
          </cell>
          <cell r="DD124">
            <v>1153.6560000000002</v>
          </cell>
          <cell r="DE124">
            <v>954.51300000000003</v>
          </cell>
          <cell r="DF124">
            <v>753.08100000000002</v>
          </cell>
          <cell r="DG124">
            <v>954.51300000000003</v>
          </cell>
          <cell r="DH124">
            <v>753.08100000000002</v>
          </cell>
          <cell r="DI124">
            <v>954.51300000000003</v>
          </cell>
          <cell r="DJ124">
            <v>1004.8710000000001</v>
          </cell>
          <cell r="DK124">
            <v>1004.8710000000001</v>
          </cell>
          <cell r="DL124">
            <v>897.28800000000001</v>
          </cell>
          <cell r="DM124">
            <v>11445</v>
          </cell>
          <cell r="DN124">
            <v>0</v>
          </cell>
          <cell r="DP124">
            <v>412.01481633333333</v>
          </cell>
          <cell r="DQ124">
            <v>412.01481633333333</v>
          </cell>
          <cell r="DR124">
            <v>412.01481633333333</v>
          </cell>
          <cell r="DS124">
            <v>473.01928800000002</v>
          </cell>
          <cell r="DT124">
            <v>391.36714899999998</v>
          </cell>
          <cell r="DU124">
            <v>308.77647966666666</v>
          </cell>
          <cell r="DV124">
            <v>391.36714899999998</v>
          </cell>
          <cell r="DW124">
            <v>308.77647966666666</v>
          </cell>
          <cell r="DX124">
            <v>391.36714899999998</v>
          </cell>
          <cell r="DY124">
            <v>412.01481633333333</v>
          </cell>
          <cell r="DZ124">
            <v>412.01481633333333</v>
          </cell>
          <cell r="EA124">
            <v>367.90389066666665</v>
          </cell>
          <cell r="EB124">
            <v>4692.6516666666666</v>
          </cell>
          <cell r="EC124">
            <v>0</v>
          </cell>
          <cell r="EE124">
            <v>49.387500000000003</v>
          </cell>
          <cell r="EF124">
            <v>49.387500000000003</v>
          </cell>
          <cell r="EG124">
            <v>49.387500000000003</v>
          </cell>
          <cell r="EH124">
            <v>56.7</v>
          </cell>
          <cell r="EI124">
            <v>46.912500000000001</v>
          </cell>
          <cell r="EJ124">
            <v>37.012500000000003</v>
          </cell>
          <cell r="EK124">
            <v>46.912500000000001</v>
          </cell>
          <cell r="EL124">
            <v>37.012500000000003</v>
          </cell>
          <cell r="EM124">
            <v>46.912500000000001</v>
          </cell>
          <cell r="EN124">
            <v>49.387500000000003</v>
          </cell>
          <cell r="EO124">
            <v>49.387500000000003</v>
          </cell>
          <cell r="EP124">
            <v>44.1</v>
          </cell>
          <cell r="EQ124">
            <v>562.50000000000011</v>
          </cell>
          <cell r="ER124">
            <v>56.63215033333347</v>
          </cell>
          <cell r="ET124">
            <v>44.415197200733331</v>
          </cell>
          <cell r="EU124">
            <v>44.415197200733331</v>
          </cell>
          <cell r="EV124">
            <v>44.415197200733331</v>
          </cell>
          <cell r="EW124">
            <v>50.991479246399997</v>
          </cell>
          <cell r="EX124">
            <v>42.189378662199999</v>
          </cell>
          <cell r="EY124">
            <v>33.286104508066664</v>
          </cell>
          <cell r="EZ124">
            <v>42.189378662199999</v>
          </cell>
          <cell r="FA124">
            <v>33.286104508066664</v>
          </cell>
          <cell r="FB124">
            <v>42.189378662199999</v>
          </cell>
          <cell r="FC124">
            <v>44.415197200733331</v>
          </cell>
          <cell r="FD124">
            <v>44.415197200733331</v>
          </cell>
          <cell r="FE124">
            <v>39.660039413866663</v>
          </cell>
          <cell r="FF124">
            <v>505.86784966666664</v>
          </cell>
          <cell r="FG124">
            <v>0</v>
          </cell>
          <cell r="FI124">
            <v>229.36418366666658</v>
          </cell>
          <cell r="FJ124">
            <v>229.36418366666658</v>
          </cell>
          <cell r="FK124">
            <v>229.36418366666658</v>
          </cell>
          <cell r="FL124">
            <v>263.32471199999981</v>
          </cell>
          <cell r="FM124">
            <v>217.86985099999998</v>
          </cell>
          <cell r="FN124">
            <v>171.89252033333332</v>
          </cell>
          <cell r="FO124">
            <v>217.86985099999998</v>
          </cell>
          <cell r="FP124">
            <v>171.89252033333332</v>
          </cell>
          <cell r="FQ124">
            <v>217.86985099999998</v>
          </cell>
          <cell r="FR124">
            <v>229.36418366666658</v>
          </cell>
          <cell r="FS124">
            <v>229.36418366666658</v>
          </cell>
          <cell r="FT124">
            <v>204.80810933333333</v>
          </cell>
          <cell r="FU124">
            <v>2612.3483333333329</v>
          </cell>
          <cell r="FV124">
            <v>0</v>
          </cell>
        </row>
        <row r="125">
          <cell r="G125">
            <v>55571297</v>
          </cell>
          <cell r="H125">
            <v>4.28</v>
          </cell>
          <cell r="I125">
            <v>4.28</v>
          </cell>
          <cell r="J125">
            <v>2.14</v>
          </cell>
          <cell r="K125">
            <v>0</v>
          </cell>
          <cell r="L125">
            <v>0.85600000000000009</v>
          </cell>
          <cell r="M125">
            <v>0</v>
          </cell>
          <cell r="N125">
            <v>0</v>
          </cell>
          <cell r="O125">
            <v>0.1</v>
          </cell>
          <cell r="Q125">
            <v>0.1125</v>
          </cell>
          <cell r="R125">
            <v>9.2276800000000006E-2</v>
          </cell>
          <cell r="S125">
            <v>5000</v>
          </cell>
          <cell r="T125">
            <v>21400</v>
          </cell>
          <cell r="U125">
            <v>21400</v>
          </cell>
          <cell r="V125">
            <v>10700</v>
          </cell>
          <cell r="W125">
            <v>0</v>
          </cell>
          <cell r="X125">
            <v>4280.0000000000009</v>
          </cell>
          <cell r="Y125">
            <v>0</v>
          </cell>
          <cell r="Z125">
            <v>0</v>
          </cell>
          <cell r="AA125">
            <v>500</v>
          </cell>
          <cell r="AB125">
            <v>0</v>
          </cell>
          <cell r="AC125">
            <v>562.5</v>
          </cell>
          <cell r="AD125">
            <v>461.38400000000001</v>
          </cell>
          <cell r="AE125">
            <v>439</v>
          </cell>
          <cell r="AF125">
            <v>439</v>
          </cell>
          <cell r="AG125">
            <v>439</v>
          </cell>
          <cell r="AH125">
            <v>504</v>
          </cell>
          <cell r="AI125">
            <v>417</v>
          </cell>
          <cell r="AJ125">
            <v>329</v>
          </cell>
          <cell r="AK125">
            <v>417</v>
          </cell>
          <cell r="AL125">
            <v>329</v>
          </cell>
          <cell r="AM125">
            <v>417</v>
          </cell>
          <cell r="AN125">
            <v>439</v>
          </cell>
          <cell r="AO125">
            <v>439</v>
          </cell>
          <cell r="AP125">
            <v>392</v>
          </cell>
          <cell r="AQ125">
            <v>5000</v>
          </cell>
          <cell r="AR125">
            <v>0</v>
          </cell>
          <cell r="AS125">
            <v>1878.92</v>
          </cell>
          <cell r="AT125">
            <v>1878.92</v>
          </cell>
          <cell r="AU125">
            <v>1878.92</v>
          </cell>
          <cell r="AV125">
            <v>2157.1200000000003</v>
          </cell>
          <cell r="AW125">
            <v>1784.76</v>
          </cell>
          <cell r="AX125">
            <v>1408.1200000000001</v>
          </cell>
          <cell r="AY125">
            <v>1784.76</v>
          </cell>
          <cell r="AZ125">
            <v>1408.1200000000001</v>
          </cell>
          <cell r="BA125">
            <v>1784.76</v>
          </cell>
          <cell r="BB125">
            <v>1878.92</v>
          </cell>
          <cell r="BC125">
            <v>1878.92</v>
          </cell>
          <cell r="BD125">
            <v>1677.76</v>
          </cell>
          <cell r="BE125">
            <v>21400.000000000004</v>
          </cell>
          <cell r="BF125">
            <v>0</v>
          </cell>
          <cell r="BH125">
            <v>0</v>
          </cell>
          <cell r="BI125">
            <v>0</v>
          </cell>
          <cell r="BJ125">
            <v>0</v>
          </cell>
          <cell r="BK125">
            <v>0</v>
          </cell>
          <cell r="BL125">
            <v>0</v>
          </cell>
          <cell r="BM125">
            <v>0</v>
          </cell>
          <cell r="BN125">
            <v>0</v>
          </cell>
          <cell r="BO125">
            <v>0</v>
          </cell>
          <cell r="BP125">
            <v>0</v>
          </cell>
          <cell r="BQ125">
            <v>0</v>
          </cell>
          <cell r="BR125">
            <v>0</v>
          </cell>
          <cell r="BS125">
            <v>0</v>
          </cell>
          <cell r="BT125">
            <v>0</v>
          </cell>
          <cell r="BU125">
            <v>0</v>
          </cell>
          <cell r="BW125">
            <v>1878.92</v>
          </cell>
          <cell r="BX125">
            <v>1878.92</v>
          </cell>
          <cell r="BY125">
            <v>1878.92</v>
          </cell>
          <cell r="BZ125">
            <v>2157.1200000000003</v>
          </cell>
          <cell r="CA125">
            <v>1784.76</v>
          </cell>
          <cell r="CB125">
            <v>1408.1200000000001</v>
          </cell>
          <cell r="CC125">
            <v>1784.76</v>
          </cell>
          <cell r="CD125">
            <v>1408.1200000000001</v>
          </cell>
          <cell r="CE125">
            <v>1784.76</v>
          </cell>
          <cell r="CF125">
            <v>1878.92</v>
          </cell>
          <cell r="CG125">
            <v>1878.92</v>
          </cell>
          <cell r="CH125">
            <v>1677.76</v>
          </cell>
          <cell r="CI125">
            <v>21400.000000000004</v>
          </cell>
          <cell r="CJ125">
            <v>0</v>
          </cell>
          <cell r="CL125">
            <v>939.46</v>
          </cell>
          <cell r="CM125">
            <v>939.46</v>
          </cell>
          <cell r="CN125">
            <v>939.46</v>
          </cell>
          <cell r="CO125">
            <v>1078.5600000000002</v>
          </cell>
          <cell r="CP125">
            <v>892.38</v>
          </cell>
          <cell r="CQ125">
            <v>704.06000000000006</v>
          </cell>
          <cell r="CR125">
            <v>892.38</v>
          </cell>
          <cell r="CS125">
            <v>704.06000000000006</v>
          </cell>
          <cell r="CT125">
            <v>892.38</v>
          </cell>
          <cell r="CU125">
            <v>939.46</v>
          </cell>
          <cell r="CV125">
            <v>939.46</v>
          </cell>
          <cell r="CW125">
            <v>838.88</v>
          </cell>
          <cell r="CX125">
            <v>10700.000000000002</v>
          </cell>
          <cell r="CY125">
            <v>0</v>
          </cell>
          <cell r="DA125">
            <v>939.46</v>
          </cell>
          <cell r="DB125">
            <v>939.46</v>
          </cell>
          <cell r="DC125">
            <v>939.46</v>
          </cell>
          <cell r="DD125">
            <v>1078.5600000000002</v>
          </cell>
          <cell r="DE125">
            <v>892.38</v>
          </cell>
          <cell r="DF125">
            <v>704.06000000000006</v>
          </cell>
          <cell r="DG125">
            <v>892.38</v>
          </cell>
          <cell r="DH125">
            <v>704.06000000000006</v>
          </cell>
          <cell r="DI125">
            <v>892.38</v>
          </cell>
          <cell r="DJ125">
            <v>939.46</v>
          </cell>
          <cell r="DK125">
            <v>939.46</v>
          </cell>
          <cell r="DL125">
            <v>838.88</v>
          </cell>
          <cell r="DM125">
            <v>10700.000000000002</v>
          </cell>
          <cell r="DN125">
            <v>0</v>
          </cell>
          <cell r="DP125">
            <v>375.78400000000005</v>
          </cell>
          <cell r="DQ125">
            <v>375.78400000000005</v>
          </cell>
          <cell r="DR125">
            <v>375.78400000000005</v>
          </cell>
          <cell r="DS125">
            <v>431.42400000000004</v>
          </cell>
          <cell r="DT125">
            <v>356.95200000000006</v>
          </cell>
          <cell r="DU125">
            <v>281.62400000000002</v>
          </cell>
          <cell r="DV125">
            <v>356.95200000000006</v>
          </cell>
          <cell r="DW125">
            <v>281.62400000000002</v>
          </cell>
          <cell r="DX125">
            <v>356.95200000000006</v>
          </cell>
          <cell r="DY125">
            <v>375.78400000000005</v>
          </cell>
          <cell r="DZ125">
            <v>375.78400000000005</v>
          </cell>
          <cell r="EA125">
            <v>335.55200000000002</v>
          </cell>
          <cell r="EB125">
            <v>4280</v>
          </cell>
          <cell r="EC125">
            <v>0</v>
          </cell>
          <cell r="EE125">
            <v>49.387500000000003</v>
          </cell>
          <cell r="EF125">
            <v>49.387500000000003</v>
          </cell>
          <cell r="EG125">
            <v>49.387500000000003</v>
          </cell>
          <cell r="EH125">
            <v>56.7</v>
          </cell>
          <cell r="EI125">
            <v>46.912500000000001</v>
          </cell>
          <cell r="EJ125">
            <v>37.012500000000003</v>
          </cell>
          <cell r="EK125">
            <v>46.912500000000001</v>
          </cell>
          <cell r="EL125">
            <v>37.012500000000003</v>
          </cell>
          <cell r="EM125">
            <v>46.912500000000001</v>
          </cell>
          <cell r="EN125">
            <v>49.387500000000003</v>
          </cell>
          <cell r="EO125">
            <v>49.387500000000003</v>
          </cell>
          <cell r="EP125">
            <v>44.1</v>
          </cell>
          <cell r="EQ125">
            <v>562.50000000000011</v>
          </cell>
          <cell r="ER125">
            <v>101.1160000000001</v>
          </cell>
          <cell r="ET125">
            <v>40.509515200000003</v>
          </cell>
          <cell r="EU125">
            <v>40.509515200000003</v>
          </cell>
          <cell r="EV125">
            <v>40.509515200000003</v>
          </cell>
          <cell r="EW125">
            <v>46.507507200000006</v>
          </cell>
          <cell r="EX125">
            <v>38.479425599999999</v>
          </cell>
          <cell r="EY125">
            <v>30.359067200000002</v>
          </cell>
          <cell r="EZ125">
            <v>38.479425599999999</v>
          </cell>
          <cell r="FA125">
            <v>30.359067200000002</v>
          </cell>
          <cell r="FB125">
            <v>38.479425599999999</v>
          </cell>
          <cell r="FC125">
            <v>40.509515200000003</v>
          </cell>
          <cell r="FD125">
            <v>40.509515200000003</v>
          </cell>
          <cell r="FE125">
            <v>36.172505600000001</v>
          </cell>
          <cell r="FF125">
            <v>461.38400000000007</v>
          </cell>
          <cell r="FG125">
            <v>0</v>
          </cell>
          <cell r="FI125">
            <v>563.67599999999993</v>
          </cell>
          <cell r="FJ125">
            <v>563.67599999999993</v>
          </cell>
          <cell r="FK125">
            <v>563.67599999999993</v>
          </cell>
          <cell r="FL125">
            <v>647.13600000000019</v>
          </cell>
          <cell r="FM125">
            <v>535.42799999999988</v>
          </cell>
          <cell r="FN125">
            <v>422.43600000000004</v>
          </cell>
          <cell r="FO125">
            <v>535.42799999999988</v>
          </cell>
          <cell r="FP125">
            <v>422.43600000000004</v>
          </cell>
          <cell r="FQ125">
            <v>535.42799999999988</v>
          </cell>
          <cell r="FR125">
            <v>563.67599999999993</v>
          </cell>
          <cell r="FS125">
            <v>563.67599999999993</v>
          </cell>
          <cell r="FT125">
            <v>503.32799999999997</v>
          </cell>
          <cell r="FU125">
            <v>6419.9999999999982</v>
          </cell>
          <cell r="FV125">
            <v>0</v>
          </cell>
        </row>
        <row r="126">
          <cell r="G126">
            <v>8980795550</v>
          </cell>
          <cell r="H126">
            <v>4.28</v>
          </cell>
          <cell r="I126">
            <v>4.28</v>
          </cell>
          <cell r="J126">
            <v>1.921</v>
          </cell>
          <cell r="K126">
            <v>0</v>
          </cell>
          <cell r="L126">
            <v>1.0216450333333333</v>
          </cell>
          <cell r="M126">
            <v>0</v>
          </cell>
          <cell r="N126">
            <v>0</v>
          </cell>
          <cell r="O126">
            <v>0.1</v>
          </cell>
          <cell r="Q126">
            <v>0.1125</v>
          </cell>
          <cell r="R126">
            <v>0.11013333459333334</v>
          </cell>
          <cell r="S126">
            <v>60000</v>
          </cell>
          <cell r="T126">
            <v>256800.00000000003</v>
          </cell>
          <cell r="U126">
            <v>256800.00000000003</v>
          </cell>
          <cell r="V126">
            <v>115260</v>
          </cell>
          <cell r="W126">
            <v>0</v>
          </cell>
          <cell r="X126">
            <v>61298.701999999997</v>
          </cell>
          <cell r="Y126">
            <v>0</v>
          </cell>
          <cell r="Z126">
            <v>0</v>
          </cell>
          <cell r="AA126">
            <v>6000</v>
          </cell>
          <cell r="AB126">
            <v>0</v>
          </cell>
          <cell r="AC126">
            <v>6750</v>
          </cell>
          <cell r="AD126">
            <v>6608.0000756000009</v>
          </cell>
          <cell r="AE126">
            <v>5263</v>
          </cell>
          <cell r="AF126">
            <v>5263</v>
          </cell>
          <cell r="AG126">
            <v>5263</v>
          </cell>
          <cell r="AH126">
            <v>6053</v>
          </cell>
          <cell r="AI126">
            <v>5000</v>
          </cell>
          <cell r="AJ126">
            <v>3947</v>
          </cell>
          <cell r="AK126">
            <v>5000</v>
          </cell>
          <cell r="AL126">
            <v>3947</v>
          </cell>
          <cell r="AM126">
            <v>5000</v>
          </cell>
          <cell r="AN126">
            <v>5263</v>
          </cell>
          <cell r="AO126">
            <v>5263</v>
          </cell>
          <cell r="AP126">
            <v>4738</v>
          </cell>
          <cell r="AQ126">
            <v>60000</v>
          </cell>
          <cell r="AR126">
            <v>0</v>
          </cell>
          <cell r="AS126">
            <v>22525.640000000003</v>
          </cell>
          <cell r="AT126">
            <v>22525.640000000003</v>
          </cell>
          <cell r="AU126">
            <v>22525.640000000003</v>
          </cell>
          <cell r="AV126">
            <v>25906.84</v>
          </cell>
          <cell r="AW126">
            <v>21400</v>
          </cell>
          <cell r="AX126">
            <v>16893.16</v>
          </cell>
          <cell r="AY126">
            <v>21400</v>
          </cell>
          <cell r="AZ126">
            <v>16893.16</v>
          </cell>
          <cell r="BA126">
            <v>21400</v>
          </cell>
          <cell r="BB126">
            <v>22525.640000000003</v>
          </cell>
          <cell r="BC126">
            <v>22525.640000000003</v>
          </cell>
          <cell r="BD126">
            <v>20278.64</v>
          </cell>
          <cell r="BE126">
            <v>256800.00000000006</v>
          </cell>
          <cell r="BF126">
            <v>0</v>
          </cell>
          <cell r="BH126">
            <v>0</v>
          </cell>
          <cell r="BI126">
            <v>0</v>
          </cell>
          <cell r="BJ126">
            <v>0</v>
          </cell>
          <cell r="BK126">
            <v>0</v>
          </cell>
          <cell r="BL126">
            <v>0</v>
          </cell>
          <cell r="BM126">
            <v>0</v>
          </cell>
          <cell r="BN126">
            <v>0</v>
          </cell>
          <cell r="BO126">
            <v>0</v>
          </cell>
          <cell r="BP126">
            <v>0</v>
          </cell>
          <cell r="BQ126">
            <v>0</v>
          </cell>
          <cell r="BR126">
            <v>0</v>
          </cell>
          <cell r="BS126">
            <v>0</v>
          </cell>
          <cell r="BT126">
            <v>0</v>
          </cell>
          <cell r="BU126">
            <v>0</v>
          </cell>
          <cell r="BW126">
            <v>22525.640000000003</v>
          </cell>
          <cell r="BX126">
            <v>22525.640000000003</v>
          </cell>
          <cell r="BY126">
            <v>22525.640000000003</v>
          </cell>
          <cell r="BZ126">
            <v>25906.84</v>
          </cell>
          <cell r="CA126">
            <v>21400</v>
          </cell>
          <cell r="CB126">
            <v>16893.16</v>
          </cell>
          <cell r="CC126">
            <v>21400</v>
          </cell>
          <cell r="CD126">
            <v>16893.16</v>
          </cell>
          <cell r="CE126">
            <v>21400</v>
          </cell>
          <cell r="CF126">
            <v>22525.640000000003</v>
          </cell>
          <cell r="CG126">
            <v>22525.640000000003</v>
          </cell>
          <cell r="CH126">
            <v>20278.64</v>
          </cell>
          <cell r="CI126">
            <v>256800.00000000006</v>
          </cell>
          <cell r="CJ126">
            <v>0</v>
          </cell>
          <cell r="CL126">
            <v>10110.223</v>
          </cell>
          <cell r="CM126">
            <v>10110.223</v>
          </cell>
          <cell r="CN126">
            <v>10110.223</v>
          </cell>
          <cell r="CO126">
            <v>11627.813</v>
          </cell>
          <cell r="CP126">
            <v>9605</v>
          </cell>
          <cell r="CQ126">
            <v>7582.1869999999999</v>
          </cell>
          <cell r="CR126">
            <v>9605</v>
          </cell>
          <cell r="CS126">
            <v>7582.1869999999999</v>
          </cell>
          <cell r="CT126">
            <v>9605</v>
          </cell>
          <cell r="CU126">
            <v>10110.223</v>
          </cell>
          <cell r="CV126">
            <v>10110.223</v>
          </cell>
          <cell r="CW126">
            <v>9101.6980000000003</v>
          </cell>
          <cell r="CX126">
            <v>115260</v>
          </cell>
          <cell r="CY126">
            <v>0</v>
          </cell>
          <cell r="DA126">
            <v>10110.223</v>
          </cell>
          <cell r="DB126">
            <v>10110.223</v>
          </cell>
          <cell r="DC126">
            <v>10110.223</v>
          </cell>
          <cell r="DD126">
            <v>11627.813</v>
          </cell>
          <cell r="DE126">
            <v>9605</v>
          </cell>
          <cell r="DF126">
            <v>7582.1869999999999</v>
          </cell>
          <cell r="DG126">
            <v>9605</v>
          </cell>
          <cell r="DH126">
            <v>7582.1869999999999</v>
          </cell>
          <cell r="DI126">
            <v>9605</v>
          </cell>
          <cell r="DJ126">
            <v>10110.223</v>
          </cell>
          <cell r="DK126">
            <v>10110.223</v>
          </cell>
          <cell r="DL126">
            <v>9101.6980000000003</v>
          </cell>
          <cell r="DM126">
            <v>115260</v>
          </cell>
          <cell r="DN126">
            <v>0</v>
          </cell>
          <cell r="DP126">
            <v>5376.9178104333332</v>
          </cell>
          <cell r="DQ126">
            <v>5376.9178104333332</v>
          </cell>
          <cell r="DR126">
            <v>5376.9178104333332</v>
          </cell>
          <cell r="DS126">
            <v>6184.0173867666663</v>
          </cell>
          <cell r="DT126">
            <v>5108.2251666666671</v>
          </cell>
          <cell r="DU126">
            <v>4032.4329465666665</v>
          </cell>
          <cell r="DV126">
            <v>5108.2251666666671</v>
          </cell>
          <cell r="DW126">
            <v>4032.4329465666665</v>
          </cell>
          <cell r="DX126">
            <v>5108.2251666666671</v>
          </cell>
          <cell r="DY126">
            <v>5376.9178104333332</v>
          </cell>
          <cell r="DZ126">
            <v>5376.9178104333332</v>
          </cell>
          <cell r="EA126">
            <v>4840.5541679333337</v>
          </cell>
          <cell r="EB126">
            <v>61298.701999999997</v>
          </cell>
          <cell r="EC126">
            <v>0</v>
          </cell>
          <cell r="EE126">
            <v>592.08749999999998</v>
          </cell>
          <cell r="EF126">
            <v>592.08749999999998</v>
          </cell>
          <cell r="EG126">
            <v>592.08749999999998</v>
          </cell>
          <cell r="EH126">
            <v>680.96249999999998</v>
          </cell>
          <cell r="EI126">
            <v>562.5</v>
          </cell>
          <cell r="EJ126">
            <v>444.03750000000002</v>
          </cell>
          <cell r="EK126">
            <v>562.5</v>
          </cell>
          <cell r="EL126">
            <v>444.03750000000002</v>
          </cell>
          <cell r="EM126">
            <v>562.5</v>
          </cell>
          <cell r="EN126">
            <v>592.08749999999998</v>
          </cell>
          <cell r="EO126">
            <v>592.08749999999998</v>
          </cell>
          <cell r="EP126">
            <v>533.02499999999998</v>
          </cell>
          <cell r="EQ126">
            <v>6749.9999999999991</v>
          </cell>
          <cell r="ER126">
            <v>141.99992439999824</v>
          </cell>
          <cell r="ET126">
            <v>579.63173996471335</v>
          </cell>
          <cell r="EU126">
            <v>579.63173996471335</v>
          </cell>
          <cell r="EV126">
            <v>579.63173996471335</v>
          </cell>
          <cell r="EW126">
            <v>666.63707429344674</v>
          </cell>
          <cell r="EX126">
            <v>550.66667296666674</v>
          </cell>
          <cell r="EY126">
            <v>434.69627163988667</v>
          </cell>
          <cell r="EZ126">
            <v>550.66667296666674</v>
          </cell>
          <cell r="FA126">
            <v>434.69627163988667</v>
          </cell>
          <cell r="FB126">
            <v>550.66667296666674</v>
          </cell>
          <cell r="FC126">
            <v>579.63173996471335</v>
          </cell>
          <cell r="FD126">
            <v>579.63173996471335</v>
          </cell>
          <cell r="FE126">
            <v>521.81173930321336</v>
          </cell>
          <cell r="FF126">
            <v>6608.0000756000009</v>
          </cell>
          <cell r="FG126">
            <v>0</v>
          </cell>
          <cell r="FI126">
            <v>7038.4991895666699</v>
          </cell>
          <cell r="FJ126">
            <v>7038.4991895666699</v>
          </cell>
          <cell r="FK126">
            <v>7038.4991895666699</v>
          </cell>
          <cell r="FL126">
            <v>8095.0096132333338</v>
          </cell>
          <cell r="FM126">
            <v>6686.7748333333329</v>
          </cell>
          <cell r="FN126">
            <v>5278.540053433333</v>
          </cell>
          <cell r="FO126">
            <v>6686.7748333333329</v>
          </cell>
          <cell r="FP126">
            <v>5278.540053433333</v>
          </cell>
          <cell r="FQ126">
            <v>6686.7748333333329</v>
          </cell>
          <cell r="FR126">
            <v>7038.4991895666699</v>
          </cell>
          <cell r="FS126">
            <v>7038.4991895666699</v>
          </cell>
          <cell r="FT126">
            <v>6336.3878320666654</v>
          </cell>
          <cell r="FU126">
            <v>80241.298000000024</v>
          </cell>
          <cell r="FV126">
            <v>0</v>
          </cell>
        </row>
        <row r="127">
          <cell r="G127" t="str">
            <v>6H3Q-6615-CA</v>
          </cell>
          <cell r="H127">
            <v>4.63</v>
          </cell>
          <cell r="I127">
            <v>4.63</v>
          </cell>
          <cell r="J127">
            <v>2.403</v>
          </cell>
          <cell r="K127">
            <v>0</v>
          </cell>
          <cell r="L127">
            <v>1.09531</v>
          </cell>
          <cell r="M127">
            <v>0</v>
          </cell>
          <cell r="N127">
            <v>0</v>
          </cell>
          <cell r="O127">
            <v>0.1</v>
          </cell>
          <cell r="Q127">
            <v>0.1125</v>
          </cell>
          <cell r="R127">
            <v>0.118074418</v>
          </cell>
          <cell r="S127">
            <v>4000</v>
          </cell>
          <cell r="T127">
            <v>18520</v>
          </cell>
          <cell r="U127">
            <v>18520</v>
          </cell>
          <cell r="V127">
            <v>9612</v>
          </cell>
          <cell r="W127">
            <v>0</v>
          </cell>
          <cell r="X127">
            <v>4381.24</v>
          </cell>
          <cell r="Y127">
            <v>0</v>
          </cell>
          <cell r="Z127">
            <v>0</v>
          </cell>
          <cell r="AA127">
            <v>400</v>
          </cell>
          <cell r="AB127">
            <v>0</v>
          </cell>
          <cell r="AC127">
            <v>450</v>
          </cell>
          <cell r="AD127">
            <v>472.29767199999998</v>
          </cell>
          <cell r="AE127">
            <v>351</v>
          </cell>
          <cell r="AF127">
            <v>351</v>
          </cell>
          <cell r="AG127">
            <v>351</v>
          </cell>
          <cell r="AH127">
            <v>404</v>
          </cell>
          <cell r="AI127">
            <v>333</v>
          </cell>
          <cell r="AJ127">
            <v>263</v>
          </cell>
          <cell r="AK127">
            <v>333</v>
          </cell>
          <cell r="AL127">
            <v>263</v>
          </cell>
          <cell r="AM127">
            <v>333</v>
          </cell>
          <cell r="AN127">
            <v>351</v>
          </cell>
          <cell r="AO127">
            <v>351</v>
          </cell>
          <cell r="AP127">
            <v>316</v>
          </cell>
          <cell r="AQ127">
            <v>4000</v>
          </cell>
          <cell r="AR127">
            <v>0</v>
          </cell>
          <cell r="AS127">
            <v>1625.1299999999999</v>
          </cell>
          <cell r="AT127">
            <v>1625.1299999999999</v>
          </cell>
          <cell r="AU127">
            <v>1625.1299999999999</v>
          </cell>
          <cell r="AV127">
            <v>1870.52</v>
          </cell>
          <cell r="AW127">
            <v>1541.79</v>
          </cell>
          <cell r="AX127">
            <v>1217.69</v>
          </cell>
          <cell r="AY127">
            <v>1541.79</v>
          </cell>
          <cell r="AZ127">
            <v>1217.69</v>
          </cell>
          <cell r="BA127">
            <v>1541.79</v>
          </cell>
          <cell r="BB127">
            <v>1625.1299999999999</v>
          </cell>
          <cell r="BC127">
            <v>1625.1299999999999</v>
          </cell>
          <cell r="BD127">
            <v>1463.08</v>
          </cell>
          <cell r="BE127">
            <v>18520</v>
          </cell>
          <cell r="BF127">
            <v>0</v>
          </cell>
          <cell r="BH127">
            <v>0</v>
          </cell>
          <cell r="BI127">
            <v>0</v>
          </cell>
          <cell r="BJ127">
            <v>0</v>
          </cell>
          <cell r="BK127">
            <v>0</v>
          </cell>
          <cell r="BL127">
            <v>0</v>
          </cell>
          <cell r="BM127">
            <v>0</v>
          </cell>
          <cell r="BN127">
            <v>0</v>
          </cell>
          <cell r="BO127">
            <v>0</v>
          </cell>
          <cell r="BP127">
            <v>0</v>
          </cell>
          <cell r="BQ127">
            <v>0</v>
          </cell>
          <cell r="BR127">
            <v>0</v>
          </cell>
          <cell r="BS127">
            <v>0</v>
          </cell>
          <cell r="BT127">
            <v>0</v>
          </cell>
          <cell r="BU127">
            <v>0</v>
          </cell>
          <cell r="BW127">
            <v>1625.1299999999999</v>
          </cell>
          <cell r="BX127">
            <v>1625.1299999999999</v>
          </cell>
          <cell r="BY127">
            <v>1625.1299999999999</v>
          </cell>
          <cell r="BZ127">
            <v>1870.52</v>
          </cell>
          <cell r="CA127">
            <v>1541.79</v>
          </cell>
          <cell r="CB127">
            <v>1217.69</v>
          </cell>
          <cell r="CC127">
            <v>1541.79</v>
          </cell>
          <cell r="CD127">
            <v>1217.69</v>
          </cell>
          <cell r="CE127">
            <v>1541.79</v>
          </cell>
          <cell r="CF127">
            <v>1625.1299999999999</v>
          </cell>
          <cell r="CG127">
            <v>1625.1299999999999</v>
          </cell>
          <cell r="CH127">
            <v>1463.08</v>
          </cell>
          <cell r="CI127">
            <v>18520</v>
          </cell>
          <cell r="CJ127">
            <v>0</v>
          </cell>
          <cell r="CL127">
            <v>843.45299999999997</v>
          </cell>
          <cell r="CM127">
            <v>843.45299999999997</v>
          </cell>
          <cell r="CN127">
            <v>843.45299999999997</v>
          </cell>
          <cell r="CO127">
            <v>970.81200000000001</v>
          </cell>
          <cell r="CP127">
            <v>800.19899999999996</v>
          </cell>
          <cell r="CQ127">
            <v>631.98900000000003</v>
          </cell>
          <cell r="CR127">
            <v>800.19899999999996</v>
          </cell>
          <cell r="CS127">
            <v>631.98900000000003</v>
          </cell>
          <cell r="CT127">
            <v>800.19899999999996</v>
          </cell>
          <cell r="CU127">
            <v>843.45299999999997</v>
          </cell>
          <cell r="CV127">
            <v>843.45299999999997</v>
          </cell>
          <cell r="CW127">
            <v>759.34799999999996</v>
          </cell>
          <cell r="CX127">
            <v>9612</v>
          </cell>
          <cell r="CY127">
            <v>0</v>
          </cell>
          <cell r="DA127">
            <v>843.45299999999997</v>
          </cell>
          <cell r="DB127">
            <v>843.45299999999997</v>
          </cell>
          <cell r="DC127">
            <v>843.45299999999997</v>
          </cell>
          <cell r="DD127">
            <v>970.81200000000001</v>
          </cell>
          <cell r="DE127">
            <v>800.19899999999996</v>
          </cell>
          <cell r="DF127">
            <v>631.98900000000003</v>
          </cell>
          <cell r="DG127">
            <v>800.19899999999996</v>
          </cell>
          <cell r="DH127">
            <v>631.98900000000003</v>
          </cell>
          <cell r="DI127">
            <v>800.19899999999996</v>
          </cell>
          <cell r="DJ127">
            <v>843.45299999999997</v>
          </cell>
          <cell r="DK127">
            <v>843.45299999999997</v>
          </cell>
          <cell r="DL127">
            <v>759.34799999999996</v>
          </cell>
          <cell r="DM127">
            <v>9612</v>
          </cell>
          <cell r="DN127">
            <v>0</v>
          </cell>
          <cell r="DP127">
            <v>384.45380999999998</v>
          </cell>
          <cell r="DQ127">
            <v>384.45380999999998</v>
          </cell>
          <cell r="DR127">
            <v>384.45380999999998</v>
          </cell>
          <cell r="DS127">
            <v>442.50524000000001</v>
          </cell>
          <cell r="DT127">
            <v>364.73822999999999</v>
          </cell>
          <cell r="DU127">
            <v>288.06653</v>
          </cell>
          <cell r="DV127">
            <v>364.73822999999999</v>
          </cell>
          <cell r="DW127">
            <v>288.06653</v>
          </cell>
          <cell r="DX127">
            <v>364.73822999999999</v>
          </cell>
          <cell r="DY127">
            <v>384.45380999999998</v>
          </cell>
          <cell r="DZ127">
            <v>384.45380999999998</v>
          </cell>
          <cell r="EA127">
            <v>346.11795999999998</v>
          </cell>
          <cell r="EB127">
            <v>4381.24</v>
          </cell>
          <cell r="EC127">
            <v>0</v>
          </cell>
          <cell r="EE127">
            <v>39.487500000000004</v>
          </cell>
          <cell r="EF127">
            <v>39.487500000000004</v>
          </cell>
          <cell r="EG127">
            <v>39.487500000000004</v>
          </cell>
          <cell r="EH127">
            <v>45.45</v>
          </cell>
          <cell r="EI127">
            <v>37.462499999999999</v>
          </cell>
          <cell r="EJ127">
            <v>29.587500000000002</v>
          </cell>
          <cell r="EK127">
            <v>37.462499999999999</v>
          </cell>
          <cell r="EL127">
            <v>29.587500000000002</v>
          </cell>
          <cell r="EM127">
            <v>37.462499999999999</v>
          </cell>
          <cell r="EN127">
            <v>39.487500000000004</v>
          </cell>
          <cell r="EO127">
            <v>39.487500000000004</v>
          </cell>
          <cell r="EP127">
            <v>35.550000000000004</v>
          </cell>
          <cell r="EQ127">
            <v>450</v>
          </cell>
          <cell r="ER127">
            <v>-22.297671999999977</v>
          </cell>
          <cell r="ET127">
            <v>41.444120718000001</v>
          </cell>
          <cell r="EU127">
            <v>41.444120718000001</v>
          </cell>
          <cell r="EV127">
            <v>41.444120718000001</v>
          </cell>
          <cell r="EW127">
            <v>47.702064872000001</v>
          </cell>
          <cell r="EX127">
            <v>39.318781194000003</v>
          </cell>
          <cell r="EY127">
            <v>31.053571934000001</v>
          </cell>
          <cell r="EZ127">
            <v>39.318781194000003</v>
          </cell>
          <cell r="FA127">
            <v>31.053571934000001</v>
          </cell>
          <cell r="FB127">
            <v>39.318781194000003</v>
          </cell>
          <cell r="FC127">
            <v>41.444120718000001</v>
          </cell>
          <cell r="FD127">
            <v>41.444120718000001</v>
          </cell>
          <cell r="FE127">
            <v>37.311516087999998</v>
          </cell>
          <cell r="FF127">
            <v>472.29767200000003</v>
          </cell>
          <cell r="FG127">
            <v>0</v>
          </cell>
          <cell r="FI127">
            <v>397.22318999999993</v>
          </cell>
          <cell r="FJ127">
            <v>397.22318999999993</v>
          </cell>
          <cell r="FK127">
            <v>397.22318999999993</v>
          </cell>
          <cell r="FL127">
            <v>457.20275999999996</v>
          </cell>
          <cell r="FM127">
            <v>376.85277000000002</v>
          </cell>
          <cell r="FN127">
            <v>297.63447000000002</v>
          </cell>
          <cell r="FO127">
            <v>376.85277000000002</v>
          </cell>
          <cell r="FP127">
            <v>297.63447000000002</v>
          </cell>
          <cell r="FQ127">
            <v>376.85277000000002</v>
          </cell>
          <cell r="FR127">
            <v>397.22318999999993</v>
          </cell>
          <cell r="FS127">
            <v>397.22318999999993</v>
          </cell>
          <cell r="FT127">
            <v>357.61403999999999</v>
          </cell>
          <cell r="FU127">
            <v>4526.7599999999993</v>
          </cell>
          <cell r="FV127">
            <v>0</v>
          </cell>
        </row>
        <row r="128">
          <cell r="G128" t="str">
            <v>6H4Q-6615-DA</v>
          </cell>
          <cell r="H128">
            <v>4.3099999999999996</v>
          </cell>
          <cell r="I128">
            <v>4.3099999999999996</v>
          </cell>
          <cell r="J128">
            <v>2.2629999999999999</v>
          </cell>
          <cell r="K128">
            <v>0</v>
          </cell>
          <cell r="L128">
            <v>0.98792666666666662</v>
          </cell>
          <cell r="M128">
            <v>0</v>
          </cell>
          <cell r="N128">
            <v>0</v>
          </cell>
          <cell r="O128">
            <v>0.1</v>
          </cell>
          <cell r="Q128">
            <v>0.1125</v>
          </cell>
          <cell r="R128">
            <v>0.10649849466666667</v>
          </cell>
          <cell r="S128">
            <v>4000</v>
          </cell>
          <cell r="T128">
            <v>17240</v>
          </cell>
          <cell r="U128">
            <v>17240</v>
          </cell>
          <cell r="V128">
            <v>9052</v>
          </cell>
          <cell r="W128">
            <v>0</v>
          </cell>
          <cell r="X128">
            <v>3951.7066666666665</v>
          </cell>
          <cell r="Y128">
            <v>0</v>
          </cell>
          <cell r="Z128">
            <v>0</v>
          </cell>
          <cell r="AA128">
            <v>400</v>
          </cell>
          <cell r="AB128">
            <v>0</v>
          </cell>
          <cell r="AC128">
            <v>450</v>
          </cell>
          <cell r="AD128">
            <v>425.99397866666664</v>
          </cell>
          <cell r="AE128">
            <v>351</v>
          </cell>
          <cell r="AF128">
            <v>351</v>
          </cell>
          <cell r="AG128">
            <v>351</v>
          </cell>
          <cell r="AH128">
            <v>404</v>
          </cell>
          <cell r="AI128">
            <v>333</v>
          </cell>
          <cell r="AJ128">
            <v>263</v>
          </cell>
          <cell r="AK128">
            <v>333</v>
          </cell>
          <cell r="AL128">
            <v>263</v>
          </cell>
          <cell r="AM128">
            <v>333</v>
          </cell>
          <cell r="AN128">
            <v>351</v>
          </cell>
          <cell r="AO128">
            <v>351</v>
          </cell>
          <cell r="AP128">
            <v>316</v>
          </cell>
          <cell r="AQ128">
            <v>4000</v>
          </cell>
          <cell r="AR128">
            <v>0</v>
          </cell>
          <cell r="AS128">
            <v>1512.81</v>
          </cell>
          <cell r="AT128">
            <v>1512.81</v>
          </cell>
          <cell r="AU128">
            <v>1512.81</v>
          </cell>
          <cell r="AV128">
            <v>1741.2399999999998</v>
          </cell>
          <cell r="AW128">
            <v>1435.2299999999998</v>
          </cell>
          <cell r="AX128">
            <v>1133.53</v>
          </cell>
          <cell r="AY128">
            <v>1435.2299999999998</v>
          </cell>
          <cell r="AZ128">
            <v>1133.53</v>
          </cell>
          <cell r="BA128">
            <v>1435.2299999999998</v>
          </cell>
          <cell r="BB128">
            <v>1512.81</v>
          </cell>
          <cell r="BC128">
            <v>1512.81</v>
          </cell>
          <cell r="BD128">
            <v>1361.9599999999998</v>
          </cell>
          <cell r="BE128">
            <v>17240</v>
          </cell>
          <cell r="BF128">
            <v>0</v>
          </cell>
          <cell r="BH128">
            <v>0</v>
          </cell>
          <cell r="BI128">
            <v>0</v>
          </cell>
          <cell r="BJ128">
            <v>0</v>
          </cell>
          <cell r="BK128">
            <v>0</v>
          </cell>
          <cell r="BL128">
            <v>0</v>
          </cell>
          <cell r="BM128">
            <v>0</v>
          </cell>
          <cell r="BN128">
            <v>0</v>
          </cell>
          <cell r="BO128">
            <v>0</v>
          </cell>
          <cell r="BP128">
            <v>0</v>
          </cell>
          <cell r="BQ128">
            <v>0</v>
          </cell>
          <cell r="BR128">
            <v>0</v>
          </cell>
          <cell r="BS128">
            <v>0</v>
          </cell>
          <cell r="BT128">
            <v>0</v>
          </cell>
          <cell r="BU128">
            <v>0</v>
          </cell>
          <cell r="BW128">
            <v>1512.81</v>
          </cell>
          <cell r="BX128">
            <v>1512.81</v>
          </cell>
          <cell r="BY128">
            <v>1512.81</v>
          </cell>
          <cell r="BZ128">
            <v>1741.2399999999998</v>
          </cell>
          <cell r="CA128">
            <v>1435.2299999999998</v>
          </cell>
          <cell r="CB128">
            <v>1133.53</v>
          </cell>
          <cell r="CC128">
            <v>1435.2299999999998</v>
          </cell>
          <cell r="CD128">
            <v>1133.53</v>
          </cell>
          <cell r="CE128">
            <v>1435.2299999999998</v>
          </cell>
          <cell r="CF128">
            <v>1512.81</v>
          </cell>
          <cell r="CG128">
            <v>1512.81</v>
          </cell>
          <cell r="CH128">
            <v>1361.9599999999998</v>
          </cell>
          <cell r="CI128">
            <v>17240</v>
          </cell>
          <cell r="CJ128">
            <v>0</v>
          </cell>
          <cell r="CL128">
            <v>794.31299999999999</v>
          </cell>
          <cell r="CM128">
            <v>794.31299999999999</v>
          </cell>
          <cell r="CN128">
            <v>794.31299999999999</v>
          </cell>
          <cell r="CO128">
            <v>914.25199999999995</v>
          </cell>
          <cell r="CP128">
            <v>753.57899999999995</v>
          </cell>
          <cell r="CQ128">
            <v>595.16899999999998</v>
          </cell>
          <cell r="CR128">
            <v>753.57899999999995</v>
          </cell>
          <cell r="CS128">
            <v>595.16899999999998</v>
          </cell>
          <cell r="CT128">
            <v>753.57899999999995</v>
          </cell>
          <cell r="CU128">
            <v>794.31299999999999</v>
          </cell>
          <cell r="CV128">
            <v>794.31299999999999</v>
          </cell>
          <cell r="CW128">
            <v>715.10799999999995</v>
          </cell>
          <cell r="CX128">
            <v>9051.9999999999982</v>
          </cell>
          <cell r="CY128">
            <v>0</v>
          </cell>
          <cell r="DA128">
            <v>794.31299999999999</v>
          </cell>
          <cell r="DB128">
            <v>794.31299999999999</v>
          </cell>
          <cell r="DC128">
            <v>794.31299999999999</v>
          </cell>
          <cell r="DD128">
            <v>914.25199999999995</v>
          </cell>
          <cell r="DE128">
            <v>753.57899999999995</v>
          </cell>
          <cell r="DF128">
            <v>595.16899999999998</v>
          </cell>
          <cell r="DG128">
            <v>753.57899999999995</v>
          </cell>
          <cell r="DH128">
            <v>595.16899999999998</v>
          </cell>
          <cell r="DI128">
            <v>753.57899999999995</v>
          </cell>
          <cell r="DJ128">
            <v>794.31299999999999</v>
          </cell>
          <cell r="DK128">
            <v>794.31299999999999</v>
          </cell>
          <cell r="DL128">
            <v>715.10799999999995</v>
          </cell>
          <cell r="DM128">
            <v>9051.9999999999982</v>
          </cell>
          <cell r="DN128">
            <v>0</v>
          </cell>
          <cell r="DP128">
            <v>346.76225999999997</v>
          </cell>
          <cell r="DQ128">
            <v>346.76225999999997</v>
          </cell>
          <cell r="DR128">
            <v>346.76225999999997</v>
          </cell>
          <cell r="DS128">
            <v>399.12237333333331</v>
          </cell>
          <cell r="DT128">
            <v>328.97958</v>
          </cell>
          <cell r="DU128">
            <v>259.82471333333331</v>
          </cell>
          <cell r="DV128">
            <v>328.97958</v>
          </cell>
          <cell r="DW128">
            <v>259.82471333333331</v>
          </cell>
          <cell r="DX128">
            <v>328.97958</v>
          </cell>
          <cell r="DY128">
            <v>346.76225999999997</v>
          </cell>
          <cell r="DZ128">
            <v>346.76225999999997</v>
          </cell>
          <cell r="EA128">
            <v>312.18482666666665</v>
          </cell>
          <cell r="EB128">
            <v>3951.7066666666669</v>
          </cell>
          <cell r="EC128">
            <v>0</v>
          </cell>
          <cell r="EE128">
            <v>39.487500000000004</v>
          </cell>
          <cell r="EF128">
            <v>39.487500000000004</v>
          </cell>
          <cell r="EG128">
            <v>39.487500000000004</v>
          </cell>
          <cell r="EH128">
            <v>45.45</v>
          </cell>
          <cell r="EI128">
            <v>37.462499999999999</v>
          </cell>
          <cell r="EJ128">
            <v>29.587500000000002</v>
          </cell>
          <cell r="EK128">
            <v>37.462499999999999</v>
          </cell>
          <cell r="EL128">
            <v>29.587500000000002</v>
          </cell>
          <cell r="EM128">
            <v>37.462499999999999</v>
          </cell>
          <cell r="EN128">
            <v>39.487500000000004</v>
          </cell>
          <cell r="EO128">
            <v>39.487500000000004</v>
          </cell>
          <cell r="EP128">
            <v>35.550000000000004</v>
          </cell>
          <cell r="EQ128">
            <v>450</v>
          </cell>
          <cell r="ER128">
            <v>24.006021333333365</v>
          </cell>
          <cell r="ET128">
            <v>37.380971627999998</v>
          </cell>
          <cell r="EU128">
            <v>37.380971627999998</v>
          </cell>
          <cell r="EV128">
            <v>37.380971627999998</v>
          </cell>
          <cell r="EW128">
            <v>43.025391845333331</v>
          </cell>
          <cell r="EX128">
            <v>35.463998724</v>
          </cell>
          <cell r="EY128">
            <v>28.009104097333331</v>
          </cell>
          <cell r="EZ128">
            <v>35.463998724</v>
          </cell>
          <cell r="FA128">
            <v>28.009104097333331</v>
          </cell>
          <cell r="FB128">
            <v>35.463998724</v>
          </cell>
          <cell r="FC128">
            <v>37.380971627999998</v>
          </cell>
          <cell r="FD128">
            <v>37.380971627999998</v>
          </cell>
          <cell r="FE128">
            <v>33.653524314666669</v>
          </cell>
          <cell r="FF128">
            <v>425.99397866666664</v>
          </cell>
          <cell r="FG128">
            <v>0</v>
          </cell>
          <cell r="FI128">
            <v>371.73473999999999</v>
          </cell>
          <cell r="FJ128">
            <v>371.73473999999999</v>
          </cell>
          <cell r="FK128">
            <v>371.73473999999999</v>
          </cell>
          <cell r="FL128">
            <v>427.86562666666651</v>
          </cell>
          <cell r="FM128">
            <v>352.67141999999984</v>
          </cell>
          <cell r="FN128">
            <v>278.53628666666668</v>
          </cell>
          <cell r="FO128">
            <v>352.67141999999984</v>
          </cell>
          <cell r="FP128">
            <v>278.53628666666668</v>
          </cell>
          <cell r="FQ128">
            <v>352.67141999999984</v>
          </cell>
          <cell r="FR128">
            <v>371.73473999999999</v>
          </cell>
          <cell r="FS128">
            <v>371.73473999999999</v>
          </cell>
          <cell r="FT128">
            <v>334.66717333333321</v>
          </cell>
          <cell r="FU128">
            <v>4236.2933333333322</v>
          </cell>
          <cell r="FV128">
            <v>0</v>
          </cell>
        </row>
        <row r="129">
          <cell r="G129" t="str">
            <v>6H4Q-6639-BB</v>
          </cell>
          <cell r="H129">
            <v>3.8290000000000002</v>
          </cell>
          <cell r="I129">
            <v>3.8290000000000002</v>
          </cell>
          <cell r="J129">
            <v>1.2809999999999999</v>
          </cell>
          <cell r="K129">
            <v>0</v>
          </cell>
          <cell r="L129">
            <v>1.0416183333333333</v>
          </cell>
          <cell r="M129">
            <v>0</v>
          </cell>
          <cell r="N129">
            <v>0</v>
          </cell>
          <cell r="O129">
            <v>0.1</v>
          </cell>
          <cell r="Q129">
            <v>0.1125</v>
          </cell>
          <cell r="R129">
            <v>0.11228645633333334</v>
          </cell>
          <cell r="S129">
            <v>4000</v>
          </cell>
          <cell r="T129">
            <v>15316</v>
          </cell>
          <cell r="U129">
            <v>15316</v>
          </cell>
          <cell r="V129">
            <v>5124</v>
          </cell>
          <cell r="W129">
            <v>0</v>
          </cell>
          <cell r="X129">
            <v>4166.4733333333334</v>
          </cell>
          <cell r="Y129">
            <v>0</v>
          </cell>
          <cell r="Z129">
            <v>0</v>
          </cell>
          <cell r="AA129">
            <v>400</v>
          </cell>
          <cell r="AB129">
            <v>0</v>
          </cell>
          <cell r="AC129">
            <v>450</v>
          </cell>
          <cell r="AD129">
            <v>449.14582533333333</v>
          </cell>
          <cell r="AE129">
            <v>351</v>
          </cell>
          <cell r="AF129">
            <v>351</v>
          </cell>
          <cell r="AG129">
            <v>351</v>
          </cell>
          <cell r="AH129">
            <v>404</v>
          </cell>
          <cell r="AI129">
            <v>333</v>
          </cell>
          <cell r="AJ129">
            <v>263</v>
          </cell>
          <cell r="AK129">
            <v>333</v>
          </cell>
          <cell r="AL129">
            <v>263</v>
          </cell>
          <cell r="AM129">
            <v>333</v>
          </cell>
          <cell r="AN129">
            <v>351</v>
          </cell>
          <cell r="AO129">
            <v>351</v>
          </cell>
          <cell r="AP129">
            <v>316</v>
          </cell>
          <cell r="AQ129">
            <v>4000</v>
          </cell>
          <cell r="AR129">
            <v>0</v>
          </cell>
          <cell r="AS129">
            <v>1343.979</v>
          </cell>
          <cell r="AT129">
            <v>1343.979</v>
          </cell>
          <cell r="AU129">
            <v>1343.979</v>
          </cell>
          <cell r="AV129">
            <v>1546.9160000000002</v>
          </cell>
          <cell r="AW129">
            <v>1275.057</v>
          </cell>
          <cell r="AX129">
            <v>1007.027</v>
          </cell>
          <cell r="AY129">
            <v>1275.057</v>
          </cell>
          <cell r="AZ129">
            <v>1007.027</v>
          </cell>
          <cell r="BA129">
            <v>1275.057</v>
          </cell>
          <cell r="BB129">
            <v>1343.979</v>
          </cell>
          <cell r="BC129">
            <v>1343.979</v>
          </cell>
          <cell r="BD129">
            <v>1209.9640000000002</v>
          </cell>
          <cell r="BE129">
            <v>15316</v>
          </cell>
          <cell r="BF129">
            <v>0</v>
          </cell>
          <cell r="BH129">
            <v>0</v>
          </cell>
          <cell r="BI129">
            <v>0</v>
          </cell>
          <cell r="BJ129">
            <v>0</v>
          </cell>
          <cell r="BK129">
            <v>0</v>
          </cell>
          <cell r="BL129">
            <v>0</v>
          </cell>
          <cell r="BM129">
            <v>0</v>
          </cell>
          <cell r="BN129">
            <v>0</v>
          </cell>
          <cell r="BO129">
            <v>0</v>
          </cell>
          <cell r="BP129">
            <v>0</v>
          </cell>
          <cell r="BQ129">
            <v>0</v>
          </cell>
          <cell r="BR129">
            <v>0</v>
          </cell>
          <cell r="BS129">
            <v>0</v>
          </cell>
          <cell r="BT129">
            <v>0</v>
          </cell>
          <cell r="BU129">
            <v>0</v>
          </cell>
          <cell r="BW129">
            <v>1343.979</v>
          </cell>
          <cell r="BX129">
            <v>1343.979</v>
          </cell>
          <cell r="BY129">
            <v>1343.979</v>
          </cell>
          <cell r="BZ129">
            <v>1546.9160000000002</v>
          </cell>
          <cell r="CA129">
            <v>1275.057</v>
          </cell>
          <cell r="CB129">
            <v>1007.027</v>
          </cell>
          <cell r="CC129">
            <v>1275.057</v>
          </cell>
          <cell r="CD129">
            <v>1007.027</v>
          </cell>
          <cell r="CE129">
            <v>1275.057</v>
          </cell>
          <cell r="CF129">
            <v>1343.979</v>
          </cell>
          <cell r="CG129">
            <v>1343.979</v>
          </cell>
          <cell r="CH129">
            <v>1209.9640000000002</v>
          </cell>
          <cell r="CI129">
            <v>15316</v>
          </cell>
          <cell r="CJ129">
            <v>0</v>
          </cell>
          <cell r="CL129">
            <v>449.63099999999997</v>
          </cell>
          <cell r="CM129">
            <v>449.63099999999997</v>
          </cell>
          <cell r="CN129">
            <v>449.63099999999997</v>
          </cell>
          <cell r="CO129">
            <v>517.524</v>
          </cell>
          <cell r="CP129">
            <v>426.57299999999998</v>
          </cell>
          <cell r="CQ129">
            <v>336.90299999999996</v>
          </cell>
          <cell r="CR129">
            <v>426.57299999999998</v>
          </cell>
          <cell r="CS129">
            <v>336.90299999999996</v>
          </cell>
          <cell r="CT129">
            <v>426.57299999999998</v>
          </cell>
          <cell r="CU129">
            <v>449.63099999999997</v>
          </cell>
          <cell r="CV129">
            <v>449.63099999999997</v>
          </cell>
          <cell r="CW129">
            <v>404.79599999999999</v>
          </cell>
          <cell r="CX129">
            <v>5124</v>
          </cell>
          <cell r="CY129">
            <v>0</v>
          </cell>
          <cell r="DA129">
            <v>449.63099999999997</v>
          </cell>
          <cell r="DB129">
            <v>449.63099999999997</v>
          </cell>
          <cell r="DC129">
            <v>449.63099999999997</v>
          </cell>
          <cell r="DD129">
            <v>517.524</v>
          </cell>
          <cell r="DE129">
            <v>426.57299999999998</v>
          </cell>
          <cell r="DF129">
            <v>336.90299999999996</v>
          </cell>
          <cell r="DG129">
            <v>426.57299999999998</v>
          </cell>
          <cell r="DH129">
            <v>336.90299999999996</v>
          </cell>
          <cell r="DI129">
            <v>426.57299999999998</v>
          </cell>
          <cell r="DJ129">
            <v>449.63099999999997</v>
          </cell>
          <cell r="DK129">
            <v>449.63099999999997</v>
          </cell>
          <cell r="DL129">
            <v>404.79599999999999</v>
          </cell>
          <cell r="DM129">
            <v>5124</v>
          </cell>
          <cell r="DN129">
            <v>0</v>
          </cell>
          <cell r="DP129">
            <v>365.60803499999997</v>
          </cell>
          <cell r="DQ129">
            <v>365.60803499999997</v>
          </cell>
          <cell r="DR129">
            <v>365.60803499999997</v>
          </cell>
          <cell r="DS129">
            <v>420.81380666666666</v>
          </cell>
          <cell r="DT129">
            <v>346.85890499999999</v>
          </cell>
          <cell r="DU129">
            <v>273.94562166666668</v>
          </cell>
          <cell r="DV129">
            <v>346.85890499999999</v>
          </cell>
          <cell r="DW129">
            <v>273.94562166666668</v>
          </cell>
          <cell r="DX129">
            <v>346.85890499999999</v>
          </cell>
          <cell r="DY129">
            <v>365.60803499999997</v>
          </cell>
          <cell r="DZ129">
            <v>365.60803499999997</v>
          </cell>
          <cell r="EA129">
            <v>329.15139333333332</v>
          </cell>
          <cell r="EB129">
            <v>4166.4733333333343</v>
          </cell>
          <cell r="EC129">
            <v>0</v>
          </cell>
          <cell r="EE129">
            <v>39.487500000000004</v>
          </cell>
          <cell r="EF129">
            <v>39.487500000000004</v>
          </cell>
          <cell r="EG129">
            <v>39.487500000000004</v>
          </cell>
          <cell r="EH129">
            <v>45.45</v>
          </cell>
          <cell r="EI129">
            <v>37.462499999999999</v>
          </cell>
          <cell r="EJ129">
            <v>29.587500000000002</v>
          </cell>
          <cell r="EK129">
            <v>37.462499999999999</v>
          </cell>
          <cell r="EL129">
            <v>29.587500000000002</v>
          </cell>
          <cell r="EM129">
            <v>37.462499999999999</v>
          </cell>
          <cell r="EN129">
            <v>39.487500000000004</v>
          </cell>
          <cell r="EO129">
            <v>39.487500000000004</v>
          </cell>
          <cell r="EP129">
            <v>35.550000000000004</v>
          </cell>
          <cell r="EQ129">
            <v>450</v>
          </cell>
          <cell r="ER129">
            <v>0.85417466666666542</v>
          </cell>
          <cell r="ET129">
            <v>39.412546173000003</v>
          </cell>
          <cell r="EU129">
            <v>39.412546173000003</v>
          </cell>
          <cell r="EV129">
            <v>39.412546173000003</v>
          </cell>
          <cell r="EW129">
            <v>45.36372835866667</v>
          </cell>
          <cell r="EX129">
            <v>37.391389959000001</v>
          </cell>
          <cell r="EY129">
            <v>29.53133801566667</v>
          </cell>
          <cell r="EZ129">
            <v>37.391389959000001</v>
          </cell>
          <cell r="FA129">
            <v>29.53133801566667</v>
          </cell>
          <cell r="FB129">
            <v>37.391389959000001</v>
          </cell>
          <cell r="FC129">
            <v>39.412546173000003</v>
          </cell>
          <cell r="FD129">
            <v>39.412546173000003</v>
          </cell>
          <cell r="FE129">
            <v>35.482520201333337</v>
          </cell>
          <cell r="FF129">
            <v>449.14582533333333</v>
          </cell>
          <cell r="FG129">
            <v>0</v>
          </cell>
          <cell r="FI129">
            <v>528.7399650000001</v>
          </cell>
          <cell r="FJ129">
            <v>528.7399650000001</v>
          </cell>
          <cell r="FK129">
            <v>528.7399650000001</v>
          </cell>
          <cell r="FL129">
            <v>608.57819333333362</v>
          </cell>
          <cell r="FM129">
            <v>501.62509500000004</v>
          </cell>
          <cell r="FN129">
            <v>396.17837833333334</v>
          </cell>
          <cell r="FO129">
            <v>501.62509500000004</v>
          </cell>
          <cell r="FP129">
            <v>396.17837833333334</v>
          </cell>
          <cell r="FQ129">
            <v>501.62509500000004</v>
          </cell>
          <cell r="FR129">
            <v>528.7399650000001</v>
          </cell>
          <cell r="FS129">
            <v>528.7399650000001</v>
          </cell>
          <cell r="FT129">
            <v>476.0166066666668</v>
          </cell>
          <cell r="FU129">
            <v>6025.5266666666676</v>
          </cell>
          <cell r="FV129">
            <v>0</v>
          </cell>
        </row>
        <row r="130">
          <cell r="G130" t="str">
            <v>6H4Q-6874-EA</v>
          </cell>
          <cell r="H130">
            <v>4.0919999999999996</v>
          </cell>
          <cell r="I130">
            <v>4.0919999999999996</v>
          </cell>
          <cell r="J130">
            <v>1.1839999999999999</v>
          </cell>
          <cell r="K130">
            <v>0</v>
          </cell>
          <cell r="L130">
            <v>1.0486197266666666</v>
          </cell>
          <cell r="M130">
            <v>0</v>
          </cell>
          <cell r="N130">
            <v>0</v>
          </cell>
          <cell r="O130">
            <v>0.1</v>
          </cell>
          <cell r="Q130">
            <v>0.1125</v>
          </cell>
          <cell r="R130">
            <v>0.11304120653466666</v>
          </cell>
          <cell r="S130">
            <v>4000</v>
          </cell>
          <cell r="T130">
            <v>16367.999999999998</v>
          </cell>
          <cell r="U130">
            <v>16367.999999999998</v>
          </cell>
          <cell r="V130">
            <v>4736</v>
          </cell>
          <cell r="W130">
            <v>0</v>
          </cell>
          <cell r="X130">
            <v>4194.4789066666663</v>
          </cell>
          <cell r="Y130">
            <v>0</v>
          </cell>
          <cell r="Z130">
            <v>0</v>
          </cell>
          <cell r="AA130">
            <v>400</v>
          </cell>
          <cell r="AB130">
            <v>0</v>
          </cell>
          <cell r="AC130">
            <v>450</v>
          </cell>
          <cell r="AD130">
            <v>452.16482613866663</v>
          </cell>
          <cell r="AE130">
            <v>351</v>
          </cell>
          <cell r="AF130">
            <v>351</v>
          </cell>
          <cell r="AG130">
            <v>351</v>
          </cell>
          <cell r="AH130">
            <v>404</v>
          </cell>
          <cell r="AI130">
            <v>333</v>
          </cell>
          <cell r="AJ130">
            <v>263</v>
          </cell>
          <cell r="AK130">
            <v>333</v>
          </cell>
          <cell r="AL130">
            <v>263</v>
          </cell>
          <cell r="AM130">
            <v>333</v>
          </cell>
          <cell r="AN130">
            <v>351</v>
          </cell>
          <cell r="AO130">
            <v>351</v>
          </cell>
          <cell r="AP130">
            <v>316</v>
          </cell>
          <cell r="AQ130">
            <v>4000</v>
          </cell>
          <cell r="AR130">
            <v>0</v>
          </cell>
          <cell r="AS130">
            <v>1436.2919999999999</v>
          </cell>
          <cell r="AT130">
            <v>1436.2919999999999</v>
          </cell>
          <cell r="AU130">
            <v>1436.2919999999999</v>
          </cell>
          <cell r="AV130">
            <v>1653.1679999999999</v>
          </cell>
          <cell r="AW130">
            <v>1362.636</v>
          </cell>
          <cell r="AX130">
            <v>1076.1959999999999</v>
          </cell>
          <cell r="AY130">
            <v>1362.636</v>
          </cell>
          <cell r="AZ130">
            <v>1076.1959999999999</v>
          </cell>
          <cell r="BA130">
            <v>1362.636</v>
          </cell>
          <cell r="BB130">
            <v>1436.2919999999999</v>
          </cell>
          <cell r="BC130">
            <v>1436.2919999999999</v>
          </cell>
          <cell r="BD130">
            <v>1293.0719999999999</v>
          </cell>
          <cell r="BE130">
            <v>16368</v>
          </cell>
          <cell r="BF130">
            <v>0</v>
          </cell>
          <cell r="BH130">
            <v>0</v>
          </cell>
          <cell r="BI130">
            <v>0</v>
          </cell>
          <cell r="BJ130">
            <v>0</v>
          </cell>
          <cell r="BK130">
            <v>0</v>
          </cell>
          <cell r="BL130">
            <v>0</v>
          </cell>
          <cell r="BM130">
            <v>0</v>
          </cell>
          <cell r="BN130">
            <v>0</v>
          </cell>
          <cell r="BO130">
            <v>0</v>
          </cell>
          <cell r="BP130">
            <v>0</v>
          </cell>
          <cell r="BQ130">
            <v>0</v>
          </cell>
          <cell r="BR130">
            <v>0</v>
          </cell>
          <cell r="BS130">
            <v>0</v>
          </cell>
          <cell r="BT130">
            <v>0</v>
          </cell>
          <cell r="BU130">
            <v>0</v>
          </cell>
          <cell r="BW130">
            <v>1436.2919999999999</v>
          </cell>
          <cell r="BX130">
            <v>1436.2919999999999</v>
          </cell>
          <cell r="BY130">
            <v>1436.2919999999999</v>
          </cell>
          <cell r="BZ130">
            <v>1653.1679999999999</v>
          </cell>
          <cell r="CA130">
            <v>1362.636</v>
          </cell>
          <cell r="CB130">
            <v>1076.1959999999999</v>
          </cell>
          <cell r="CC130">
            <v>1362.636</v>
          </cell>
          <cell r="CD130">
            <v>1076.1959999999999</v>
          </cell>
          <cell r="CE130">
            <v>1362.636</v>
          </cell>
          <cell r="CF130">
            <v>1436.2919999999999</v>
          </cell>
          <cell r="CG130">
            <v>1436.2919999999999</v>
          </cell>
          <cell r="CH130">
            <v>1293.0719999999999</v>
          </cell>
          <cell r="CI130">
            <v>16368</v>
          </cell>
          <cell r="CJ130">
            <v>0</v>
          </cell>
          <cell r="CL130">
            <v>415.584</v>
          </cell>
          <cell r="CM130">
            <v>415.584</v>
          </cell>
          <cell r="CN130">
            <v>415.584</v>
          </cell>
          <cell r="CO130">
            <v>478.33599999999996</v>
          </cell>
          <cell r="CP130">
            <v>394.27199999999999</v>
          </cell>
          <cell r="CQ130">
            <v>311.392</v>
          </cell>
          <cell r="CR130">
            <v>394.27199999999999</v>
          </cell>
          <cell r="CS130">
            <v>311.392</v>
          </cell>
          <cell r="CT130">
            <v>394.27199999999999</v>
          </cell>
          <cell r="CU130">
            <v>415.584</v>
          </cell>
          <cell r="CV130">
            <v>415.584</v>
          </cell>
          <cell r="CW130">
            <v>374.14400000000001</v>
          </cell>
          <cell r="CX130">
            <v>4736</v>
          </cell>
          <cell r="CY130">
            <v>0</v>
          </cell>
          <cell r="DA130">
            <v>415.584</v>
          </cell>
          <cell r="DB130">
            <v>415.584</v>
          </cell>
          <cell r="DC130">
            <v>415.584</v>
          </cell>
          <cell r="DD130">
            <v>478.33599999999996</v>
          </cell>
          <cell r="DE130">
            <v>394.27199999999999</v>
          </cell>
          <cell r="DF130">
            <v>311.392</v>
          </cell>
          <cell r="DG130">
            <v>394.27199999999999</v>
          </cell>
          <cell r="DH130">
            <v>311.392</v>
          </cell>
          <cell r="DI130">
            <v>394.27199999999999</v>
          </cell>
          <cell r="DJ130">
            <v>415.584</v>
          </cell>
          <cell r="DK130">
            <v>415.584</v>
          </cell>
          <cell r="DL130">
            <v>374.14400000000001</v>
          </cell>
          <cell r="DM130">
            <v>4736</v>
          </cell>
          <cell r="DN130">
            <v>0</v>
          </cell>
          <cell r="DP130">
            <v>368.06552405999997</v>
          </cell>
          <cell r="DQ130">
            <v>368.06552405999997</v>
          </cell>
          <cell r="DR130">
            <v>368.06552405999997</v>
          </cell>
          <cell r="DS130">
            <v>423.64236957333333</v>
          </cell>
          <cell r="DT130">
            <v>349.19036897999996</v>
          </cell>
          <cell r="DU130">
            <v>275.78698811333334</v>
          </cell>
          <cell r="DV130">
            <v>349.19036897999996</v>
          </cell>
          <cell r="DW130">
            <v>275.78698811333334</v>
          </cell>
          <cell r="DX130">
            <v>349.19036897999996</v>
          </cell>
          <cell r="DY130">
            <v>368.06552405999997</v>
          </cell>
          <cell r="DZ130">
            <v>368.06552405999997</v>
          </cell>
          <cell r="EA130">
            <v>331.36383362666663</v>
          </cell>
          <cell r="EB130">
            <v>4194.4789066666663</v>
          </cell>
          <cell r="EC130">
            <v>0</v>
          </cell>
          <cell r="EE130">
            <v>39.487500000000004</v>
          </cell>
          <cell r="EF130">
            <v>39.487500000000004</v>
          </cell>
          <cell r="EG130">
            <v>39.487500000000004</v>
          </cell>
          <cell r="EH130">
            <v>45.45</v>
          </cell>
          <cell r="EI130">
            <v>37.462499999999999</v>
          </cell>
          <cell r="EJ130">
            <v>29.587500000000002</v>
          </cell>
          <cell r="EK130">
            <v>37.462499999999999</v>
          </cell>
          <cell r="EL130">
            <v>29.587500000000002</v>
          </cell>
          <cell r="EM130">
            <v>37.462499999999999</v>
          </cell>
          <cell r="EN130">
            <v>39.487500000000004</v>
          </cell>
          <cell r="EO130">
            <v>39.487500000000004</v>
          </cell>
          <cell r="EP130">
            <v>35.550000000000004</v>
          </cell>
          <cell r="EQ130">
            <v>450</v>
          </cell>
          <cell r="ER130">
            <v>-2.1648261386666263</v>
          </cell>
          <cell r="ET130">
            <v>39.677463493668</v>
          </cell>
          <cell r="EU130">
            <v>39.677463493668</v>
          </cell>
          <cell r="EV130">
            <v>39.677463493668</v>
          </cell>
          <cell r="EW130">
            <v>45.66864744000533</v>
          </cell>
          <cell r="EX130">
            <v>37.642721776043999</v>
          </cell>
          <cell r="EY130">
            <v>29.729837318617331</v>
          </cell>
          <cell r="EZ130">
            <v>37.642721776043999</v>
          </cell>
          <cell r="FA130">
            <v>29.729837318617331</v>
          </cell>
          <cell r="FB130">
            <v>37.642721776043999</v>
          </cell>
          <cell r="FC130">
            <v>39.677463493668</v>
          </cell>
          <cell r="FD130">
            <v>39.677463493668</v>
          </cell>
          <cell r="FE130">
            <v>35.721021264954665</v>
          </cell>
          <cell r="FF130">
            <v>452.1648261386668</v>
          </cell>
          <cell r="FG130">
            <v>0</v>
          </cell>
          <cell r="FI130">
            <v>652.64247593999994</v>
          </cell>
          <cell r="FJ130">
            <v>652.64247593999994</v>
          </cell>
          <cell r="FK130">
            <v>652.64247593999994</v>
          </cell>
          <cell r="FL130">
            <v>751.18963042666655</v>
          </cell>
          <cell r="FM130">
            <v>619.17363102000013</v>
          </cell>
          <cell r="FN130">
            <v>489.01701188666652</v>
          </cell>
          <cell r="FO130">
            <v>619.17363102000013</v>
          </cell>
          <cell r="FP130">
            <v>489.01701188666652</v>
          </cell>
          <cell r="FQ130">
            <v>619.17363102000013</v>
          </cell>
          <cell r="FR130">
            <v>652.64247593999994</v>
          </cell>
          <cell r="FS130">
            <v>652.64247593999994</v>
          </cell>
          <cell r="FT130">
            <v>587.56416637333325</v>
          </cell>
          <cell r="FU130">
            <v>7437.5210933333328</v>
          </cell>
          <cell r="FV130">
            <v>0</v>
          </cell>
        </row>
        <row r="131">
          <cell r="G131" t="str">
            <v>2M5Q-6A786-AB</v>
          </cell>
          <cell r="H131">
            <v>1.738</v>
          </cell>
          <cell r="I131">
            <v>1.738</v>
          </cell>
          <cell r="J131">
            <v>0.751</v>
          </cell>
          <cell r="K131">
            <v>0</v>
          </cell>
          <cell r="L131">
            <v>0.36725099999999999</v>
          </cell>
          <cell r="M131">
            <v>0</v>
          </cell>
          <cell r="N131">
            <v>0</v>
          </cell>
          <cell r="O131">
            <v>0.1</v>
          </cell>
          <cell r="Q131">
            <v>0.1125</v>
          </cell>
          <cell r="R131">
            <v>3.9589657799999997E-2</v>
          </cell>
          <cell r="S131">
            <v>46000</v>
          </cell>
          <cell r="T131">
            <v>79948</v>
          </cell>
          <cell r="U131">
            <v>79948</v>
          </cell>
          <cell r="V131">
            <v>34546</v>
          </cell>
          <cell r="W131">
            <v>0</v>
          </cell>
          <cell r="X131">
            <v>16893.545999999998</v>
          </cell>
          <cell r="Y131">
            <v>0</v>
          </cell>
          <cell r="Z131">
            <v>0</v>
          </cell>
          <cell r="AA131">
            <v>4600</v>
          </cell>
          <cell r="AB131">
            <v>0</v>
          </cell>
          <cell r="AC131">
            <v>5175</v>
          </cell>
          <cell r="AD131">
            <v>1821.1242587999998</v>
          </cell>
          <cell r="AE131">
            <v>4035</v>
          </cell>
          <cell r="AF131">
            <v>4035</v>
          </cell>
          <cell r="AG131">
            <v>4035</v>
          </cell>
          <cell r="AH131">
            <v>4640</v>
          </cell>
          <cell r="AI131">
            <v>3833</v>
          </cell>
          <cell r="AJ131">
            <v>3026</v>
          </cell>
          <cell r="AK131">
            <v>3833</v>
          </cell>
          <cell r="AL131">
            <v>3026</v>
          </cell>
          <cell r="AM131">
            <v>3833</v>
          </cell>
          <cell r="AN131">
            <v>4035</v>
          </cell>
          <cell r="AO131">
            <v>4035</v>
          </cell>
          <cell r="AP131">
            <v>3634</v>
          </cell>
          <cell r="AQ131">
            <v>46000</v>
          </cell>
          <cell r="AR131">
            <v>0</v>
          </cell>
          <cell r="AS131">
            <v>7012.83</v>
          </cell>
          <cell r="AT131">
            <v>7012.83</v>
          </cell>
          <cell r="AU131">
            <v>7012.83</v>
          </cell>
          <cell r="AV131">
            <v>8064.32</v>
          </cell>
          <cell r="AW131">
            <v>6661.7539999999999</v>
          </cell>
          <cell r="AX131">
            <v>5259.1880000000001</v>
          </cell>
          <cell r="AY131">
            <v>6661.7539999999999</v>
          </cell>
          <cell r="AZ131">
            <v>5259.1880000000001</v>
          </cell>
          <cell r="BA131">
            <v>6661.7539999999999</v>
          </cell>
          <cell r="BB131">
            <v>7012.83</v>
          </cell>
          <cell r="BC131">
            <v>7012.83</v>
          </cell>
          <cell r="BD131">
            <v>6315.8919999999998</v>
          </cell>
          <cell r="BE131">
            <v>79948</v>
          </cell>
          <cell r="BF131">
            <v>0</v>
          </cell>
          <cell r="BH131">
            <v>0</v>
          </cell>
          <cell r="BI131">
            <v>0</v>
          </cell>
          <cell r="BJ131">
            <v>0</v>
          </cell>
          <cell r="BK131">
            <v>0</v>
          </cell>
          <cell r="BL131">
            <v>0</v>
          </cell>
          <cell r="BM131">
            <v>0</v>
          </cell>
          <cell r="BN131">
            <v>0</v>
          </cell>
          <cell r="BO131">
            <v>0</v>
          </cell>
          <cell r="BP131">
            <v>0</v>
          </cell>
          <cell r="BQ131">
            <v>0</v>
          </cell>
          <cell r="BR131">
            <v>0</v>
          </cell>
          <cell r="BS131">
            <v>0</v>
          </cell>
          <cell r="BT131">
            <v>0</v>
          </cell>
          <cell r="BU131">
            <v>0</v>
          </cell>
          <cell r="BW131">
            <v>7012.83</v>
          </cell>
          <cell r="BX131">
            <v>7012.83</v>
          </cell>
          <cell r="BY131">
            <v>7012.83</v>
          </cell>
          <cell r="BZ131">
            <v>8064.32</v>
          </cell>
          <cell r="CA131">
            <v>6661.7539999999999</v>
          </cell>
          <cell r="CB131">
            <v>5259.1880000000001</v>
          </cell>
          <cell r="CC131">
            <v>6661.7539999999999</v>
          </cell>
          <cell r="CD131">
            <v>5259.1880000000001</v>
          </cell>
          <cell r="CE131">
            <v>6661.7539999999999</v>
          </cell>
          <cell r="CF131">
            <v>7012.83</v>
          </cell>
          <cell r="CG131">
            <v>7012.83</v>
          </cell>
          <cell r="CH131">
            <v>6315.8919999999998</v>
          </cell>
          <cell r="CI131">
            <v>79948</v>
          </cell>
          <cell r="CJ131">
            <v>0</v>
          </cell>
          <cell r="CL131">
            <v>3030.2849999999999</v>
          </cell>
          <cell r="CM131">
            <v>3030.2849999999999</v>
          </cell>
          <cell r="CN131">
            <v>3030.2849999999999</v>
          </cell>
          <cell r="CO131">
            <v>3484.64</v>
          </cell>
          <cell r="CP131">
            <v>2878.5830000000001</v>
          </cell>
          <cell r="CQ131">
            <v>2272.5259999999998</v>
          </cell>
          <cell r="CR131">
            <v>2878.5830000000001</v>
          </cell>
          <cell r="CS131">
            <v>2272.5259999999998</v>
          </cell>
          <cell r="CT131">
            <v>2878.5830000000001</v>
          </cell>
          <cell r="CU131">
            <v>3030.2849999999999</v>
          </cell>
          <cell r="CV131">
            <v>3030.2849999999999</v>
          </cell>
          <cell r="CW131">
            <v>2729.134</v>
          </cell>
          <cell r="CX131">
            <v>34545.999999999993</v>
          </cell>
          <cell r="CY131">
            <v>0</v>
          </cell>
          <cell r="DA131">
            <v>3030.2849999999999</v>
          </cell>
          <cell r="DB131">
            <v>3030.2849999999999</v>
          </cell>
          <cell r="DC131">
            <v>3030.2849999999999</v>
          </cell>
          <cell r="DD131">
            <v>3484.64</v>
          </cell>
          <cell r="DE131">
            <v>2878.5830000000001</v>
          </cell>
          <cell r="DF131">
            <v>2272.5259999999998</v>
          </cell>
          <cell r="DG131">
            <v>2878.5830000000001</v>
          </cell>
          <cell r="DH131">
            <v>2272.5259999999998</v>
          </cell>
          <cell r="DI131">
            <v>2878.5830000000001</v>
          </cell>
          <cell r="DJ131">
            <v>3030.2849999999999</v>
          </cell>
          <cell r="DK131">
            <v>3030.2849999999999</v>
          </cell>
          <cell r="DL131">
            <v>2729.134</v>
          </cell>
          <cell r="DM131">
            <v>34545.999999999993</v>
          </cell>
          <cell r="DN131">
            <v>0</v>
          </cell>
          <cell r="DP131">
            <v>1481.8577849999999</v>
          </cell>
          <cell r="DQ131">
            <v>1481.8577849999999</v>
          </cell>
          <cell r="DR131">
            <v>1481.8577849999999</v>
          </cell>
          <cell r="DS131">
            <v>1704.0446400000001</v>
          </cell>
          <cell r="DT131">
            <v>1407.6730829999999</v>
          </cell>
          <cell r="DU131">
            <v>1111.301526</v>
          </cell>
          <cell r="DV131">
            <v>1407.6730829999999</v>
          </cell>
          <cell r="DW131">
            <v>1111.301526</v>
          </cell>
          <cell r="DX131">
            <v>1407.6730829999999</v>
          </cell>
          <cell r="DY131">
            <v>1481.8577849999999</v>
          </cell>
          <cell r="DZ131">
            <v>1481.8577849999999</v>
          </cell>
          <cell r="EA131">
            <v>1334.590134</v>
          </cell>
          <cell r="EB131">
            <v>16893.545999999998</v>
          </cell>
          <cell r="EC131">
            <v>0</v>
          </cell>
          <cell r="EE131">
            <v>453.9375</v>
          </cell>
          <cell r="EF131">
            <v>453.9375</v>
          </cell>
          <cell r="EG131">
            <v>453.9375</v>
          </cell>
          <cell r="EH131">
            <v>522</v>
          </cell>
          <cell r="EI131">
            <v>431.21250000000003</v>
          </cell>
          <cell r="EJ131">
            <v>340.42500000000001</v>
          </cell>
          <cell r="EK131">
            <v>431.21250000000003</v>
          </cell>
          <cell r="EL131">
            <v>340.42500000000001</v>
          </cell>
          <cell r="EM131">
            <v>431.21250000000003</v>
          </cell>
          <cell r="EN131">
            <v>453.9375</v>
          </cell>
          <cell r="EO131">
            <v>453.9375</v>
          </cell>
          <cell r="EP131">
            <v>408.82499999999999</v>
          </cell>
          <cell r="EQ131">
            <v>5175.0000000000009</v>
          </cell>
          <cell r="ER131">
            <v>3353.8757412000014</v>
          </cell>
          <cell r="ET131">
            <v>159.74426922299997</v>
          </cell>
          <cell r="EU131">
            <v>159.74426922299997</v>
          </cell>
          <cell r="EV131">
            <v>159.74426922299997</v>
          </cell>
          <cell r="EW131">
            <v>183.69601219199998</v>
          </cell>
          <cell r="EX131">
            <v>151.74715834739999</v>
          </cell>
          <cell r="EY131">
            <v>119.79830450279999</v>
          </cell>
          <cell r="EZ131">
            <v>151.74715834739999</v>
          </cell>
          <cell r="FA131">
            <v>119.79830450279999</v>
          </cell>
          <cell r="FB131">
            <v>151.74715834739999</v>
          </cell>
          <cell r="FC131">
            <v>159.74426922299997</v>
          </cell>
          <cell r="FD131">
            <v>159.74426922299997</v>
          </cell>
          <cell r="FE131">
            <v>143.8688164452</v>
          </cell>
          <cell r="FF131">
            <v>1821.1242588</v>
          </cell>
          <cell r="FG131">
            <v>0</v>
          </cell>
          <cell r="FI131">
            <v>2500.6872149999999</v>
          </cell>
          <cell r="FJ131">
            <v>2500.6872149999999</v>
          </cell>
          <cell r="FK131">
            <v>2500.6872149999999</v>
          </cell>
          <cell r="FL131">
            <v>2875.6353600000002</v>
          </cell>
          <cell r="FM131">
            <v>2375.4979169999997</v>
          </cell>
          <cell r="FN131">
            <v>1875.3604740000003</v>
          </cell>
          <cell r="FO131">
            <v>2375.4979169999997</v>
          </cell>
          <cell r="FP131">
            <v>1875.3604740000003</v>
          </cell>
          <cell r="FQ131">
            <v>2375.4979169999997</v>
          </cell>
          <cell r="FR131">
            <v>2500.6872149999999</v>
          </cell>
          <cell r="FS131">
            <v>2500.6872149999999</v>
          </cell>
          <cell r="FT131">
            <v>2252.1678659999998</v>
          </cell>
          <cell r="FU131">
            <v>28508.454000000002</v>
          </cell>
          <cell r="FV131">
            <v>0</v>
          </cell>
        </row>
        <row r="132">
          <cell r="G132" t="str">
            <v>2M5Q-6N642-AB</v>
          </cell>
          <cell r="H132">
            <v>0.91300000000000003</v>
          </cell>
          <cell r="I132">
            <v>0.91300000000000003</v>
          </cell>
          <cell r="J132">
            <v>0.41499999999999998</v>
          </cell>
          <cell r="K132">
            <v>0</v>
          </cell>
          <cell r="L132">
            <v>0.23624333333333331</v>
          </cell>
          <cell r="M132">
            <v>0</v>
          </cell>
          <cell r="N132">
            <v>0</v>
          </cell>
          <cell r="O132">
            <v>0.1</v>
          </cell>
          <cell r="Q132">
            <v>0.1125</v>
          </cell>
          <cell r="R132">
            <v>2.5467031333333331E-2</v>
          </cell>
          <cell r="S132">
            <v>46000</v>
          </cell>
          <cell r="T132">
            <v>41998</v>
          </cell>
          <cell r="U132">
            <v>41998</v>
          </cell>
          <cell r="V132">
            <v>19090</v>
          </cell>
          <cell r="W132">
            <v>0</v>
          </cell>
          <cell r="X132">
            <v>10867.193333333333</v>
          </cell>
          <cell r="Y132">
            <v>0</v>
          </cell>
          <cell r="Z132">
            <v>0</v>
          </cell>
          <cell r="AA132">
            <v>4600</v>
          </cell>
          <cell r="AB132">
            <v>0</v>
          </cell>
          <cell r="AC132">
            <v>5175</v>
          </cell>
          <cell r="AD132">
            <v>1171.4834413333333</v>
          </cell>
          <cell r="AE132">
            <v>4035</v>
          </cell>
          <cell r="AF132">
            <v>4035</v>
          </cell>
          <cell r="AG132">
            <v>4035</v>
          </cell>
          <cell r="AH132">
            <v>4640</v>
          </cell>
          <cell r="AI132">
            <v>3833</v>
          </cell>
          <cell r="AJ132">
            <v>3026</v>
          </cell>
          <cell r="AK132">
            <v>3833</v>
          </cell>
          <cell r="AL132">
            <v>3026</v>
          </cell>
          <cell r="AM132">
            <v>3833</v>
          </cell>
          <cell r="AN132">
            <v>4035</v>
          </cell>
          <cell r="AO132">
            <v>4035</v>
          </cell>
          <cell r="AP132">
            <v>3634</v>
          </cell>
          <cell r="AQ132">
            <v>46000</v>
          </cell>
          <cell r="AR132">
            <v>0</v>
          </cell>
          <cell r="AS132">
            <v>3683.9549999999999</v>
          </cell>
          <cell r="AT132">
            <v>3683.9549999999999</v>
          </cell>
          <cell r="AU132">
            <v>3683.9549999999999</v>
          </cell>
          <cell r="AV132">
            <v>4236.32</v>
          </cell>
          <cell r="AW132">
            <v>3499.529</v>
          </cell>
          <cell r="AX132">
            <v>2762.7380000000003</v>
          </cell>
          <cell r="AY132">
            <v>3499.529</v>
          </cell>
          <cell r="AZ132">
            <v>2762.7380000000003</v>
          </cell>
          <cell r="BA132">
            <v>3499.529</v>
          </cell>
          <cell r="BB132">
            <v>3683.9549999999999</v>
          </cell>
          <cell r="BC132">
            <v>3683.9549999999999</v>
          </cell>
          <cell r="BD132">
            <v>3317.8420000000001</v>
          </cell>
          <cell r="BE132">
            <v>41998</v>
          </cell>
          <cell r="BF132">
            <v>0</v>
          </cell>
          <cell r="BH132">
            <v>0</v>
          </cell>
          <cell r="BI132">
            <v>0</v>
          </cell>
          <cell r="BJ132">
            <v>0</v>
          </cell>
          <cell r="BK132">
            <v>0</v>
          </cell>
          <cell r="BL132">
            <v>0</v>
          </cell>
          <cell r="BM132">
            <v>0</v>
          </cell>
          <cell r="BN132">
            <v>0</v>
          </cell>
          <cell r="BO132">
            <v>0</v>
          </cell>
          <cell r="BP132">
            <v>0</v>
          </cell>
          <cell r="BQ132">
            <v>0</v>
          </cell>
          <cell r="BR132">
            <v>0</v>
          </cell>
          <cell r="BS132">
            <v>0</v>
          </cell>
          <cell r="BT132">
            <v>0</v>
          </cell>
          <cell r="BU132">
            <v>0</v>
          </cell>
          <cell r="BW132">
            <v>3683.9549999999999</v>
          </cell>
          <cell r="BX132">
            <v>3683.9549999999999</v>
          </cell>
          <cell r="BY132">
            <v>3683.9549999999999</v>
          </cell>
          <cell r="BZ132">
            <v>4236.32</v>
          </cell>
          <cell r="CA132">
            <v>3499.529</v>
          </cell>
          <cell r="CB132">
            <v>2762.7380000000003</v>
          </cell>
          <cell r="CC132">
            <v>3499.529</v>
          </cell>
          <cell r="CD132">
            <v>2762.7380000000003</v>
          </cell>
          <cell r="CE132">
            <v>3499.529</v>
          </cell>
          <cell r="CF132">
            <v>3683.9549999999999</v>
          </cell>
          <cell r="CG132">
            <v>3683.9549999999999</v>
          </cell>
          <cell r="CH132">
            <v>3317.8420000000001</v>
          </cell>
          <cell r="CI132">
            <v>41998</v>
          </cell>
          <cell r="CJ132">
            <v>0</v>
          </cell>
          <cell r="CL132">
            <v>1674.5249999999999</v>
          </cell>
          <cell r="CM132">
            <v>1674.5249999999999</v>
          </cell>
          <cell r="CN132">
            <v>1674.5249999999999</v>
          </cell>
          <cell r="CO132">
            <v>1925.6</v>
          </cell>
          <cell r="CP132">
            <v>1590.6949999999999</v>
          </cell>
          <cell r="CQ132">
            <v>1255.79</v>
          </cell>
          <cell r="CR132">
            <v>1590.6949999999999</v>
          </cell>
          <cell r="CS132">
            <v>1255.79</v>
          </cell>
          <cell r="CT132">
            <v>1590.6949999999999</v>
          </cell>
          <cell r="CU132">
            <v>1674.5249999999999</v>
          </cell>
          <cell r="CV132">
            <v>1674.5249999999999</v>
          </cell>
          <cell r="CW132">
            <v>1508.11</v>
          </cell>
          <cell r="CX132">
            <v>19090</v>
          </cell>
          <cell r="CY132">
            <v>0</v>
          </cell>
          <cell r="DA132">
            <v>1674.5249999999999</v>
          </cell>
          <cell r="DB132">
            <v>1674.5249999999999</v>
          </cell>
          <cell r="DC132">
            <v>1674.5249999999999</v>
          </cell>
          <cell r="DD132">
            <v>1925.6</v>
          </cell>
          <cell r="DE132">
            <v>1590.6949999999999</v>
          </cell>
          <cell r="DF132">
            <v>1255.79</v>
          </cell>
          <cell r="DG132">
            <v>1590.6949999999999</v>
          </cell>
          <cell r="DH132">
            <v>1255.79</v>
          </cell>
          <cell r="DI132">
            <v>1590.6949999999999</v>
          </cell>
          <cell r="DJ132">
            <v>1674.5249999999999</v>
          </cell>
          <cell r="DK132">
            <v>1674.5249999999999</v>
          </cell>
          <cell r="DL132">
            <v>1508.11</v>
          </cell>
          <cell r="DM132">
            <v>19090</v>
          </cell>
          <cell r="DN132">
            <v>0</v>
          </cell>
          <cell r="DP132">
            <v>953.24184999999989</v>
          </cell>
          <cell r="DQ132">
            <v>953.24184999999989</v>
          </cell>
          <cell r="DR132">
            <v>953.24184999999989</v>
          </cell>
          <cell r="DS132">
            <v>1096.1690666666666</v>
          </cell>
          <cell r="DT132">
            <v>905.52069666666659</v>
          </cell>
          <cell r="DU132">
            <v>714.87232666666659</v>
          </cell>
          <cell r="DV132">
            <v>905.52069666666659</v>
          </cell>
          <cell r="DW132">
            <v>714.87232666666659</v>
          </cell>
          <cell r="DX132">
            <v>905.52069666666659</v>
          </cell>
          <cell r="DY132">
            <v>953.24184999999989</v>
          </cell>
          <cell r="DZ132">
            <v>953.24184999999989</v>
          </cell>
          <cell r="EA132">
            <v>858.50827333333325</v>
          </cell>
          <cell r="EB132">
            <v>10867.193333333333</v>
          </cell>
          <cell r="EC132">
            <v>0</v>
          </cell>
          <cell r="EE132">
            <v>453.9375</v>
          </cell>
          <cell r="EF132">
            <v>453.9375</v>
          </cell>
          <cell r="EG132">
            <v>453.9375</v>
          </cell>
          <cell r="EH132">
            <v>522</v>
          </cell>
          <cell r="EI132">
            <v>431.21250000000003</v>
          </cell>
          <cell r="EJ132">
            <v>340.42500000000001</v>
          </cell>
          <cell r="EK132">
            <v>431.21250000000003</v>
          </cell>
          <cell r="EL132">
            <v>340.42500000000001</v>
          </cell>
          <cell r="EM132">
            <v>431.21250000000003</v>
          </cell>
          <cell r="EN132">
            <v>453.9375</v>
          </cell>
          <cell r="EO132">
            <v>453.9375</v>
          </cell>
          <cell r="EP132">
            <v>408.82499999999999</v>
          </cell>
          <cell r="EQ132">
            <v>5175.0000000000009</v>
          </cell>
          <cell r="ER132">
            <v>4003.5165586666676</v>
          </cell>
          <cell r="ET132">
            <v>102.75947142999999</v>
          </cell>
          <cell r="EU132">
            <v>102.75947142999999</v>
          </cell>
          <cell r="EV132">
            <v>102.75947142999999</v>
          </cell>
          <cell r="EW132">
            <v>118.16702538666665</v>
          </cell>
          <cell r="EX132">
            <v>97.615131100666659</v>
          </cell>
          <cell r="EY132">
            <v>77.063236814666652</v>
          </cell>
          <cell r="EZ132">
            <v>97.615131100666659</v>
          </cell>
          <cell r="FA132">
            <v>77.063236814666652</v>
          </cell>
          <cell r="FB132">
            <v>97.615131100666659</v>
          </cell>
          <cell r="FC132">
            <v>102.75947142999999</v>
          </cell>
          <cell r="FD132">
            <v>102.75947142999999</v>
          </cell>
          <cell r="FE132">
            <v>92.547191865333318</v>
          </cell>
          <cell r="FF132">
            <v>1171.4834413333333</v>
          </cell>
          <cell r="FG132">
            <v>0</v>
          </cell>
          <cell r="FI132">
            <v>1056.1881500000002</v>
          </cell>
          <cell r="FJ132">
            <v>1056.1881500000002</v>
          </cell>
          <cell r="FK132">
            <v>1056.1881500000002</v>
          </cell>
          <cell r="FL132">
            <v>1214.5509333333332</v>
          </cell>
          <cell r="FM132">
            <v>1003.3133033333335</v>
          </cell>
          <cell r="FN132">
            <v>792.07567333333373</v>
          </cell>
          <cell r="FO132">
            <v>1003.3133033333335</v>
          </cell>
          <cell r="FP132">
            <v>792.07567333333373</v>
          </cell>
          <cell r="FQ132">
            <v>1003.3133033333335</v>
          </cell>
          <cell r="FR132">
            <v>1056.1881500000002</v>
          </cell>
          <cell r="FS132">
            <v>1056.1881500000002</v>
          </cell>
          <cell r="FT132">
            <v>951.22372666666695</v>
          </cell>
          <cell r="FU132">
            <v>12040.806666666669</v>
          </cell>
          <cell r="FV132">
            <v>0</v>
          </cell>
        </row>
        <row r="133">
          <cell r="G133" t="str">
            <v>4H2Q-6615-AD</v>
          </cell>
          <cell r="H133">
            <v>1.748</v>
          </cell>
          <cell r="I133">
            <v>1.748</v>
          </cell>
          <cell r="J133">
            <v>1.5549999999999999</v>
          </cell>
          <cell r="K133">
            <v>0</v>
          </cell>
          <cell r="L133">
            <v>0.55839333333333341</v>
          </cell>
          <cell r="M133">
            <v>0</v>
          </cell>
          <cell r="N133">
            <v>0</v>
          </cell>
          <cell r="O133">
            <v>0.1</v>
          </cell>
          <cell r="Q133">
            <v>0.1125</v>
          </cell>
          <cell r="R133">
            <v>6.0194801333333346E-2</v>
          </cell>
          <cell r="S133">
            <v>7735</v>
          </cell>
          <cell r="T133">
            <v>13520.78</v>
          </cell>
          <cell r="U133">
            <v>13520.78</v>
          </cell>
          <cell r="V133">
            <v>12027.924999999999</v>
          </cell>
          <cell r="W133">
            <v>0</v>
          </cell>
          <cell r="X133">
            <v>4319.1724333333341</v>
          </cell>
          <cell r="Y133">
            <v>0</v>
          </cell>
          <cell r="Z133">
            <v>0</v>
          </cell>
          <cell r="AA133">
            <v>773.5</v>
          </cell>
          <cell r="AB133">
            <v>0</v>
          </cell>
          <cell r="AC133">
            <v>870.1875</v>
          </cell>
          <cell r="AD133">
            <v>465.60678831333342</v>
          </cell>
          <cell r="AE133">
            <v>679</v>
          </cell>
          <cell r="AF133">
            <v>679</v>
          </cell>
          <cell r="AG133">
            <v>679</v>
          </cell>
          <cell r="AH133">
            <v>780</v>
          </cell>
          <cell r="AI133">
            <v>645</v>
          </cell>
          <cell r="AJ133">
            <v>509</v>
          </cell>
          <cell r="AK133">
            <v>645</v>
          </cell>
          <cell r="AL133">
            <v>509</v>
          </cell>
          <cell r="AM133">
            <v>645</v>
          </cell>
          <cell r="AN133">
            <v>679</v>
          </cell>
          <cell r="AO133">
            <v>679</v>
          </cell>
          <cell r="AP133">
            <v>607</v>
          </cell>
          <cell r="AQ133">
            <v>7735</v>
          </cell>
          <cell r="AR133">
            <v>0</v>
          </cell>
          <cell r="AS133">
            <v>1186.8920000000001</v>
          </cell>
          <cell r="AT133">
            <v>1186.8920000000001</v>
          </cell>
          <cell r="AU133">
            <v>1186.8920000000001</v>
          </cell>
          <cell r="AV133">
            <v>1363.44</v>
          </cell>
          <cell r="AW133">
            <v>1127.46</v>
          </cell>
          <cell r="AX133">
            <v>889.73199999999997</v>
          </cell>
          <cell r="AY133">
            <v>1127.46</v>
          </cell>
          <cell r="AZ133">
            <v>889.73199999999997</v>
          </cell>
          <cell r="BA133">
            <v>1127.46</v>
          </cell>
          <cell r="BB133">
            <v>1186.8920000000001</v>
          </cell>
          <cell r="BC133">
            <v>1186.8920000000001</v>
          </cell>
          <cell r="BD133">
            <v>1061.0360000000001</v>
          </cell>
          <cell r="BE133">
            <v>13520.779999999999</v>
          </cell>
          <cell r="BF133">
            <v>0</v>
          </cell>
          <cell r="BH133">
            <v>0</v>
          </cell>
          <cell r="BI133">
            <v>0</v>
          </cell>
          <cell r="BJ133">
            <v>0</v>
          </cell>
          <cell r="BK133">
            <v>0</v>
          </cell>
          <cell r="BL133">
            <v>0</v>
          </cell>
          <cell r="BM133">
            <v>0</v>
          </cell>
          <cell r="BN133">
            <v>0</v>
          </cell>
          <cell r="BO133">
            <v>0</v>
          </cell>
          <cell r="BP133">
            <v>0</v>
          </cell>
          <cell r="BQ133">
            <v>0</v>
          </cell>
          <cell r="BR133">
            <v>0</v>
          </cell>
          <cell r="BS133">
            <v>0</v>
          </cell>
          <cell r="BT133">
            <v>0</v>
          </cell>
          <cell r="BU133">
            <v>0</v>
          </cell>
          <cell r="BW133">
            <v>1186.8920000000001</v>
          </cell>
          <cell r="BX133">
            <v>1186.8920000000001</v>
          </cell>
          <cell r="BY133">
            <v>1186.8920000000001</v>
          </cell>
          <cell r="BZ133">
            <v>1363.44</v>
          </cell>
          <cell r="CA133">
            <v>1127.46</v>
          </cell>
          <cell r="CB133">
            <v>889.73199999999997</v>
          </cell>
          <cell r="CC133">
            <v>1127.46</v>
          </cell>
          <cell r="CD133">
            <v>889.73199999999997</v>
          </cell>
          <cell r="CE133">
            <v>1127.46</v>
          </cell>
          <cell r="CF133">
            <v>1186.8920000000001</v>
          </cell>
          <cell r="CG133">
            <v>1186.8920000000001</v>
          </cell>
          <cell r="CH133">
            <v>1061.0360000000001</v>
          </cell>
          <cell r="CI133">
            <v>13520.779999999999</v>
          </cell>
          <cell r="CJ133">
            <v>0</v>
          </cell>
          <cell r="CL133">
            <v>1055.845</v>
          </cell>
          <cell r="CM133">
            <v>1055.845</v>
          </cell>
          <cell r="CN133">
            <v>1055.845</v>
          </cell>
          <cell r="CO133">
            <v>1212.8999999999999</v>
          </cell>
          <cell r="CP133">
            <v>1002.9749999999999</v>
          </cell>
          <cell r="CQ133">
            <v>791.495</v>
          </cell>
          <cell r="CR133">
            <v>1002.9749999999999</v>
          </cell>
          <cell r="CS133">
            <v>791.495</v>
          </cell>
          <cell r="CT133">
            <v>1002.9749999999999</v>
          </cell>
          <cell r="CU133">
            <v>1055.845</v>
          </cell>
          <cell r="CV133">
            <v>1055.845</v>
          </cell>
          <cell r="CW133">
            <v>943.88499999999999</v>
          </cell>
          <cell r="CX133">
            <v>12027.924999999997</v>
          </cell>
          <cell r="CY133">
            <v>0</v>
          </cell>
          <cell r="DA133">
            <v>1055.845</v>
          </cell>
          <cell r="DB133">
            <v>1055.845</v>
          </cell>
          <cell r="DC133">
            <v>1055.845</v>
          </cell>
          <cell r="DD133">
            <v>1212.8999999999999</v>
          </cell>
          <cell r="DE133">
            <v>1002.9749999999999</v>
          </cell>
          <cell r="DF133">
            <v>791.495</v>
          </cell>
          <cell r="DG133">
            <v>1002.9749999999999</v>
          </cell>
          <cell r="DH133">
            <v>791.495</v>
          </cell>
          <cell r="DI133">
            <v>1002.9749999999999</v>
          </cell>
          <cell r="DJ133">
            <v>1055.845</v>
          </cell>
          <cell r="DK133">
            <v>1055.845</v>
          </cell>
          <cell r="DL133">
            <v>943.88499999999999</v>
          </cell>
          <cell r="DM133">
            <v>12027.924999999997</v>
          </cell>
          <cell r="DN133">
            <v>0</v>
          </cell>
          <cell r="DP133">
            <v>379.14907333333338</v>
          </cell>
          <cell r="DQ133">
            <v>379.14907333333338</v>
          </cell>
          <cell r="DR133">
            <v>379.14907333333338</v>
          </cell>
          <cell r="DS133">
            <v>435.54680000000008</v>
          </cell>
          <cell r="DT133">
            <v>360.16370000000006</v>
          </cell>
          <cell r="DU133">
            <v>284.22220666666669</v>
          </cell>
          <cell r="DV133">
            <v>360.16370000000006</v>
          </cell>
          <cell r="DW133">
            <v>284.22220666666669</v>
          </cell>
          <cell r="DX133">
            <v>360.16370000000006</v>
          </cell>
          <cell r="DY133">
            <v>379.14907333333338</v>
          </cell>
          <cell r="DZ133">
            <v>379.14907333333338</v>
          </cell>
          <cell r="EA133">
            <v>338.94475333333338</v>
          </cell>
          <cell r="EB133">
            <v>4319.1724333333341</v>
          </cell>
          <cell r="EC133">
            <v>0</v>
          </cell>
          <cell r="EE133">
            <v>76.387500000000003</v>
          </cell>
          <cell r="EF133">
            <v>76.387500000000003</v>
          </cell>
          <cell r="EG133">
            <v>76.387500000000003</v>
          </cell>
          <cell r="EH133">
            <v>87.75</v>
          </cell>
          <cell r="EI133">
            <v>72.5625</v>
          </cell>
          <cell r="EJ133">
            <v>57.262500000000003</v>
          </cell>
          <cell r="EK133">
            <v>72.5625</v>
          </cell>
          <cell r="EL133">
            <v>57.262500000000003</v>
          </cell>
          <cell r="EM133">
            <v>72.5625</v>
          </cell>
          <cell r="EN133">
            <v>76.387500000000003</v>
          </cell>
          <cell r="EO133">
            <v>76.387500000000003</v>
          </cell>
          <cell r="EP133">
            <v>68.287500000000009</v>
          </cell>
          <cell r="EQ133">
            <v>870.18750000000011</v>
          </cell>
          <cell r="ER133">
            <v>404.58071168666669</v>
          </cell>
          <cell r="ET133">
            <v>40.872270105333342</v>
          </cell>
          <cell r="EU133">
            <v>40.872270105333342</v>
          </cell>
          <cell r="EV133">
            <v>40.872270105333342</v>
          </cell>
          <cell r="EW133">
            <v>46.951945040000012</v>
          </cell>
          <cell r="EX133">
            <v>38.825646860000006</v>
          </cell>
          <cell r="EY133">
            <v>30.639153878666672</v>
          </cell>
          <cell r="EZ133">
            <v>38.825646860000006</v>
          </cell>
          <cell r="FA133">
            <v>30.639153878666672</v>
          </cell>
          <cell r="FB133">
            <v>38.825646860000006</v>
          </cell>
          <cell r="FC133">
            <v>40.872270105333342</v>
          </cell>
          <cell r="FD133">
            <v>40.872270105333342</v>
          </cell>
          <cell r="FE133">
            <v>36.538244409333338</v>
          </cell>
          <cell r="FF133">
            <v>465.60678831333342</v>
          </cell>
          <cell r="FG133">
            <v>0</v>
          </cell>
          <cell r="FI133">
            <v>-248.10207333333335</v>
          </cell>
          <cell r="FJ133">
            <v>-248.10207333333335</v>
          </cell>
          <cell r="FK133">
            <v>-248.10207333333335</v>
          </cell>
          <cell r="FL133">
            <v>-285.00679999999988</v>
          </cell>
          <cell r="FM133">
            <v>-235.67869999999994</v>
          </cell>
          <cell r="FN133">
            <v>-185.98520666666673</v>
          </cell>
          <cell r="FO133">
            <v>-235.67869999999994</v>
          </cell>
          <cell r="FP133">
            <v>-185.98520666666673</v>
          </cell>
          <cell r="FQ133">
            <v>-235.67869999999994</v>
          </cell>
          <cell r="FR133">
            <v>-248.10207333333335</v>
          </cell>
          <cell r="FS133">
            <v>-248.10207333333335</v>
          </cell>
          <cell r="FT133">
            <v>-221.79375333333331</v>
          </cell>
          <cell r="FU133">
            <v>-2826.3174333333336</v>
          </cell>
          <cell r="FV133">
            <v>0</v>
          </cell>
        </row>
        <row r="134">
          <cell r="G134" t="str">
            <v>4R8Q-6615-AF</v>
          </cell>
          <cell r="H134">
            <v>2.1150000000000002</v>
          </cell>
          <cell r="I134">
            <v>2.1150000000000002</v>
          </cell>
          <cell r="J134">
            <v>1.5289999999999999</v>
          </cell>
          <cell r="K134">
            <v>0</v>
          </cell>
          <cell r="L134">
            <v>0.69303055666666669</v>
          </cell>
          <cell r="M134">
            <v>0</v>
          </cell>
          <cell r="N134">
            <v>0</v>
          </cell>
          <cell r="O134">
            <v>0.1</v>
          </cell>
          <cell r="Q134">
            <v>0.1125</v>
          </cell>
          <cell r="R134">
            <v>7.4708694008666671E-2</v>
          </cell>
          <cell r="S134">
            <v>10000</v>
          </cell>
          <cell r="T134">
            <v>21150.000000000004</v>
          </cell>
          <cell r="U134">
            <v>21150.000000000004</v>
          </cell>
          <cell r="V134">
            <v>15290</v>
          </cell>
          <cell r="W134">
            <v>0</v>
          </cell>
          <cell r="X134">
            <v>6930.3055666666669</v>
          </cell>
          <cell r="Y134">
            <v>0</v>
          </cell>
          <cell r="Z134">
            <v>0</v>
          </cell>
          <cell r="AA134">
            <v>1000</v>
          </cell>
          <cell r="AB134">
            <v>0</v>
          </cell>
          <cell r="AC134">
            <v>1125</v>
          </cell>
          <cell r="AD134">
            <v>747.08694008666669</v>
          </cell>
          <cell r="AE134">
            <v>877</v>
          </cell>
          <cell r="AF134">
            <v>877</v>
          </cell>
          <cell r="AG134">
            <v>877</v>
          </cell>
          <cell r="AH134">
            <v>1009</v>
          </cell>
          <cell r="AI134">
            <v>833</v>
          </cell>
          <cell r="AJ134">
            <v>658</v>
          </cell>
          <cell r="AK134">
            <v>833</v>
          </cell>
          <cell r="AL134">
            <v>658</v>
          </cell>
          <cell r="AM134">
            <v>833</v>
          </cell>
          <cell r="AN134">
            <v>877</v>
          </cell>
          <cell r="AO134">
            <v>877</v>
          </cell>
          <cell r="AP134">
            <v>791</v>
          </cell>
          <cell r="AQ134">
            <v>10000</v>
          </cell>
          <cell r="AR134">
            <v>0</v>
          </cell>
          <cell r="AS134">
            <v>1854.8550000000002</v>
          </cell>
          <cell r="AT134">
            <v>1854.8550000000002</v>
          </cell>
          <cell r="AU134">
            <v>1854.8550000000002</v>
          </cell>
          <cell r="AV134">
            <v>2134.0350000000003</v>
          </cell>
          <cell r="AW134">
            <v>1761.7950000000001</v>
          </cell>
          <cell r="AX134">
            <v>1391.67</v>
          </cell>
          <cell r="AY134">
            <v>1761.7950000000001</v>
          </cell>
          <cell r="AZ134">
            <v>1391.67</v>
          </cell>
          <cell r="BA134">
            <v>1761.7950000000001</v>
          </cell>
          <cell r="BB134">
            <v>1854.8550000000002</v>
          </cell>
          <cell r="BC134">
            <v>1854.8550000000002</v>
          </cell>
          <cell r="BD134">
            <v>1672.9650000000001</v>
          </cell>
          <cell r="BE134">
            <v>21150</v>
          </cell>
          <cell r="BF134">
            <v>0</v>
          </cell>
          <cell r="BH134">
            <v>0</v>
          </cell>
          <cell r="BI134">
            <v>0</v>
          </cell>
          <cell r="BJ134">
            <v>0</v>
          </cell>
          <cell r="BK134">
            <v>0</v>
          </cell>
          <cell r="BL134">
            <v>0</v>
          </cell>
          <cell r="BM134">
            <v>0</v>
          </cell>
          <cell r="BN134">
            <v>0</v>
          </cell>
          <cell r="BO134">
            <v>0</v>
          </cell>
          <cell r="BP134">
            <v>0</v>
          </cell>
          <cell r="BQ134">
            <v>0</v>
          </cell>
          <cell r="BR134">
            <v>0</v>
          </cell>
          <cell r="BS134">
            <v>0</v>
          </cell>
          <cell r="BT134">
            <v>0</v>
          </cell>
          <cell r="BU134">
            <v>0</v>
          </cell>
          <cell r="BW134">
            <v>1854.8550000000002</v>
          </cell>
          <cell r="BX134">
            <v>1854.8550000000002</v>
          </cell>
          <cell r="BY134">
            <v>1854.8550000000002</v>
          </cell>
          <cell r="BZ134">
            <v>2134.0350000000003</v>
          </cell>
          <cell r="CA134">
            <v>1761.7950000000001</v>
          </cell>
          <cell r="CB134">
            <v>1391.67</v>
          </cell>
          <cell r="CC134">
            <v>1761.7950000000001</v>
          </cell>
          <cell r="CD134">
            <v>1391.67</v>
          </cell>
          <cell r="CE134">
            <v>1761.7950000000001</v>
          </cell>
          <cell r="CF134">
            <v>1854.8550000000002</v>
          </cell>
          <cell r="CG134">
            <v>1854.8550000000002</v>
          </cell>
          <cell r="CH134">
            <v>1672.9650000000001</v>
          </cell>
          <cell r="CI134">
            <v>21150</v>
          </cell>
          <cell r="CJ134">
            <v>0</v>
          </cell>
          <cell r="CL134">
            <v>1340.933</v>
          </cell>
          <cell r="CM134">
            <v>1340.933</v>
          </cell>
          <cell r="CN134">
            <v>1340.933</v>
          </cell>
          <cell r="CO134">
            <v>1542.761</v>
          </cell>
          <cell r="CP134">
            <v>1273.6569999999999</v>
          </cell>
          <cell r="CQ134">
            <v>1006.082</v>
          </cell>
          <cell r="CR134">
            <v>1273.6569999999999</v>
          </cell>
          <cell r="CS134">
            <v>1006.082</v>
          </cell>
          <cell r="CT134">
            <v>1273.6569999999999</v>
          </cell>
          <cell r="CU134">
            <v>1340.933</v>
          </cell>
          <cell r="CV134">
            <v>1340.933</v>
          </cell>
          <cell r="CW134">
            <v>1209.4389999999999</v>
          </cell>
          <cell r="CX134">
            <v>15290.000000000002</v>
          </cell>
          <cell r="CY134">
            <v>0</v>
          </cell>
          <cell r="DA134">
            <v>1340.933</v>
          </cell>
          <cell r="DB134">
            <v>1340.933</v>
          </cell>
          <cell r="DC134">
            <v>1340.933</v>
          </cell>
          <cell r="DD134">
            <v>1542.761</v>
          </cell>
          <cell r="DE134">
            <v>1273.6569999999999</v>
          </cell>
          <cell r="DF134">
            <v>1006.082</v>
          </cell>
          <cell r="DG134">
            <v>1273.6569999999999</v>
          </cell>
          <cell r="DH134">
            <v>1006.082</v>
          </cell>
          <cell r="DI134">
            <v>1273.6569999999999</v>
          </cell>
          <cell r="DJ134">
            <v>1340.933</v>
          </cell>
          <cell r="DK134">
            <v>1340.933</v>
          </cell>
          <cell r="DL134">
            <v>1209.4389999999999</v>
          </cell>
          <cell r="DM134">
            <v>15290.000000000002</v>
          </cell>
          <cell r="DN134">
            <v>0</v>
          </cell>
          <cell r="DP134">
            <v>607.7877981966667</v>
          </cell>
          <cell r="DQ134">
            <v>607.7877981966667</v>
          </cell>
          <cell r="DR134">
            <v>607.7877981966667</v>
          </cell>
          <cell r="DS134">
            <v>699.26783167666667</v>
          </cell>
          <cell r="DT134">
            <v>577.29445370333337</v>
          </cell>
          <cell r="DU134">
            <v>456.01410628666667</v>
          </cell>
          <cell r="DV134">
            <v>577.29445370333337</v>
          </cell>
          <cell r="DW134">
            <v>456.01410628666667</v>
          </cell>
          <cell r="DX134">
            <v>577.29445370333337</v>
          </cell>
          <cell r="DY134">
            <v>607.7877981966667</v>
          </cell>
          <cell r="DZ134">
            <v>607.7877981966667</v>
          </cell>
          <cell r="EA134">
            <v>548.18717032333336</v>
          </cell>
          <cell r="EB134">
            <v>6930.3055666666687</v>
          </cell>
          <cell r="EC134">
            <v>0</v>
          </cell>
          <cell r="EE134">
            <v>98.662500000000009</v>
          </cell>
          <cell r="EF134">
            <v>98.662500000000009</v>
          </cell>
          <cell r="EG134">
            <v>98.662500000000009</v>
          </cell>
          <cell r="EH134">
            <v>113.5125</v>
          </cell>
          <cell r="EI134">
            <v>93.712500000000006</v>
          </cell>
          <cell r="EJ134">
            <v>74.025000000000006</v>
          </cell>
          <cell r="EK134">
            <v>93.712500000000006</v>
          </cell>
          <cell r="EL134">
            <v>74.025000000000006</v>
          </cell>
          <cell r="EM134">
            <v>93.712500000000006</v>
          </cell>
          <cell r="EN134">
            <v>98.662500000000009</v>
          </cell>
          <cell r="EO134">
            <v>98.662500000000009</v>
          </cell>
          <cell r="EP134">
            <v>88.987499999999997</v>
          </cell>
          <cell r="EQ134">
            <v>1124.9999999999998</v>
          </cell>
          <cell r="ER134">
            <v>377.91305991333309</v>
          </cell>
          <cell r="ET134">
            <v>65.519524645600669</v>
          </cell>
          <cell r="EU134">
            <v>65.519524645600669</v>
          </cell>
          <cell r="EV134">
            <v>65.519524645600669</v>
          </cell>
          <cell r="EW134">
            <v>75.381072254744666</v>
          </cell>
          <cell r="EX134">
            <v>62.232342109219339</v>
          </cell>
          <cell r="EY134">
            <v>49.158320657702667</v>
          </cell>
          <cell r="EZ134">
            <v>62.232342109219339</v>
          </cell>
          <cell r="FA134">
            <v>49.158320657702667</v>
          </cell>
          <cell r="FB134">
            <v>62.232342109219339</v>
          </cell>
          <cell r="FC134">
            <v>65.519524645600669</v>
          </cell>
          <cell r="FD134">
            <v>65.519524645600669</v>
          </cell>
          <cell r="FE134">
            <v>59.094576960855335</v>
          </cell>
          <cell r="FF134">
            <v>747.08694008666669</v>
          </cell>
          <cell r="FG134">
            <v>0</v>
          </cell>
          <cell r="FI134">
            <v>-93.865798196666447</v>
          </cell>
          <cell r="FJ134">
            <v>-93.865798196666447</v>
          </cell>
          <cell r="FK134">
            <v>-93.865798196666447</v>
          </cell>
          <cell r="FL134">
            <v>-107.99383167666633</v>
          </cell>
          <cell r="FM134">
            <v>-89.156453703333227</v>
          </cell>
          <cell r="FN134">
            <v>-70.426106286666595</v>
          </cell>
          <cell r="FO134">
            <v>-89.156453703333227</v>
          </cell>
          <cell r="FP134">
            <v>-70.426106286666595</v>
          </cell>
          <cell r="FQ134">
            <v>-89.156453703333227</v>
          </cell>
          <cell r="FR134">
            <v>-93.865798196666447</v>
          </cell>
          <cell r="FS134">
            <v>-93.865798196666447</v>
          </cell>
          <cell r="FT134">
            <v>-84.661170323333067</v>
          </cell>
          <cell r="FU134">
            <v>-1070.3055666666646</v>
          </cell>
          <cell r="FV134">
            <v>0</v>
          </cell>
        </row>
        <row r="135">
          <cell r="G135" t="str">
            <v>4R8Q-6874-BB</v>
          </cell>
          <cell r="H135">
            <v>0.40200000000000002</v>
          </cell>
          <cell r="I135">
            <v>0.40200000000000002</v>
          </cell>
          <cell r="J135">
            <v>0.34100000000000003</v>
          </cell>
          <cell r="K135">
            <v>0</v>
          </cell>
          <cell r="L135">
            <v>2.1476666666666665E-2</v>
          </cell>
          <cell r="M135">
            <v>0</v>
          </cell>
          <cell r="N135">
            <v>0</v>
          </cell>
          <cell r="O135">
            <v>0.1</v>
          </cell>
          <cell r="Q135">
            <v>0.1125</v>
          </cell>
          <cell r="R135">
            <v>2.3151846666666664E-3</v>
          </cell>
          <cell r="S135">
            <v>7735</v>
          </cell>
          <cell r="T135">
            <v>3109.4700000000003</v>
          </cell>
          <cell r="U135">
            <v>3109.4700000000003</v>
          </cell>
          <cell r="V135">
            <v>2637.6350000000002</v>
          </cell>
          <cell r="W135">
            <v>0</v>
          </cell>
          <cell r="X135">
            <v>166.12201666666664</v>
          </cell>
          <cell r="Y135">
            <v>0</v>
          </cell>
          <cell r="Z135">
            <v>0</v>
          </cell>
          <cell r="AA135">
            <v>773.5</v>
          </cell>
          <cell r="AB135">
            <v>0</v>
          </cell>
          <cell r="AC135">
            <v>870.1875</v>
          </cell>
          <cell r="AD135">
            <v>17.907953396666663</v>
          </cell>
          <cell r="AE135">
            <v>679</v>
          </cell>
          <cell r="AF135">
            <v>679</v>
          </cell>
          <cell r="AG135">
            <v>679</v>
          </cell>
          <cell r="AH135">
            <v>780</v>
          </cell>
          <cell r="AI135">
            <v>645</v>
          </cell>
          <cell r="AJ135">
            <v>509</v>
          </cell>
          <cell r="AK135">
            <v>645</v>
          </cell>
          <cell r="AL135">
            <v>509</v>
          </cell>
          <cell r="AM135">
            <v>645</v>
          </cell>
          <cell r="AN135">
            <v>679</v>
          </cell>
          <cell r="AO135">
            <v>679</v>
          </cell>
          <cell r="AP135">
            <v>607</v>
          </cell>
          <cell r="AQ135">
            <v>7735</v>
          </cell>
          <cell r="AR135">
            <v>0</v>
          </cell>
          <cell r="AS135">
            <v>272.95800000000003</v>
          </cell>
          <cell r="AT135">
            <v>272.95800000000003</v>
          </cell>
          <cell r="AU135">
            <v>272.95800000000003</v>
          </cell>
          <cell r="AV135">
            <v>313.56</v>
          </cell>
          <cell r="AW135">
            <v>259.29000000000002</v>
          </cell>
          <cell r="AX135">
            <v>204.61800000000002</v>
          </cell>
          <cell r="AY135">
            <v>259.29000000000002</v>
          </cell>
          <cell r="AZ135">
            <v>204.61800000000002</v>
          </cell>
          <cell r="BA135">
            <v>259.29000000000002</v>
          </cell>
          <cell r="BB135">
            <v>272.95800000000003</v>
          </cell>
          <cell r="BC135">
            <v>272.95800000000003</v>
          </cell>
          <cell r="BD135">
            <v>244.01400000000001</v>
          </cell>
          <cell r="BE135">
            <v>3109.4700000000003</v>
          </cell>
          <cell r="BF135">
            <v>0</v>
          </cell>
          <cell r="BH135">
            <v>0</v>
          </cell>
          <cell r="BI135">
            <v>0</v>
          </cell>
          <cell r="BJ135">
            <v>0</v>
          </cell>
          <cell r="BK135">
            <v>0</v>
          </cell>
          <cell r="BL135">
            <v>0</v>
          </cell>
          <cell r="BM135">
            <v>0</v>
          </cell>
          <cell r="BN135">
            <v>0</v>
          </cell>
          <cell r="BO135">
            <v>0</v>
          </cell>
          <cell r="BP135">
            <v>0</v>
          </cell>
          <cell r="BQ135">
            <v>0</v>
          </cell>
          <cell r="BR135">
            <v>0</v>
          </cell>
          <cell r="BS135">
            <v>0</v>
          </cell>
          <cell r="BT135">
            <v>0</v>
          </cell>
          <cell r="BU135">
            <v>0</v>
          </cell>
          <cell r="BW135">
            <v>272.95800000000003</v>
          </cell>
          <cell r="BX135">
            <v>272.95800000000003</v>
          </cell>
          <cell r="BY135">
            <v>272.95800000000003</v>
          </cell>
          <cell r="BZ135">
            <v>313.56</v>
          </cell>
          <cell r="CA135">
            <v>259.29000000000002</v>
          </cell>
          <cell r="CB135">
            <v>204.61800000000002</v>
          </cell>
          <cell r="CC135">
            <v>259.29000000000002</v>
          </cell>
          <cell r="CD135">
            <v>204.61800000000002</v>
          </cell>
          <cell r="CE135">
            <v>259.29000000000002</v>
          </cell>
          <cell r="CF135">
            <v>272.95800000000003</v>
          </cell>
          <cell r="CG135">
            <v>272.95800000000003</v>
          </cell>
          <cell r="CH135">
            <v>244.01400000000001</v>
          </cell>
          <cell r="CI135">
            <v>3109.4700000000003</v>
          </cell>
          <cell r="CJ135">
            <v>0</v>
          </cell>
          <cell r="CL135">
            <v>231.53900000000002</v>
          </cell>
          <cell r="CM135">
            <v>231.53900000000002</v>
          </cell>
          <cell r="CN135">
            <v>231.53900000000002</v>
          </cell>
          <cell r="CO135">
            <v>265.98</v>
          </cell>
          <cell r="CP135">
            <v>219.94500000000002</v>
          </cell>
          <cell r="CQ135">
            <v>173.56900000000002</v>
          </cell>
          <cell r="CR135">
            <v>219.94500000000002</v>
          </cell>
          <cell r="CS135">
            <v>173.56900000000002</v>
          </cell>
          <cell r="CT135">
            <v>219.94500000000002</v>
          </cell>
          <cell r="CU135">
            <v>231.53900000000002</v>
          </cell>
          <cell r="CV135">
            <v>231.53900000000002</v>
          </cell>
          <cell r="CW135">
            <v>206.98700000000002</v>
          </cell>
          <cell r="CX135">
            <v>2637.6350000000002</v>
          </cell>
          <cell r="CY135">
            <v>0</v>
          </cell>
          <cell r="DA135">
            <v>231.53900000000002</v>
          </cell>
          <cell r="DB135">
            <v>231.53900000000002</v>
          </cell>
          <cell r="DC135">
            <v>231.53900000000002</v>
          </cell>
          <cell r="DD135">
            <v>265.98</v>
          </cell>
          <cell r="DE135">
            <v>219.94500000000002</v>
          </cell>
          <cell r="DF135">
            <v>173.56900000000002</v>
          </cell>
          <cell r="DG135">
            <v>219.94500000000002</v>
          </cell>
          <cell r="DH135">
            <v>173.56900000000002</v>
          </cell>
          <cell r="DI135">
            <v>219.94500000000002</v>
          </cell>
          <cell r="DJ135">
            <v>231.53900000000002</v>
          </cell>
          <cell r="DK135">
            <v>231.53900000000002</v>
          </cell>
          <cell r="DL135">
            <v>206.98700000000002</v>
          </cell>
          <cell r="DM135">
            <v>2637.6350000000002</v>
          </cell>
          <cell r="DN135">
            <v>0</v>
          </cell>
          <cell r="DP135">
            <v>14.582656666666665</v>
          </cell>
          <cell r="DQ135">
            <v>14.582656666666665</v>
          </cell>
          <cell r="DR135">
            <v>14.582656666666665</v>
          </cell>
          <cell r="DS135">
            <v>16.751799999999999</v>
          </cell>
          <cell r="DT135">
            <v>13.852449999999999</v>
          </cell>
          <cell r="DU135">
            <v>10.931623333333333</v>
          </cell>
          <cell r="DV135">
            <v>13.852449999999999</v>
          </cell>
          <cell r="DW135">
            <v>10.931623333333333</v>
          </cell>
          <cell r="DX135">
            <v>13.852449999999999</v>
          </cell>
          <cell r="DY135">
            <v>14.582656666666665</v>
          </cell>
          <cell r="DZ135">
            <v>14.582656666666665</v>
          </cell>
          <cell r="EA135">
            <v>13.036336666666665</v>
          </cell>
          <cell r="EB135">
            <v>166.1220166666667</v>
          </cell>
          <cell r="EC135">
            <v>0</v>
          </cell>
          <cell r="EE135">
            <v>76.387500000000003</v>
          </cell>
          <cell r="EF135">
            <v>76.387500000000003</v>
          </cell>
          <cell r="EG135">
            <v>76.387500000000003</v>
          </cell>
          <cell r="EH135">
            <v>87.75</v>
          </cell>
          <cell r="EI135">
            <v>72.5625</v>
          </cell>
          <cell r="EJ135">
            <v>57.262500000000003</v>
          </cell>
          <cell r="EK135">
            <v>72.5625</v>
          </cell>
          <cell r="EL135">
            <v>57.262500000000003</v>
          </cell>
          <cell r="EM135">
            <v>72.5625</v>
          </cell>
          <cell r="EN135">
            <v>76.387500000000003</v>
          </cell>
          <cell r="EO135">
            <v>76.387500000000003</v>
          </cell>
          <cell r="EP135">
            <v>68.287500000000009</v>
          </cell>
          <cell r="EQ135">
            <v>870.18750000000011</v>
          </cell>
          <cell r="ER135">
            <v>852.27954660333342</v>
          </cell>
          <cell r="ET135">
            <v>1.5720103886666665</v>
          </cell>
          <cell r="EU135">
            <v>1.5720103886666665</v>
          </cell>
          <cell r="EV135">
            <v>1.5720103886666665</v>
          </cell>
          <cell r="EW135">
            <v>1.8058440399999998</v>
          </cell>
          <cell r="EX135">
            <v>1.4932941099999999</v>
          </cell>
          <cell r="EY135">
            <v>1.1784289953333331</v>
          </cell>
          <cell r="EZ135">
            <v>1.4932941099999999</v>
          </cell>
          <cell r="FA135">
            <v>1.1784289953333331</v>
          </cell>
          <cell r="FB135">
            <v>1.4932941099999999</v>
          </cell>
          <cell r="FC135">
            <v>1.5720103886666665</v>
          </cell>
          <cell r="FD135">
            <v>1.5720103886666665</v>
          </cell>
          <cell r="FE135">
            <v>1.4053170926666665</v>
          </cell>
          <cell r="FF135">
            <v>17.90795339666666</v>
          </cell>
          <cell r="FG135">
            <v>0</v>
          </cell>
          <cell r="FI135">
            <v>26.836343333333346</v>
          </cell>
          <cell r="FJ135">
            <v>26.836343333333346</v>
          </cell>
          <cell r="FK135">
            <v>26.836343333333346</v>
          </cell>
          <cell r="FL135">
            <v>30.828199999999985</v>
          </cell>
          <cell r="FM135">
            <v>25.492550000000001</v>
          </cell>
          <cell r="FN135">
            <v>20.117376666666672</v>
          </cell>
          <cell r="FO135">
            <v>25.492550000000001</v>
          </cell>
          <cell r="FP135">
            <v>20.117376666666672</v>
          </cell>
          <cell r="FQ135">
            <v>25.492550000000001</v>
          </cell>
          <cell r="FR135">
            <v>26.836343333333346</v>
          </cell>
          <cell r="FS135">
            <v>26.836343333333346</v>
          </cell>
          <cell r="FT135">
            <v>23.990663333333323</v>
          </cell>
          <cell r="FU135">
            <v>305.71298333333334</v>
          </cell>
          <cell r="FV135">
            <v>0</v>
          </cell>
        </row>
        <row r="136">
          <cell r="G136" t="str">
            <v>6H3Q-6K621-BB</v>
          </cell>
          <cell r="H136">
            <v>7.9589999999999996</v>
          </cell>
          <cell r="I136">
            <v>7.9589999999999996</v>
          </cell>
          <cell r="J136">
            <v>3.895</v>
          </cell>
          <cell r="K136">
            <v>0</v>
          </cell>
          <cell r="L136">
            <v>1.908551903</v>
          </cell>
          <cell r="M136">
            <v>0</v>
          </cell>
          <cell r="N136">
            <v>0</v>
          </cell>
          <cell r="O136">
            <v>0.1</v>
          </cell>
          <cell r="Q136">
            <v>0.1125</v>
          </cell>
          <cell r="R136">
            <v>0.20574189514339999</v>
          </cell>
          <cell r="S136">
            <v>4000</v>
          </cell>
          <cell r="T136">
            <v>31836</v>
          </cell>
          <cell r="U136">
            <v>31836</v>
          </cell>
          <cell r="V136">
            <v>15580</v>
          </cell>
          <cell r="W136">
            <v>0</v>
          </cell>
          <cell r="X136">
            <v>7634.2076120000002</v>
          </cell>
          <cell r="Y136">
            <v>0</v>
          </cell>
          <cell r="Z136">
            <v>0</v>
          </cell>
          <cell r="AA136">
            <v>400</v>
          </cell>
          <cell r="AB136">
            <v>0</v>
          </cell>
          <cell r="AC136">
            <v>450</v>
          </cell>
          <cell r="AD136">
            <v>822.9675805736</v>
          </cell>
          <cell r="AE136">
            <v>351</v>
          </cell>
          <cell r="AF136">
            <v>351</v>
          </cell>
          <cell r="AG136">
            <v>351</v>
          </cell>
          <cell r="AH136">
            <v>404</v>
          </cell>
          <cell r="AI136">
            <v>333</v>
          </cell>
          <cell r="AJ136">
            <v>263</v>
          </cell>
          <cell r="AK136">
            <v>333</v>
          </cell>
          <cell r="AL136">
            <v>263</v>
          </cell>
          <cell r="AM136">
            <v>333</v>
          </cell>
          <cell r="AN136">
            <v>351</v>
          </cell>
          <cell r="AO136">
            <v>351</v>
          </cell>
          <cell r="AP136">
            <v>316</v>
          </cell>
          <cell r="AQ136">
            <v>4000</v>
          </cell>
          <cell r="AR136">
            <v>0</v>
          </cell>
          <cell r="AS136">
            <v>2793.6089999999999</v>
          </cell>
          <cell r="AT136">
            <v>2793.6089999999999</v>
          </cell>
          <cell r="AU136">
            <v>2793.6089999999999</v>
          </cell>
          <cell r="AV136">
            <v>3215.4359999999997</v>
          </cell>
          <cell r="AW136">
            <v>2650.3469999999998</v>
          </cell>
          <cell r="AX136">
            <v>2093.2170000000001</v>
          </cell>
          <cell r="AY136">
            <v>2650.3469999999998</v>
          </cell>
          <cell r="AZ136">
            <v>2093.2170000000001</v>
          </cell>
          <cell r="BA136">
            <v>2650.3469999999998</v>
          </cell>
          <cell r="BB136">
            <v>2793.6089999999999</v>
          </cell>
          <cell r="BC136">
            <v>2793.6089999999999</v>
          </cell>
          <cell r="BD136">
            <v>2515.0439999999999</v>
          </cell>
          <cell r="BE136">
            <v>31836</v>
          </cell>
          <cell r="BF136">
            <v>0</v>
          </cell>
          <cell r="BH136">
            <v>0</v>
          </cell>
          <cell r="BI136">
            <v>0</v>
          </cell>
          <cell r="BJ136">
            <v>0</v>
          </cell>
          <cell r="BK136">
            <v>0</v>
          </cell>
          <cell r="BL136">
            <v>0</v>
          </cell>
          <cell r="BM136">
            <v>0</v>
          </cell>
          <cell r="BN136">
            <v>0</v>
          </cell>
          <cell r="BO136">
            <v>0</v>
          </cell>
          <cell r="BP136">
            <v>0</v>
          </cell>
          <cell r="BQ136">
            <v>0</v>
          </cell>
          <cell r="BR136">
            <v>0</v>
          </cell>
          <cell r="BS136">
            <v>0</v>
          </cell>
          <cell r="BT136">
            <v>0</v>
          </cell>
          <cell r="BU136">
            <v>0</v>
          </cell>
          <cell r="BW136">
            <v>2793.6089999999999</v>
          </cell>
          <cell r="BX136">
            <v>2793.6089999999999</v>
          </cell>
          <cell r="BY136">
            <v>2793.6089999999999</v>
          </cell>
          <cell r="BZ136">
            <v>3215.4359999999997</v>
          </cell>
          <cell r="CA136">
            <v>2650.3469999999998</v>
          </cell>
          <cell r="CB136">
            <v>2093.2170000000001</v>
          </cell>
          <cell r="CC136">
            <v>2650.3469999999998</v>
          </cell>
          <cell r="CD136">
            <v>2093.2170000000001</v>
          </cell>
          <cell r="CE136">
            <v>2650.3469999999998</v>
          </cell>
          <cell r="CF136">
            <v>2793.6089999999999</v>
          </cell>
          <cell r="CG136">
            <v>2793.6089999999999</v>
          </cell>
          <cell r="CH136">
            <v>2515.0439999999999</v>
          </cell>
          <cell r="CI136">
            <v>31836</v>
          </cell>
          <cell r="CJ136">
            <v>0</v>
          </cell>
          <cell r="CL136">
            <v>1367.145</v>
          </cell>
          <cell r="CM136">
            <v>1367.145</v>
          </cell>
          <cell r="CN136">
            <v>1367.145</v>
          </cell>
          <cell r="CO136">
            <v>1573.58</v>
          </cell>
          <cell r="CP136">
            <v>1297.0350000000001</v>
          </cell>
          <cell r="CQ136">
            <v>1024.385</v>
          </cell>
          <cell r="CR136">
            <v>1297.0350000000001</v>
          </cell>
          <cell r="CS136">
            <v>1024.385</v>
          </cell>
          <cell r="CT136">
            <v>1297.0350000000001</v>
          </cell>
          <cell r="CU136">
            <v>1367.145</v>
          </cell>
          <cell r="CV136">
            <v>1367.145</v>
          </cell>
          <cell r="CW136">
            <v>1230.82</v>
          </cell>
          <cell r="CX136">
            <v>15580</v>
          </cell>
          <cell r="CY136">
            <v>0</v>
          </cell>
          <cell r="DA136">
            <v>1367.145</v>
          </cell>
          <cell r="DB136">
            <v>1367.145</v>
          </cell>
          <cell r="DC136">
            <v>1367.145</v>
          </cell>
          <cell r="DD136">
            <v>1573.58</v>
          </cell>
          <cell r="DE136">
            <v>1297.0350000000001</v>
          </cell>
          <cell r="DF136">
            <v>1024.385</v>
          </cell>
          <cell r="DG136">
            <v>1297.0350000000001</v>
          </cell>
          <cell r="DH136">
            <v>1024.385</v>
          </cell>
          <cell r="DI136">
            <v>1297.0350000000001</v>
          </cell>
          <cell r="DJ136">
            <v>1367.145</v>
          </cell>
          <cell r="DK136">
            <v>1367.145</v>
          </cell>
          <cell r="DL136">
            <v>1230.82</v>
          </cell>
          <cell r="DM136">
            <v>15580</v>
          </cell>
          <cell r="DN136">
            <v>0</v>
          </cell>
          <cell r="DP136">
            <v>669.901717953</v>
          </cell>
          <cell r="DQ136">
            <v>669.901717953</v>
          </cell>
          <cell r="DR136">
            <v>669.901717953</v>
          </cell>
          <cell r="DS136">
            <v>771.05496881199997</v>
          </cell>
          <cell r="DT136">
            <v>635.54778369899998</v>
          </cell>
          <cell r="DU136">
            <v>501.94915048899998</v>
          </cell>
          <cell r="DV136">
            <v>635.54778369899998</v>
          </cell>
          <cell r="DW136">
            <v>501.94915048899998</v>
          </cell>
          <cell r="DX136">
            <v>635.54778369899998</v>
          </cell>
          <cell r="DY136">
            <v>669.901717953</v>
          </cell>
          <cell r="DZ136">
            <v>669.901717953</v>
          </cell>
          <cell r="EA136">
            <v>603.10240134799994</v>
          </cell>
          <cell r="EB136">
            <v>7634.2076120000011</v>
          </cell>
          <cell r="EC136">
            <v>0</v>
          </cell>
          <cell r="EE136">
            <v>39.487500000000004</v>
          </cell>
          <cell r="EF136">
            <v>39.487500000000004</v>
          </cell>
          <cell r="EG136">
            <v>39.487500000000004</v>
          </cell>
          <cell r="EH136">
            <v>45.45</v>
          </cell>
          <cell r="EI136">
            <v>37.462499999999999</v>
          </cell>
          <cell r="EJ136">
            <v>29.587500000000002</v>
          </cell>
          <cell r="EK136">
            <v>37.462499999999999</v>
          </cell>
          <cell r="EL136">
            <v>29.587500000000002</v>
          </cell>
          <cell r="EM136">
            <v>37.462499999999999</v>
          </cell>
          <cell r="EN136">
            <v>39.487500000000004</v>
          </cell>
          <cell r="EO136">
            <v>39.487500000000004</v>
          </cell>
          <cell r="EP136">
            <v>35.550000000000004</v>
          </cell>
          <cell r="EQ136">
            <v>450</v>
          </cell>
          <cell r="ER136">
            <v>-372.9675805736</v>
          </cell>
          <cell r="ET136">
            <v>72.215405195333403</v>
          </cell>
          <cell r="EU136">
            <v>72.215405195333403</v>
          </cell>
          <cell r="EV136">
            <v>72.215405195333403</v>
          </cell>
          <cell r="EW136">
            <v>83.119725637933598</v>
          </cell>
          <cell r="EX136">
            <v>68.512051082752194</v>
          </cell>
          <cell r="EY136">
            <v>54.110118422714201</v>
          </cell>
          <cell r="EZ136">
            <v>68.512051082752194</v>
          </cell>
          <cell r="FA136">
            <v>54.110118422714201</v>
          </cell>
          <cell r="FB136">
            <v>68.512051082752194</v>
          </cell>
          <cell r="FC136">
            <v>72.215405195333403</v>
          </cell>
          <cell r="FD136">
            <v>72.215405195333403</v>
          </cell>
          <cell r="FE136">
            <v>65.014438865314403</v>
          </cell>
          <cell r="FF136">
            <v>822.9675805736</v>
          </cell>
          <cell r="FG136">
            <v>0</v>
          </cell>
          <cell r="FI136">
            <v>756.56228204699994</v>
          </cell>
          <cell r="FJ136">
            <v>756.56228204699994</v>
          </cell>
          <cell r="FK136">
            <v>756.56228204699994</v>
          </cell>
          <cell r="FL136">
            <v>870.8010311879998</v>
          </cell>
          <cell r="FM136">
            <v>717.76421630099969</v>
          </cell>
          <cell r="FN136">
            <v>566.88284951100013</v>
          </cell>
          <cell r="FO136">
            <v>717.76421630099969</v>
          </cell>
          <cell r="FP136">
            <v>566.88284951100013</v>
          </cell>
          <cell r="FQ136">
            <v>717.76421630099969</v>
          </cell>
          <cell r="FR136">
            <v>756.56228204699994</v>
          </cell>
          <cell r="FS136">
            <v>756.56228204699994</v>
          </cell>
          <cell r="FT136">
            <v>681.12159865199999</v>
          </cell>
          <cell r="FU136">
            <v>8621.792387999998</v>
          </cell>
          <cell r="FV136">
            <v>0</v>
          </cell>
        </row>
        <row r="137">
          <cell r="G137" t="str">
            <v>6H4Q-6720-EA</v>
          </cell>
          <cell r="H137">
            <v>5.4669999999999996</v>
          </cell>
          <cell r="I137">
            <v>5.4669999999999996</v>
          </cell>
          <cell r="J137">
            <v>3.806</v>
          </cell>
          <cell r="K137">
            <v>0</v>
          </cell>
          <cell r="L137">
            <v>0.90287906666666651</v>
          </cell>
          <cell r="M137">
            <v>0</v>
          </cell>
          <cell r="N137">
            <v>0</v>
          </cell>
          <cell r="O137">
            <v>0.1</v>
          </cell>
          <cell r="Q137">
            <v>0.1125</v>
          </cell>
          <cell r="R137">
            <v>9.7330363386666646E-2</v>
          </cell>
          <cell r="S137">
            <v>8000</v>
          </cell>
          <cell r="T137">
            <v>43736</v>
          </cell>
          <cell r="U137">
            <v>43736</v>
          </cell>
          <cell r="V137">
            <v>30448</v>
          </cell>
          <cell r="W137">
            <v>0</v>
          </cell>
          <cell r="X137">
            <v>7223.0325333333321</v>
          </cell>
          <cell r="Y137">
            <v>0</v>
          </cell>
          <cell r="Z137">
            <v>0</v>
          </cell>
          <cell r="AA137">
            <v>800</v>
          </cell>
          <cell r="AB137">
            <v>0</v>
          </cell>
          <cell r="AC137">
            <v>900</v>
          </cell>
          <cell r="AD137">
            <v>778.64290709333318</v>
          </cell>
          <cell r="AE137">
            <v>702</v>
          </cell>
          <cell r="AF137">
            <v>702</v>
          </cell>
          <cell r="AG137">
            <v>702</v>
          </cell>
          <cell r="AH137">
            <v>807</v>
          </cell>
          <cell r="AI137">
            <v>667</v>
          </cell>
          <cell r="AJ137">
            <v>526</v>
          </cell>
          <cell r="AK137">
            <v>667</v>
          </cell>
          <cell r="AL137">
            <v>526</v>
          </cell>
          <cell r="AM137">
            <v>667</v>
          </cell>
          <cell r="AN137">
            <v>702</v>
          </cell>
          <cell r="AO137">
            <v>702</v>
          </cell>
          <cell r="AP137">
            <v>630</v>
          </cell>
          <cell r="AQ137">
            <v>8000</v>
          </cell>
          <cell r="AR137">
            <v>0</v>
          </cell>
          <cell r="AS137">
            <v>3837.8339999999998</v>
          </cell>
          <cell r="AT137">
            <v>3837.8339999999998</v>
          </cell>
          <cell r="AU137">
            <v>3837.8339999999998</v>
          </cell>
          <cell r="AV137">
            <v>4411.8689999999997</v>
          </cell>
          <cell r="AW137">
            <v>3646.4889999999996</v>
          </cell>
          <cell r="AX137">
            <v>2875.6419999999998</v>
          </cell>
          <cell r="AY137">
            <v>3646.4889999999996</v>
          </cell>
          <cell r="AZ137">
            <v>2875.6419999999998</v>
          </cell>
          <cell r="BA137">
            <v>3646.4889999999996</v>
          </cell>
          <cell r="BB137">
            <v>3837.8339999999998</v>
          </cell>
          <cell r="BC137">
            <v>3837.8339999999998</v>
          </cell>
          <cell r="BD137">
            <v>3444.2099999999996</v>
          </cell>
          <cell r="BE137">
            <v>43736.000000000007</v>
          </cell>
          <cell r="BF137">
            <v>0</v>
          </cell>
          <cell r="BH137">
            <v>0</v>
          </cell>
          <cell r="BI137">
            <v>0</v>
          </cell>
          <cell r="BJ137">
            <v>0</v>
          </cell>
          <cell r="BK137">
            <v>0</v>
          </cell>
          <cell r="BL137">
            <v>0</v>
          </cell>
          <cell r="BM137">
            <v>0</v>
          </cell>
          <cell r="BN137">
            <v>0</v>
          </cell>
          <cell r="BO137">
            <v>0</v>
          </cell>
          <cell r="BP137">
            <v>0</v>
          </cell>
          <cell r="BQ137">
            <v>0</v>
          </cell>
          <cell r="BR137">
            <v>0</v>
          </cell>
          <cell r="BS137">
            <v>0</v>
          </cell>
          <cell r="BT137">
            <v>0</v>
          </cell>
          <cell r="BU137">
            <v>0</v>
          </cell>
          <cell r="BW137">
            <v>3837.8339999999998</v>
          </cell>
          <cell r="BX137">
            <v>3837.8339999999998</v>
          </cell>
          <cell r="BY137">
            <v>3837.8339999999998</v>
          </cell>
          <cell r="BZ137">
            <v>4411.8689999999997</v>
          </cell>
          <cell r="CA137">
            <v>3646.4889999999996</v>
          </cell>
          <cell r="CB137">
            <v>2875.6419999999998</v>
          </cell>
          <cell r="CC137">
            <v>3646.4889999999996</v>
          </cell>
          <cell r="CD137">
            <v>2875.6419999999998</v>
          </cell>
          <cell r="CE137">
            <v>3646.4889999999996</v>
          </cell>
          <cell r="CF137">
            <v>3837.8339999999998</v>
          </cell>
          <cell r="CG137">
            <v>3837.8339999999998</v>
          </cell>
          <cell r="CH137">
            <v>3444.2099999999996</v>
          </cell>
          <cell r="CI137">
            <v>43736.000000000007</v>
          </cell>
          <cell r="CJ137">
            <v>0</v>
          </cell>
          <cell r="CL137">
            <v>2671.8119999999999</v>
          </cell>
          <cell r="CM137">
            <v>2671.8119999999999</v>
          </cell>
          <cell r="CN137">
            <v>2671.8119999999999</v>
          </cell>
          <cell r="CO137">
            <v>3071.442</v>
          </cell>
          <cell r="CP137">
            <v>2538.6019999999999</v>
          </cell>
          <cell r="CQ137">
            <v>2001.9560000000001</v>
          </cell>
          <cell r="CR137">
            <v>2538.6019999999999</v>
          </cell>
          <cell r="CS137">
            <v>2001.9560000000001</v>
          </cell>
          <cell r="CT137">
            <v>2538.6019999999999</v>
          </cell>
          <cell r="CU137">
            <v>2671.8119999999999</v>
          </cell>
          <cell r="CV137">
            <v>2671.8119999999999</v>
          </cell>
          <cell r="CW137">
            <v>2397.7800000000002</v>
          </cell>
          <cell r="CX137">
            <v>30447.999999999993</v>
          </cell>
          <cell r="CY137">
            <v>0</v>
          </cell>
          <cell r="DA137">
            <v>2671.8119999999999</v>
          </cell>
          <cell r="DB137">
            <v>2671.8119999999999</v>
          </cell>
          <cell r="DC137">
            <v>2671.8119999999999</v>
          </cell>
          <cell r="DD137">
            <v>3071.442</v>
          </cell>
          <cell r="DE137">
            <v>2538.6019999999999</v>
          </cell>
          <cell r="DF137">
            <v>2001.9560000000001</v>
          </cell>
          <cell r="DG137">
            <v>2538.6019999999999</v>
          </cell>
          <cell r="DH137">
            <v>2001.9560000000001</v>
          </cell>
          <cell r="DI137">
            <v>2538.6019999999999</v>
          </cell>
          <cell r="DJ137">
            <v>2671.8119999999999</v>
          </cell>
          <cell r="DK137">
            <v>2671.8119999999999</v>
          </cell>
          <cell r="DL137">
            <v>2397.7800000000002</v>
          </cell>
          <cell r="DM137">
            <v>30447.999999999993</v>
          </cell>
          <cell r="DN137">
            <v>0</v>
          </cell>
          <cell r="DP137">
            <v>633.82110479999994</v>
          </cell>
          <cell r="DQ137">
            <v>633.82110479999994</v>
          </cell>
          <cell r="DR137">
            <v>633.82110479999994</v>
          </cell>
          <cell r="DS137">
            <v>728.62340679999988</v>
          </cell>
          <cell r="DT137">
            <v>602.22033746666659</v>
          </cell>
          <cell r="DU137">
            <v>474.91438906666656</v>
          </cell>
          <cell r="DV137">
            <v>602.22033746666659</v>
          </cell>
          <cell r="DW137">
            <v>474.91438906666656</v>
          </cell>
          <cell r="DX137">
            <v>602.22033746666659</v>
          </cell>
          <cell r="DY137">
            <v>633.82110479999994</v>
          </cell>
          <cell r="DZ137">
            <v>633.82110479999994</v>
          </cell>
          <cell r="EA137">
            <v>568.81381199999987</v>
          </cell>
          <cell r="EB137">
            <v>7223.032533333333</v>
          </cell>
          <cell r="EC137">
            <v>0</v>
          </cell>
          <cell r="EE137">
            <v>78.975000000000009</v>
          </cell>
          <cell r="EF137">
            <v>78.975000000000009</v>
          </cell>
          <cell r="EG137">
            <v>78.975000000000009</v>
          </cell>
          <cell r="EH137">
            <v>90.787500000000009</v>
          </cell>
          <cell r="EI137">
            <v>75.037500000000009</v>
          </cell>
          <cell r="EJ137">
            <v>59.175000000000004</v>
          </cell>
          <cell r="EK137">
            <v>75.037500000000009</v>
          </cell>
          <cell r="EL137">
            <v>59.175000000000004</v>
          </cell>
          <cell r="EM137">
            <v>75.037500000000009</v>
          </cell>
          <cell r="EN137">
            <v>78.975000000000009</v>
          </cell>
          <cell r="EO137">
            <v>78.975000000000009</v>
          </cell>
          <cell r="EP137">
            <v>70.875</v>
          </cell>
          <cell r="EQ137">
            <v>900.00000000000011</v>
          </cell>
          <cell r="ER137">
            <v>121.35709290666694</v>
          </cell>
          <cell r="ET137">
            <v>68.325915097439989</v>
          </cell>
          <cell r="EU137">
            <v>68.325915097439989</v>
          </cell>
          <cell r="EV137">
            <v>68.325915097439989</v>
          </cell>
          <cell r="EW137">
            <v>78.545603253039985</v>
          </cell>
          <cell r="EX137">
            <v>64.919352378906652</v>
          </cell>
          <cell r="EY137">
            <v>51.195771141386658</v>
          </cell>
          <cell r="EZ137">
            <v>64.919352378906652</v>
          </cell>
          <cell r="FA137">
            <v>51.195771141386658</v>
          </cell>
          <cell r="FB137">
            <v>64.919352378906652</v>
          </cell>
          <cell r="FC137">
            <v>68.325915097439989</v>
          </cell>
          <cell r="FD137">
            <v>68.325915097439989</v>
          </cell>
          <cell r="FE137">
            <v>61.318128933599986</v>
          </cell>
          <cell r="FF137">
            <v>778.64290709333306</v>
          </cell>
          <cell r="FG137">
            <v>0</v>
          </cell>
          <cell r="FI137">
            <v>532.20089519999999</v>
          </cell>
          <cell r="FJ137">
            <v>532.20089519999999</v>
          </cell>
          <cell r="FK137">
            <v>532.20089519999999</v>
          </cell>
          <cell r="FL137">
            <v>611.8035931999998</v>
          </cell>
          <cell r="FM137">
            <v>505.66666253333312</v>
          </cell>
          <cell r="FN137">
            <v>398.77161093333314</v>
          </cell>
          <cell r="FO137">
            <v>505.66666253333312</v>
          </cell>
          <cell r="FP137">
            <v>398.77161093333314</v>
          </cell>
          <cell r="FQ137">
            <v>505.66666253333312</v>
          </cell>
          <cell r="FR137">
            <v>532.20089519999999</v>
          </cell>
          <cell r="FS137">
            <v>532.20089519999999</v>
          </cell>
          <cell r="FT137">
            <v>477.61618799999951</v>
          </cell>
          <cell r="FU137">
            <v>6064.9674666666651</v>
          </cell>
          <cell r="FV137">
            <v>0</v>
          </cell>
        </row>
        <row r="138">
          <cell r="G138" t="str">
            <v>6H4Q-6874-GA</v>
          </cell>
          <cell r="H138">
            <v>3.16</v>
          </cell>
          <cell r="I138">
            <v>3.16</v>
          </cell>
          <cell r="J138">
            <v>1.0820000000000001</v>
          </cell>
          <cell r="K138">
            <v>0</v>
          </cell>
          <cell r="L138">
            <v>0.86293246666666656</v>
          </cell>
          <cell r="M138">
            <v>0</v>
          </cell>
          <cell r="N138">
            <v>0</v>
          </cell>
          <cell r="O138">
            <v>0.1</v>
          </cell>
          <cell r="Q138">
            <v>0.1125</v>
          </cell>
          <cell r="R138">
            <v>9.3024119906666647E-2</v>
          </cell>
          <cell r="S138">
            <v>4000</v>
          </cell>
          <cell r="T138">
            <v>12640</v>
          </cell>
          <cell r="U138">
            <v>12640</v>
          </cell>
          <cell r="V138">
            <v>4328</v>
          </cell>
          <cell r="W138">
            <v>0</v>
          </cell>
          <cell r="X138">
            <v>3451.7298666666661</v>
          </cell>
          <cell r="Y138">
            <v>0</v>
          </cell>
          <cell r="Z138">
            <v>0</v>
          </cell>
          <cell r="AA138">
            <v>400</v>
          </cell>
          <cell r="AB138">
            <v>0</v>
          </cell>
          <cell r="AC138">
            <v>450</v>
          </cell>
          <cell r="AD138">
            <v>372.09647962666656</v>
          </cell>
          <cell r="AE138">
            <v>351</v>
          </cell>
          <cell r="AF138">
            <v>351</v>
          </cell>
          <cell r="AG138">
            <v>351</v>
          </cell>
          <cell r="AH138">
            <v>404</v>
          </cell>
          <cell r="AI138">
            <v>333</v>
          </cell>
          <cell r="AJ138">
            <v>263</v>
          </cell>
          <cell r="AK138">
            <v>333</v>
          </cell>
          <cell r="AL138">
            <v>263</v>
          </cell>
          <cell r="AM138">
            <v>333</v>
          </cell>
          <cell r="AN138">
            <v>351</v>
          </cell>
          <cell r="AO138">
            <v>351</v>
          </cell>
          <cell r="AP138">
            <v>316</v>
          </cell>
          <cell r="AQ138">
            <v>4000</v>
          </cell>
          <cell r="AR138">
            <v>0</v>
          </cell>
          <cell r="AS138">
            <v>1109.1600000000001</v>
          </cell>
          <cell r="AT138">
            <v>1109.1600000000001</v>
          </cell>
          <cell r="AU138">
            <v>1109.1600000000001</v>
          </cell>
          <cell r="AV138">
            <v>1276.6400000000001</v>
          </cell>
          <cell r="AW138">
            <v>1052.28</v>
          </cell>
          <cell r="AX138">
            <v>831.08</v>
          </cell>
          <cell r="AY138">
            <v>1052.28</v>
          </cell>
          <cell r="AZ138">
            <v>831.08</v>
          </cell>
          <cell r="BA138">
            <v>1052.28</v>
          </cell>
          <cell r="BB138">
            <v>1109.1600000000001</v>
          </cell>
          <cell r="BC138">
            <v>1109.1600000000001</v>
          </cell>
          <cell r="BD138">
            <v>998.56000000000006</v>
          </cell>
          <cell r="BE138">
            <v>12640</v>
          </cell>
          <cell r="BF138">
            <v>0</v>
          </cell>
          <cell r="BH138">
            <v>0</v>
          </cell>
          <cell r="BI138">
            <v>0</v>
          </cell>
          <cell r="BJ138">
            <v>0</v>
          </cell>
          <cell r="BK138">
            <v>0</v>
          </cell>
          <cell r="BL138">
            <v>0</v>
          </cell>
          <cell r="BM138">
            <v>0</v>
          </cell>
          <cell r="BN138">
            <v>0</v>
          </cell>
          <cell r="BO138">
            <v>0</v>
          </cell>
          <cell r="BP138">
            <v>0</v>
          </cell>
          <cell r="BQ138">
            <v>0</v>
          </cell>
          <cell r="BR138">
            <v>0</v>
          </cell>
          <cell r="BS138">
            <v>0</v>
          </cell>
          <cell r="BT138">
            <v>0</v>
          </cell>
          <cell r="BU138">
            <v>0</v>
          </cell>
          <cell r="BW138">
            <v>1109.1600000000001</v>
          </cell>
          <cell r="BX138">
            <v>1109.1600000000001</v>
          </cell>
          <cell r="BY138">
            <v>1109.1600000000001</v>
          </cell>
          <cell r="BZ138">
            <v>1276.6400000000001</v>
          </cell>
          <cell r="CA138">
            <v>1052.28</v>
          </cell>
          <cell r="CB138">
            <v>831.08</v>
          </cell>
          <cell r="CC138">
            <v>1052.28</v>
          </cell>
          <cell r="CD138">
            <v>831.08</v>
          </cell>
          <cell r="CE138">
            <v>1052.28</v>
          </cell>
          <cell r="CF138">
            <v>1109.1600000000001</v>
          </cell>
          <cell r="CG138">
            <v>1109.1600000000001</v>
          </cell>
          <cell r="CH138">
            <v>998.56000000000006</v>
          </cell>
          <cell r="CI138">
            <v>12640</v>
          </cell>
          <cell r="CJ138">
            <v>0</v>
          </cell>
          <cell r="CL138">
            <v>379.78200000000004</v>
          </cell>
          <cell r="CM138">
            <v>379.78200000000004</v>
          </cell>
          <cell r="CN138">
            <v>379.78200000000004</v>
          </cell>
          <cell r="CO138">
            <v>437.12800000000004</v>
          </cell>
          <cell r="CP138">
            <v>360.30600000000004</v>
          </cell>
          <cell r="CQ138">
            <v>284.56600000000003</v>
          </cell>
          <cell r="CR138">
            <v>360.30600000000004</v>
          </cell>
          <cell r="CS138">
            <v>284.56600000000003</v>
          </cell>
          <cell r="CT138">
            <v>360.30600000000004</v>
          </cell>
          <cell r="CU138">
            <v>379.78200000000004</v>
          </cell>
          <cell r="CV138">
            <v>379.78200000000004</v>
          </cell>
          <cell r="CW138">
            <v>341.91200000000003</v>
          </cell>
          <cell r="CX138">
            <v>4328.0000000000009</v>
          </cell>
          <cell r="CY138">
            <v>0</v>
          </cell>
          <cell r="DA138">
            <v>379.78200000000004</v>
          </cell>
          <cell r="DB138">
            <v>379.78200000000004</v>
          </cell>
          <cell r="DC138">
            <v>379.78200000000004</v>
          </cell>
          <cell r="DD138">
            <v>437.12800000000004</v>
          </cell>
          <cell r="DE138">
            <v>360.30600000000004</v>
          </cell>
          <cell r="DF138">
            <v>284.56600000000003</v>
          </cell>
          <cell r="DG138">
            <v>360.30600000000004</v>
          </cell>
          <cell r="DH138">
            <v>284.56600000000003</v>
          </cell>
          <cell r="DI138">
            <v>360.30600000000004</v>
          </cell>
          <cell r="DJ138">
            <v>379.78200000000004</v>
          </cell>
          <cell r="DK138">
            <v>379.78200000000004</v>
          </cell>
          <cell r="DL138">
            <v>341.91200000000003</v>
          </cell>
          <cell r="DM138">
            <v>4328.0000000000009</v>
          </cell>
          <cell r="DN138">
            <v>0</v>
          </cell>
          <cell r="DP138">
            <v>302.88929579999996</v>
          </cell>
          <cell r="DQ138">
            <v>302.88929579999996</v>
          </cell>
          <cell r="DR138">
            <v>302.88929579999996</v>
          </cell>
          <cell r="DS138">
            <v>348.6247165333333</v>
          </cell>
          <cell r="DT138">
            <v>287.35651139999999</v>
          </cell>
          <cell r="DU138">
            <v>226.9512387333333</v>
          </cell>
          <cell r="DV138">
            <v>287.35651139999999</v>
          </cell>
          <cell r="DW138">
            <v>226.9512387333333</v>
          </cell>
          <cell r="DX138">
            <v>287.35651139999999</v>
          </cell>
          <cell r="DY138">
            <v>302.88929579999996</v>
          </cell>
          <cell r="DZ138">
            <v>302.88929579999996</v>
          </cell>
          <cell r="EA138">
            <v>272.68665946666664</v>
          </cell>
          <cell r="EB138">
            <v>3451.7298666666666</v>
          </cell>
          <cell r="EC138">
            <v>0</v>
          </cell>
          <cell r="EE138">
            <v>39.487500000000004</v>
          </cell>
          <cell r="EF138">
            <v>39.487500000000004</v>
          </cell>
          <cell r="EG138">
            <v>39.487500000000004</v>
          </cell>
          <cell r="EH138">
            <v>45.45</v>
          </cell>
          <cell r="EI138">
            <v>37.462499999999999</v>
          </cell>
          <cell r="EJ138">
            <v>29.587500000000002</v>
          </cell>
          <cell r="EK138">
            <v>37.462499999999999</v>
          </cell>
          <cell r="EL138">
            <v>29.587500000000002</v>
          </cell>
          <cell r="EM138">
            <v>37.462499999999999</v>
          </cell>
          <cell r="EN138">
            <v>39.487500000000004</v>
          </cell>
          <cell r="EO138">
            <v>39.487500000000004</v>
          </cell>
          <cell r="EP138">
            <v>35.550000000000004</v>
          </cell>
          <cell r="EQ138">
            <v>450</v>
          </cell>
          <cell r="ER138">
            <v>77.903520373333436</v>
          </cell>
          <cell r="ET138">
            <v>32.651466087239996</v>
          </cell>
          <cell r="EU138">
            <v>32.651466087239996</v>
          </cell>
          <cell r="EV138">
            <v>32.651466087239996</v>
          </cell>
          <cell r="EW138">
            <v>37.581744442293328</v>
          </cell>
          <cell r="EX138">
            <v>30.977031928919992</v>
          </cell>
          <cell r="EY138">
            <v>24.465343535453329</v>
          </cell>
          <cell r="EZ138">
            <v>30.977031928919992</v>
          </cell>
          <cell r="FA138">
            <v>24.465343535453329</v>
          </cell>
          <cell r="FB138">
            <v>30.977031928919992</v>
          </cell>
          <cell r="FC138">
            <v>32.651466087239996</v>
          </cell>
          <cell r="FD138">
            <v>32.651466087239996</v>
          </cell>
          <cell r="FE138">
            <v>29.395621890506661</v>
          </cell>
          <cell r="FF138">
            <v>372.09647962666662</v>
          </cell>
          <cell r="FG138">
            <v>0</v>
          </cell>
          <cell r="FI138">
            <v>426.48870420000009</v>
          </cell>
          <cell r="FJ138">
            <v>426.48870420000009</v>
          </cell>
          <cell r="FK138">
            <v>426.48870420000009</v>
          </cell>
          <cell r="FL138">
            <v>490.88728346666676</v>
          </cell>
          <cell r="FM138">
            <v>404.61748859999994</v>
          </cell>
          <cell r="FN138">
            <v>319.56276126666671</v>
          </cell>
          <cell r="FO138">
            <v>404.61748859999994</v>
          </cell>
          <cell r="FP138">
            <v>319.56276126666671</v>
          </cell>
          <cell r="FQ138">
            <v>404.61748859999994</v>
          </cell>
          <cell r="FR138">
            <v>426.48870420000009</v>
          </cell>
          <cell r="FS138">
            <v>426.48870420000009</v>
          </cell>
          <cell r="FT138">
            <v>383.96134053333338</v>
          </cell>
          <cell r="FU138">
            <v>4860.2701333333334</v>
          </cell>
          <cell r="FV138">
            <v>0</v>
          </cell>
        </row>
        <row r="139">
          <cell r="G139" t="str">
            <v>6H4Q-6K621-AB</v>
          </cell>
          <cell r="H139">
            <v>8.4149999999999991</v>
          </cell>
          <cell r="I139">
            <v>8.4149999999999991</v>
          </cell>
          <cell r="J139">
            <v>3.42</v>
          </cell>
          <cell r="K139">
            <v>0</v>
          </cell>
          <cell r="L139">
            <v>1.9286046666666665</v>
          </cell>
          <cell r="M139">
            <v>0</v>
          </cell>
          <cell r="N139">
            <v>0</v>
          </cell>
          <cell r="O139">
            <v>0.1</v>
          </cell>
          <cell r="Q139">
            <v>0.1125</v>
          </cell>
          <cell r="R139">
            <v>0.20790358306666665</v>
          </cell>
          <cell r="S139">
            <v>4000</v>
          </cell>
          <cell r="T139">
            <v>33660</v>
          </cell>
          <cell r="U139">
            <v>33660</v>
          </cell>
          <cell r="V139">
            <v>13680</v>
          </cell>
          <cell r="W139">
            <v>0</v>
          </cell>
          <cell r="X139">
            <v>7714.4186666666665</v>
          </cell>
          <cell r="Y139">
            <v>0</v>
          </cell>
          <cell r="Z139">
            <v>0</v>
          </cell>
          <cell r="AA139">
            <v>400</v>
          </cell>
          <cell r="AB139">
            <v>0</v>
          </cell>
          <cell r="AC139">
            <v>450</v>
          </cell>
          <cell r="AD139">
            <v>831.61433226666657</v>
          </cell>
          <cell r="AE139">
            <v>351</v>
          </cell>
          <cell r="AF139">
            <v>351</v>
          </cell>
          <cell r="AG139">
            <v>351</v>
          </cell>
          <cell r="AH139">
            <v>404</v>
          </cell>
          <cell r="AI139">
            <v>333</v>
          </cell>
          <cell r="AJ139">
            <v>263</v>
          </cell>
          <cell r="AK139">
            <v>333</v>
          </cell>
          <cell r="AL139">
            <v>263</v>
          </cell>
          <cell r="AM139">
            <v>333</v>
          </cell>
          <cell r="AN139">
            <v>351</v>
          </cell>
          <cell r="AO139">
            <v>351</v>
          </cell>
          <cell r="AP139">
            <v>316</v>
          </cell>
          <cell r="AQ139">
            <v>4000</v>
          </cell>
          <cell r="AR139">
            <v>0</v>
          </cell>
          <cell r="AS139">
            <v>2953.6649999999995</v>
          </cell>
          <cell r="AT139">
            <v>2953.6649999999995</v>
          </cell>
          <cell r="AU139">
            <v>2953.6649999999995</v>
          </cell>
          <cell r="AV139">
            <v>3399.66</v>
          </cell>
          <cell r="AW139">
            <v>2802.1949999999997</v>
          </cell>
          <cell r="AX139">
            <v>2213.145</v>
          </cell>
          <cell r="AY139">
            <v>2802.1949999999997</v>
          </cell>
          <cell r="AZ139">
            <v>2213.145</v>
          </cell>
          <cell r="BA139">
            <v>2802.1949999999997</v>
          </cell>
          <cell r="BB139">
            <v>2953.6649999999995</v>
          </cell>
          <cell r="BC139">
            <v>2953.6649999999995</v>
          </cell>
          <cell r="BD139">
            <v>2659.14</v>
          </cell>
          <cell r="BE139">
            <v>33660</v>
          </cell>
          <cell r="BF139">
            <v>0</v>
          </cell>
          <cell r="BH139">
            <v>0</v>
          </cell>
          <cell r="BI139">
            <v>0</v>
          </cell>
          <cell r="BJ139">
            <v>0</v>
          </cell>
          <cell r="BK139">
            <v>0</v>
          </cell>
          <cell r="BL139">
            <v>0</v>
          </cell>
          <cell r="BM139">
            <v>0</v>
          </cell>
          <cell r="BN139">
            <v>0</v>
          </cell>
          <cell r="BO139">
            <v>0</v>
          </cell>
          <cell r="BP139">
            <v>0</v>
          </cell>
          <cell r="BQ139">
            <v>0</v>
          </cell>
          <cell r="BR139">
            <v>0</v>
          </cell>
          <cell r="BS139">
            <v>0</v>
          </cell>
          <cell r="BT139">
            <v>0</v>
          </cell>
          <cell r="BU139">
            <v>0</v>
          </cell>
          <cell r="BW139">
            <v>2953.6649999999995</v>
          </cell>
          <cell r="BX139">
            <v>2953.6649999999995</v>
          </cell>
          <cell r="BY139">
            <v>2953.6649999999995</v>
          </cell>
          <cell r="BZ139">
            <v>3399.66</v>
          </cell>
          <cell r="CA139">
            <v>2802.1949999999997</v>
          </cell>
          <cell r="CB139">
            <v>2213.145</v>
          </cell>
          <cell r="CC139">
            <v>2802.1949999999997</v>
          </cell>
          <cell r="CD139">
            <v>2213.145</v>
          </cell>
          <cell r="CE139">
            <v>2802.1949999999997</v>
          </cell>
          <cell r="CF139">
            <v>2953.6649999999995</v>
          </cell>
          <cell r="CG139">
            <v>2953.6649999999995</v>
          </cell>
          <cell r="CH139">
            <v>2659.14</v>
          </cell>
          <cell r="CI139">
            <v>33660</v>
          </cell>
          <cell r="CJ139">
            <v>0</v>
          </cell>
          <cell r="CL139">
            <v>1200.42</v>
          </cell>
          <cell r="CM139">
            <v>1200.42</v>
          </cell>
          <cell r="CN139">
            <v>1200.42</v>
          </cell>
          <cell r="CO139">
            <v>1381.68</v>
          </cell>
          <cell r="CP139">
            <v>1138.8599999999999</v>
          </cell>
          <cell r="CQ139">
            <v>899.46</v>
          </cell>
          <cell r="CR139">
            <v>1138.8599999999999</v>
          </cell>
          <cell r="CS139">
            <v>899.46</v>
          </cell>
          <cell r="CT139">
            <v>1138.8599999999999</v>
          </cell>
          <cell r="CU139">
            <v>1200.42</v>
          </cell>
          <cell r="CV139">
            <v>1200.42</v>
          </cell>
          <cell r="CW139">
            <v>1080.72</v>
          </cell>
          <cell r="CX139">
            <v>13680</v>
          </cell>
          <cell r="CY139">
            <v>0</v>
          </cell>
          <cell r="DA139">
            <v>1200.42</v>
          </cell>
          <cell r="DB139">
            <v>1200.42</v>
          </cell>
          <cell r="DC139">
            <v>1200.42</v>
          </cell>
          <cell r="DD139">
            <v>1381.68</v>
          </cell>
          <cell r="DE139">
            <v>1138.8599999999999</v>
          </cell>
          <cell r="DF139">
            <v>899.46</v>
          </cell>
          <cell r="DG139">
            <v>1138.8599999999999</v>
          </cell>
          <cell r="DH139">
            <v>899.46</v>
          </cell>
          <cell r="DI139">
            <v>1138.8599999999999</v>
          </cell>
          <cell r="DJ139">
            <v>1200.42</v>
          </cell>
          <cell r="DK139">
            <v>1200.42</v>
          </cell>
          <cell r="DL139">
            <v>1080.72</v>
          </cell>
          <cell r="DM139">
            <v>13680</v>
          </cell>
          <cell r="DN139">
            <v>0</v>
          </cell>
          <cell r="DP139">
            <v>676.94023799999991</v>
          </cell>
          <cell r="DQ139">
            <v>676.94023799999991</v>
          </cell>
          <cell r="DR139">
            <v>676.94023799999991</v>
          </cell>
          <cell r="DS139">
            <v>779.15628533333324</v>
          </cell>
          <cell r="DT139">
            <v>642.22535399999992</v>
          </cell>
          <cell r="DU139">
            <v>507.22302733333328</v>
          </cell>
          <cell r="DV139">
            <v>642.22535399999992</v>
          </cell>
          <cell r="DW139">
            <v>507.22302733333328</v>
          </cell>
          <cell r="DX139">
            <v>642.22535399999992</v>
          </cell>
          <cell r="DY139">
            <v>676.94023799999991</v>
          </cell>
          <cell r="DZ139">
            <v>676.94023799999991</v>
          </cell>
          <cell r="EA139">
            <v>609.43907466666667</v>
          </cell>
          <cell r="EB139">
            <v>7714.4186666666674</v>
          </cell>
          <cell r="EC139">
            <v>0</v>
          </cell>
          <cell r="EE139">
            <v>39.487500000000004</v>
          </cell>
          <cell r="EF139">
            <v>39.487500000000004</v>
          </cell>
          <cell r="EG139">
            <v>39.487500000000004</v>
          </cell>
          <cell r="EH139">
            <v>45.45</v>
          </cell>
          <cell r="EI139">
            <v>37.462499999999999</v>
          </cell>
          <cell r="EJ139">
            <v>29.587500000000002</v>
          </cell>
          <cell r="EK139">
            <v>37.462499999999999</v>
          </cell>
          <cell r="EL139">
            <v>29.587500000000002</v>
          </cell>
          <cell r="EM139">
            <v>37.462499999999999</v>
          </cell>
          <cell r="EN139">
            <v>39.487500000000004</v>
          </cell>
          <cell r="EO139">
            <v>39.487500000000004</v>
          </cell>
          <cell r="EP139">
            <v>35.550000000000004</v>
          </cell>
          <cell r="EQ139">
            <v>450</v>
          </cell>
          <cell r="ER139">
            <v>-381.61433226666657</v>
          </cell>
          <cell r="ET139">
            <v>72.974157656399996</v>
          </cell>
          <cell r="EU139">
            <v>72.974157656399996</v>
          </cell>
          <cell r="EV139">
            <v>72.974157656399996</v>
          </cell>
          <cell r="EW139">
            <v>83.993047558933327</v>
          </cell>
          <cell r="EX139">
            <v>69.231893161199991</v>
          </cell>
          <cell r="EY139">
            <v>54.67864234653333</v>
          </cell>
          <cell r="EZ139">
            <v>69.231893161199991</v>
          </cell>
          <cell r="FA139">
            <v>54.67864234653333</v>
          </cell>
          <cell r="FB139">
            <v>69.231893161199991</v>
          </cell>
          <cell r="FC139">
            <v>72.974157656399996</v>
          </cell>
          <cell r="FD139">
            <v>72.974157656399996</v>
          </cell>
          <cell r="FE139">
            <v>65.697532249066654</v>
          </cell>
          <cell r="FF139">
            <v>831.61433226666645</v>
          </cell>
          <cell r="FG139">
            <v>0</v>
          </cell>
          <cell r="FI139">
            <v>1076.3047619999995</v>
          </cell>
          <cell r="FJ139">
            <v>1076.3047619999995</v>
          </cell>
          <cell r="FK139">
            <v>1076.3047619999995</v>
          </cell>
          <cell r="FL139">
            <v>1238.8237146666665</v>
          </cell>
          <cell r="FM139">
            <v>1021.1096459999999</v>
          </cell>
          <cell r="FN139">
            <v>806.46197266666672</v>
          </cell>
          <cell r="FO139">
            <v>1021.1096459999999</v>
          </cell>
          <cell r="FP139">
            <v>806.46197266666672</v>
          </cell>
          <cell r="FQ139">
            <v>1021.1096459999999</v>
          </cell>
          <cell r="FR139">
            <v>1076.3047619999995</v>
          </cell>
          <cell r="FS139">
            <v>1076.3047619999995</v>
          </cell>
          <cell r="FT139">
            <v>968.98092533333318</v>
          </cell>
          <cell r="FU139">
            <v>12265.581333333332</v>
          </cell>
          <cell r="FV139">
            <v>0</v>
          </cell>
        </row>
        <row r="140">
          <cell r="G140" t="str">
            <v>7H2Q-6720-DA</v>
          </cell>
          <cell r="H140">
            <v>7.5759999999999996</v>
          </cell>
          <cell r="I140">
            <v>7.5759999999999996</v>
          </cell>
          <cell r="J140">
            <v>3.1379999999999999</v>
          </cell>
          <cell r="K140">
            <v>0</v>
          </cell>
          <cell r="L140">
            <v>1.8426979999999999</v>
          </cell>
          <cell r="M140">
            <v>0</v>
          </cell>
          <cell r="N140">
            <v>0</v>
          </cell>
          <cell r="O140">
            <v>0.1</v>
          </cell>
          <cell r="Q140">
            <v>0.1125</v>
          </cell>
          <cell r="R140">
            <v>0.19864284439999999</v>
          </cell>
          <cell r="S140">
            <v>7735</v>
          </cell>
          <cell r="T140">
            <v>58600.36</v>
          </cell>
          <cell r="U140">
            <v>58600.36</v>
          </cell>
          <cell r="V140">
            <v>24272.43</v>
          </cell>
          <cell r="W140">
            <v>0</v>
          </cell>
          <cell r="X140">
            <v>14253.269029999999</v>
          </cell>
          <cell r="Y140">
            <v>0</v>
          </cell>
          <cell r="Z140">
            <v>0</v>
          </cell>
          <cell r="AA140">
            <v>773.5</v>
          </cell>
          <cell r="AB140">
            <v>0</v>
          </cell>
          <cell r="AC140">
            <v>870.1875</v>
          </cell>
          <cell r="AD140">
            <v>1536.5024014339999</v>
          </cell>
          <cell r="AE140">
            <v>679</v>
          </cell>
          <cell r="AF140">
            <v>679</v>
          </cell>
          <cell r="AG140">
            <v>679</v>
          </cell>
          <cell r="AH140">
            <v>780</v>
          </cell>
          <cell r="AI140">
            <v>645</v>
          </cell>
          <cell r="AJ140">
            <v>509</v>
          </cell>
          <cell r="AK140">
            <v>645</v>
          </cell>
          <cell r="AL140">
            <v>509</v>
          </cell>
          <cell r="AM140">
            <v>645</v>
          </cell>
          <cell r="AN140">
            <v>679</v>
          </cell>
          <cell r="AO140">
            <v>679</v>
          </cell>
          <cell r="AP140">
            <v>607</v>
          </cell>
          <cell r="AQ140">
            <v>7735</v>
          </cell>
          <cell r="AR140">
            <v>0</v>
          </cell>
          <cell r="AS140">
            <v>5144.1039999999994</v>
          </cell>
          <cell r="AT140">
            <v>5144.1039999999994</v>
          </cell>
          <cell r="AU140">
            <v>5144.1039999999994</v>
          </cell>
          <cell r="AV140">
            <v>5909.28</v>
          </cell>
          <cell r="AW140">
            <v>4886.5199999999995</v>
          </cell>
          <cell r="AX140">
            <v>3856.1839999999997</v>
          </cell>
          <cell r="AY140">
            <v>4886.5199999999995</v>
          </cell>
          <cell r="AZ140">
            <v>3856.1839999999997</v>
          </cell>
          <cell r="BA140">
            <v>4886.5199999999995</v>
          </cell>
          <cell r="BB140">
            <v>5144.1039999999994</v>
          </cell>
          <cell r="BC140">
            <v>5144.1039999999994</v>
          </cell>
          <cell r="BD140">
            <v>4598.6319999999996</v>
          </cell>
          <cell r="BE140">
            <v>58600.359999999993</v>
          </cell>
          <cell r="BF140">
            <v>0</v>
          </cell>
          <cell r="BH140">
            <v>0</v>
          </cell>
          <cell r="BI140">
            <v>0</v>
          </cell>
          <cell r="BJ140">
            <v>0</v>
          </cell>
          <cell r="BK140">
            <v>0</v>
          </cell>
          <cell r="BL140">
            <v>0</v>
          </cell>
          <cell r="BM140">
            <v>0</v>
          </cell>
          <cell r="BN140">
            <v>0</v>
          </cell>
          <cell r="BO140">
            <v>0</v>
          </cell>
          <cell r="BP140">
            <v>0</v>
          </cell>
          <cell r="BQ140">
            <v>0</v>
          </cell>
          <cell r="BR140">
            <v>0</v>
          </cell>
          <cell r="BS140">
            <v>0</v>
          </cell>
          <cell r="BT140">
            <v>0</v>
          </cell>
          <cell r="BU140">
            <v>0</v>
          </cell>
          <cell r="BW140">
            <v>5144.1039999999994</v>
          </cell>
          <cell r="BX140">
            <v>5144.1039999999994</v>
          </cell>
          <cell r="BY140">
            <v>5144.1039999999994</v>
          </cell>
          <cell r="BZ140">
            <v>5909.28</v>
          </cell>
          <cell r="CA140">
            <v>4886.5199999999995</v>
          </cell>
          <cell r="CB140">
            <v>3856.1839999999997</v>
          </cell>
          <cell r="CC140">
            <v>4886.5199999999995</v>
          </cell>
          <cell r="CD140">
            <v>3856.1839999999997</v>
          </cell>
          <cell r="CE140">
            <v>4886.5199999999995</v>
          </cell>
          <cell r="CF140">
            <v>5144.1039999999994</v>
          </cell>
          <cell r="CG140">
            <v>5144.1039999999994</v>
          </cell>
          <cell r="CH140">
            <v>4598.6319999999996</v>
          </cell>
          <cell r="CI140">
            <v>58600.359999999993</v>
          </cell>
          <cell r="CJ140">
            <v>0</v>
          </cell>
          <cell r="CL140">
            <v>2130.7019999999998</v>
          </cell>
          <cell r="CM140">
            <v>2130.7019999999998</v>
          </cell>
          <cell r="CN140">
            <v>2130.7019999999998</v>
          </cell>
          <cell r="CO140">
            <v>2447.64</v>
          </cell>
          <cell r="CP140">
            <v>2024.01</v>
          </cell>
          <cell r="CQ140">
            <v>1597.242</v>
          </cell>
          <cell r="CR140">
            <v>2024.01</v>
          </cell>
          <cell r="CS140">
            <v>1597.242</v>
          </cell>
          <cell r="CT140">
            <v>2024.01</v>
          </cell>
          <cell r="CU140">
            <v>2130.7019999999998</v>
          </cell>
          <cell r="CV140">
            <v>2130.7019999999998</v>
          </cell>
          <cell r="CW140">
            <v>1904.7659999999998</v>
          </cell>
          <cell r="CX140">
            <v>24272.43</v>
          </cell>
          <cell r="CY140">
            <v>0</v>
          </cell>
          <cell r="DA140">
            <v>2130.7019999999998</v>
          </cell>
          <cell r="DB140">
            <v>2130.7019999999998</v>
          </cell>
          <cell r="DC140">
            <v>2130.7019999999998</v>
          </cell>
          <cell r="DD140">
            <v>2447.64</v>
          </cell>
          <cell r="DE140">
            <v>2024.01</v>
          </cell>
          <cell r="DF140">
            <v>1597.242</v>
          </cell>
          <cell r="DG140">
            <v>2024.01</v>
          </cell>
          <cell r="DH140">
            <v>1597.242</v>
          </cell>
          <cell r="DI140">
            <v>2024.01</v>
          </cell>
          <cell r="DJ140">
            <v>2130.7019999999998</v>
          </cell>
          <cell r="DK140">
            <v>2130.7019999999998</v>
          </cell>
          <cell r="DL140">
            <v>1904.7659999999998</v>
          </cell>
          <cell r="DM140">
            <v>24272.43</v>
          </cell>
          <cell r="DN140">
            <v>0</v>
          </cell>
          <cell r="DP140">
            <v>1251.1919419999999</v>
          </cell>
          <cell r="DQ140">
            <v>1251.1919419999999</v>
          </cell>
          <cell r="DR140">
            <v>1251.1919419999999</v>
          </cell>
          <cell r="DS140">
            <v>1437.3044399999999</v>
          </cell>
          <cell r="DT140">
            <v>1188.5402099999999</v>
          </cell>
          <cell r="DU140">
            <v>937.93328199999996</v>
          </cell>
          <cell r="DV140">
            <v>1188.5402099999999</v>
          </cell>
          <cell r="DW140">
            <v>937.93328199999996</v>
          </cell>
          <cell r="DX140">
            <v>1188.5402099999999</v>
          </cell>
          <cell r="DY140">
            <v>1251.1919419999999</v>
          </cell>
          <cell r="DZ140">
            <v>1251.1919419999999</v>
          </cell>
          <cell r="EA140">
            <v>1118.5176859999999</v>
          </cell>
          <cell r="EB140">
            <v>14253.269029999998</v>
          </cell>
          <cell r="EC140">
            <v>0</v>
          </cell>
          <cell r="EE140">
            <v>76.387500000000003</v>
          </cell>
          <cell r="EF140">
            <v>76.387500000000003</v>
          </cell>
          <cell r="EG140">
            <v>76.387500000000003</v>
          </cell>
          <cell r="EH140">
            <v>87.75</v>
          </cell>
          <cell r="EI140">
            <v>72.5625</v>
          </cell>
          <cell r="EJ140">
            <v>57.262500000000003</v>
          </cell>
          <cell r="EK140">
            <v>72.5625</v>
          </cell>
          <cell r="EL140">
            <v>57.262500000000003</v>
          </cell>
          <cell r="EM140">
            <v>72.5625</v>
          </cell>
          <cell r="EN140">
            <v>76.387500000000003</v>
          </cell>
          <cell r="EO140">
            <v>76.387500000000003</v>
          </cell>
          <cell r="EP140">
            <v>68.287500000000009</v>
          </cell>
          <cell r="EQ140">
            <v>870.18750000000011</v>
          </cell>
          <cell r="ER140">
            <v>-666.31490143399981</v>
          </cell>
          <cell r="ET140">
            <v>134.8784913476</v>
          </cell>
          <cell r="EU140">
            <v>134.8784913476</v>
          </cell>
          <cell r="EV140">
            <v>134.8784913476</v>
          </cell>
          <cell r="EW140">
            <v>154.94141863199999</v>
          </cell>
          <cell r="EX140">
            <v>128.124634638</v>
          </cell>
          <cell r="EY140">
            <v>101.1092077996</v>
          </cell>
          <cell r="EZ140">
            <v>128.124634638</v>
          </cell>
          <cell r="FA140">
            <v>101.1092077996</v>
          </cell>
          <cell r="FB140">
            <v>128.124634638</v>
          </cell>
          <cell r="FC140">
            <v>134.8784913476</v>
          </cell>
          <cell r="FD140">
            <v>134.8784913476</v>
          </cell>
          <cell r="FE140">
            <v>120.57620655079999</v>
          </cell>
          <cell r="FF140">
            <v>1536.5024014339997</v>
          </cell>
          <cell r="FG140">
            <v>0</v>
          </cell>
          <cell r="FI140">
            <v>1762.2100579999997</v>
          </cell>
          <cell r="FJ140">
            <v>1762.2100579999997</v>
          </cell>
          <cell r="FK140">
            <v>1762.2100579999997</v>
          </cell>
          <cell r="FL140">
            <v>2024.33556</v>
          </cell>
          <cell r="FM140">
            <v>1673.9697899999994</v>
          </cell>
          <cell r="FN140">
            <v>1321.008718</v>
          </cell>
          <cell r="FO140">
            <v>1673.9697899999994</v>
          </cell>
          <cell r="FP140">
            <v>1321.008718</v>
          </cell>
          <cell r="FQ140">
            <v>1673.9697899999994</v>
          </cell>
          <cell r="FR140">
            <v>1762.2100579999997</v>
          </cell>
          <cell r="FS140">
            <v>1762.2100579999997</v>
          </cell>
          <cell r="FT140">
            <v>1575.3483140000001</v>
          </cell>
          <cell r="FU140">
            <v>20074.660969999997</v>
          </cell>
          <cell r="FV140">
            <v>0</v>
          </cell>
        </row>
        <row r="141">
          <cell r="G141" t="str">
            <v>6H4Q-6639-BA</v>
          </cell>
          <cell r="H141">
            <v>3.63</v>
          </cell>
          <cell r="I141">
            <v>3.63</v>
          </cell>
          <cell r="J141">
            <v>1.2809999999999999</v>
          </cell>
          <cell r="K141">
            <v>0</v>
          </cell>
          <cell r="L141">
            <v>1.0201416666666667</v>
          </cell>
          <cell r="M141">
            <v>0</v>
          </cell>
          <cell r="N141">
            <v>0</v>
          </cell>
          <cell r="O141">
            <v>0.1</v>
          </cell>
          <cell r="Q141">
            <v>0.1125</v>
          </cell>
          <cell r="R141">
            <v>0.10997127166666668</v>
          </cell>
          <cell r="S141">
            <v>8000</v>
          </cell>
          <cell r="T141">
            <v>29040</v>
          </cell>
          <cell r="U141">
            <v>29040</v>
          </cell>
          <cell r="V141">
            <v>10248</v>
          </cell>
          <cell r="W141">
            <v>0</v>
          </cell>
          <cell r="X141">
            <v>8161.1333333333341</v>
          </cell>
          <cell r="Y141">
            <v>0</v>
          </cell>
          <cell r="Z141">
            <v>0</v>
          </cell>
          <cell r="AA141">
            <v>800</v>
          </cell>
          <cell r="AB141">
            <v>0</v>
          </cell>
          <cell r="AC141">
            <v>900</v>
          </cell>
          <cell r="AD141">
            <v>879.77017333333345</v>
          </cell>
          <cell r="AE141">
            <v>702</v>
          </cell>
          <cell r="AF141">
            <v>702</v>
          </cell>
          <cell r="AG141">
            <v>702</v>
          </cell>
          <cell r="AH141">
            <v>807</v>
          </cell>
          <cell r="AI141">
            <v>667</v>
          </cell>
          <cell r="AJ141">
            <v>526</v>
          </cell>
          <cell r="AK141">
            <v>667</v>
          </cell>
          <cell r="AL141">
            <v>526</v>
          </cell>
          <cell r="AM141">
            <v>667</v>
          </cell>
          <cell r="AN141">
            <v>702</v>
          </cell>
          <cell r="AO141">
            <v>702</v>
          </cell>
          <cell r="AP141">
            <v>630</v>
          </cell>
          <cell r="AQ141">
            <v>8000</v>
          </cell>
          <cell r="AR141">
            <v>0</v>
          </cell>
          <cell r="AS141">
            <v>2548.2599999999998</v>
          </cell>
          <cell r="AT141">
            <v>2548.2599999999998</v>
          </cell>
          <cell r="AU141">
            <v>2548.2599999999998</v>
          </cell>
          <cell r="AV141">
            <v>2929.41</v>
          </cell>
          <cell r="AW141">
            <v>2421.21</v>
          </cell>
          <cell r="AX141">
            <v>1909.3799999999999</v>
          </cell>
          <cell r="AY141">
            <v>2421.21</v>
          </cell>
          <cell r="AZ141">
            <v>1909.3799999999999</v>
          </cell>
          <cell r="BA141">
            <v>2421.21</v>
          </cell>
          <cell r="BB141">
            <v>2548.2599999999998</v>
          </cell>
          <cell r="BC141">
            <v>2548.2599999999998</v>
          </cell>
          <cell r="BD141">
            <v>2286.9</v>
          </cell>
          <cell r="BE141">
            <v>29039.999999999996</v>
          </cell>
          <cell r="BF141">
            <v>0</v>
          </cell>
          <cell r="BH141">
            <v>0</v>
          </cell>
          <cell r="BI141">
            <v>0</v>
          </cell>
          <cell r="BJ141">
            <v>0</v>
          </cell>
          <cell r="BK141">
            <v>0</v>
          </cell>
          <cell r="BL141">
            <v>0</v>
          </cell>
          <cell r="BM141">
            <v>0</v>
          </cell>
          <cell r="BN141">
            <v>0</v>
          </cell>
          <cell r="BO141">
            <v>0</v>
          </cell>
          <cell r="BP141">
            <v>0</v>
          </cell>
          <cell r="BQ141">
            <v>0</v>
          </cell>
          <cell r="BR141">
            <v>0</v>
          </cell>
          <cell r="BS141">
            <v>0</v>
          </cell>
          <cell r="BT141">
            <v>0</v>
          </cell>
          <cell r="BU141">
            <v>0</v>
          </cell>
          <cell r="BW141">
            <v>2548.2599999999998</v>
          </cell>
          <cell r="BX141">
            <v>2548.2599999999998</v>
          </cell>
          <cell r="BY141">
            <v>2548.2599999999998</v>
          </cell>
          <cell r="BZ141">
            <v>2929.41</v>
          </cell>
          <cell r="CA141">
            <v>2421.21</v>
          </cell>
          <cell r="CB141">
            <v>1909.3799999999999</v>
          </cell>
          <cell r="CC141">
            <v>2421.21</v>
          </cell>
          <cell r="CD141">
            <v>1909.3799999999999</v>
          </cell>
          <cell r="CE141">
            <v>2421.21</v>
          </cell>
          <cell r="CF141">
            <v>2548.2599999999998</v>
          </cell>
          <cell r="CG141">
            <v>2548.2599999999998</v>
          </cell>
          <cell r="CH141">
            <v>2286.9</v>
          </cell>
          <cell r="CI141">
            <v>29039.999999999996</v>
          </cell>
          <cell r="CJ141">
            <v>0</v>
          </cell>
          <cell r="CL141">
            <v>899.26199999999994</v>
          </cell>
          <cell r="CM141">
            <v>899.26199999999994</v>
          </cell>
          <cell r="CN141">
            <v>899.26199999999994</v>
          </cell>
          <cell r="CO141">
            <v>1033.7669999999998</v>
          </cell>
          <cell r="CP141">
            <v>854.42699999999991</v>
          </cell>
          <cell r="CQ141">
            <v>673.80599999999993</v>
          </cell>
          <cell r="CR141">
            <v>854.42699999999991</v>
          </cell>
          <cell r="CS141">
            <v>673.80599999999993</v>
          </cell>
          <cell r="CT141">
            <v>854.42699999999991</v>
          </cell>
          <cell r="CU141">
            <v>899.26199999999994</v>
          </cell>
          <cell r="CV141">
            <v>899.26199999999994</v>
          </cell>
          <cell r="CW141">
            <v>807.03</v>
          </cell>
          <cell r="CX141">
            <v>10248</v>
          </cell>
          <cell r="CY141">
            <v>0</v>
          </cell>
          <cell r="DA141">
            <v>899.26199999999994</v>
          </cell>
          <cell r="DB141">
            <v>899.26199999999994</v>
          </cell>
          <cell r="DC141">
            <v>899.26199999999994</v>
          </cell>
          <cell r="DD141">
            <v>1033.7669999999998</v>
          </cell>
          <cell r="DE141">
            <v>854.42699999999991</v>
          </cell>
          <cell r="DF141">
            <v>673.80599999999993</v>
          </cell>
          <cell r="DG141">
            <v>854.42699999999991</v>
          </cell>
          <cell r="DH141">
            <v>673.80599999999993</v>
          </cell>
          <cell r="DI141">
            <v>854.42699999999991</v>
          </cell>
          <cell r="DJ141">
            <v>899.26199999999994</v>
          </cell>
          <cell r="DK141">
            <v>899.26199999999994</v>
          </cell>
          <cell r="DL141">
            <v>807.03</v>
          </cell>
          <cell r="DM141">
            <v>10248</v>
          </cell>
          <cell r="DN141">
            <v>0</v>
          </cell>
          <cell r="DP141">
            <v>716.13945000000001</v>
          </cell>
          <cell r="DQ141">
            <v>716.13945000000001</v>
          </cell>
          <cell r="DR141">
            <v>716.13945000000001</v>
          </cell>
          <cell r="DS141">
            <v>823.25432499999999</v>
          </cell>
          <cell r="DT141">
            <v>680.43449166666676</v>
          </cell>
          <cell r="DU141">
            <v>536.59451666666666</v>
          </cell>
          <cell r="DV141">
            <v>680.43449166666676</v>
          </cell>
          <cell r="DW141">
            <v>536.59451666666666</v>
          </cell>
          <cell r="DX141">
            <v>680.43449166666676</v>
          </cell>
          <cell r="DY141">
            <v>716.13945000000001</v>
          </cell>
          <cell r="DZ141">
            <v>716.13945000000001</v>
          </cell>
          <cell r="EA141">
            <v>642.68925000000002</v>
          </cell>
          <cell r="EB141">
            <v>8161.1333333333341</v>
          </cell>
          <cell r="EC141">
            <v>0</v>
          </cell>
          <cell r="EE141">
            <v>78.975000000000009</v>
          </cell>
          <cell r="EF141">
            <v>78.975000000000009</v>
          </cell>
          <cell r="EG141">
            <v>78.975000000000009</v>
          </cell>
          <cell r="EH141">
            <v>90.787500000000009</v>
          </cell>
          <cell r="EI141">
            <v>75.037500000000009</v>
          </cell>
          <cell r="EJ141">
            <v>59.175000000000004</v>
          </cell>
          <cell r="EK141">
            <v>75.037500000000009</v>
          </cell>
          <cell r="EL141">
            <v>59.175000000000004</v>
          </cell>
          <cell r="EM141">
            <v>75.037500000000009</v>
          </cell>
          <cell r="EN141">
            <v>78.975000000000009</v>
          </cell>
          <cell r="EO141">
            <v>78.975000000000009</v>
          </cell>
          <cell r="EP141">
            <v>70.875</v>
          </cell>
          <cell r="EQ141">
            <v>900.00000000000011</v>
          </cell>
          <cell r="ER141">
            <v>20.229826666666668</v>
          </cell>
          <cell r="ET141">
            <v>77.19983271000001</v>
          </cell>
          <cell r="EU141">
            <v>77.19983271000001</v>
          </cell>
          <cell r="EV141">
            <v>77.19983271000001</v>
          </cell>
          <cell r="EW141">
            <v>88.746816235000011</v>
          </cell>
          <cell r="EX141">
            <v>73.350838201666676</v>
          </cell>
          <cell r="EY141">
            <v>57.844888896666674</v>
          </cell>
          <cell r="EZ141">
            <v>73.350838201666676</v>
          </cell>
          <cell r="FA141">
            <v>57.844888896666674</v>
          </cell>
          <cell r="FB141">
            <v>73.350838201666676</v>
          </cell>
          <cell r="FC141">
            <v>77.19983271000001</v>
          </cell>
          <cell r="FD141">
            <v>77.19983271000001</v>
          </cell>
          <cell r="FE141">
            <v>69.28190115000001</v>
          </cell>
          <cell r="FF141">
            <v>879.77017333333333</v>
          </cell>
          <cell r="FG141">
            <v>0</v>
          </cell>
          <cell r="FI141">
            <v>932.85854999999981</v>
          </cell>
          <cell r="FJ141">
            <v>932.85854999999981</v>
          </cell>
          <cell r="FK141">
            <v>932.85854999999981</v>
          </cell>
          <cell r="FL141">
            <v>1072.3886750000001</v>
          </cell>
          <cell r="FM141">
            <v>886.34850833333337</v>
          </cell>
          <cell r="FN141">
            <v>698.97948333333341</v>
          </cell>
          <cell r="FO141">
            <v>886.34850833333337</v>
          </cell>
          <cell r="FP141">
            <v>698.97948333333341</v>
          </cell>
          <cell r="FQ141">
            <v>886.34850833333337</v>
          </cell>
          <cell r="FR141">
            <v>932.85854999999981</v>
          </cell>
          <cell r="FS141">
            <v>932.85854999999981</v>
          </cell>
          <cell r="FT141">
            <v>837.1807500000001</v>
          </cell>
          <cell r="FU141">
            <v>10630.866666666665</v>
          </cell>
          <cell r="FV141">
            <v>0</v>
          </cell>
        </row>
        <row r="142">
          <cell r="G142" t="str">
            <v>6H4Q-6758-BA</v>
          </cell>
          <cell r="H142">
            <v>19.55</v>
          </cell>
          <cell r="I142">
            <v>19.55</v>
          </cell>
          <cell r="J142">
            <v>4.4131</v>
          </cell>
          <cell r="K142">
            <v>0</v>
          </cell>
          <cell r="L142">
            <v>1.2742106333333334</v>
          </cell>
          <cell r="M142">
            <v>0</v>
          </cell>
          <cell r="N142">
            <v>0</v>
          </cell>
          <cell r="O142">
            <v>0.1</v>
          </cell>
          <cell r="Q142">
            <v>0.1125</v>
          </cell>
          <cell r="R142">
            <v>0.13735990627333333</v>
          </cell>
          <cell r="S142">
            <v>4000</v>
          </cell>
          <cell r="T142">
            <v>78200</v>
          </cell>
          <cell r="U142">
            <v>78200</v>
          </cell>
          <cell r="V142">
            <v>17652.400000000001</v>
          </cell>
          <cell r="W142">
            <v>0</v>
          </cell>
          <cell r="X142">
            <v>5096.8425333333334</v>
          </cell>
          <cell r="Y142">
            <v>0</v>
          </cell>
          <cell r="Z142">
            <v>0</v>
          </cell>
          <cell r="AA142">
            <v>400</v>
          </cell>
          <cell r="AB142">
            <v>0</v>
          </cell>
          <cell r="AC142">
            <v>450</v>
          </cell>
          <cell r="AD142">
            <v>549.43962509333335</v>
          </cell>
          <cell r="AE142">
            <v>351</v>
          </cell>
          <cell r="AF142">
            <v>351</v>
          </cell>
          <cell r="AG142">
            <v>351</v>
          </cell>
          <cell r="AH142">
            <v>404</v>
          </cell>
          <cell r="AI142">
            <v>333</v>
          </cell>
          <cell r="AJ142">
            <v>263</v>
          </cell>
          <cell r="AK142">
            <v>333</v>
          </cell>
          <cell r="AL142">
            <v>263</v>
          </cell>
          <cell r="AM142">
            <v>333</v>
          </cell>
          <cell r="AN142">
            <v>351</v>
          </cell>
          <cell r="AO142">
            <v>351</v>
          </cell>
          <cell r="AP142">
            <v>316</v>
          </cell>
          <cell r="AQ142">
            <v>4000</v>
          </cell>
          <cell r="AR142">
            <v>0</v>
          </cell>
          <cell r="AS142">
            <v>6862.05</v>
          </cell>
          <cell r="AT142">
            <v>6862.05</v>
          </cell>
          <cell r="AU142">
            <v>6862.05</v>
          </cell>
          <cell r="AV142">
            <v>7898.2000000000007</v>
          </cell>
          <cell r="AW142">
            <v>6510.1500000000005</v>
          </cell>
          <cell r="AX142">
            <v>5141.6500000000005</v>
          </cell>
          <cell r="AY142">
            <v>6510.1500000000005</v>
          </cell>
          <cell r="AZ142">
            <v>5141.6500000000005</v>
          </cell>
          <cell r="BA142">
            <v>6510.1500000000005</v>
          </cell>
          <cell r="BB142">
            <v>6862.05</v>
          </cell>
          <cell r="BC142">
            <v>6862.05</v>
          </cell>
          <cell r="BD142">
            <v>6177.8</v>
          </cell>
          <cell r="BE142">
            <v>78200.000000000015</v>
          </cell>
          <cell r="BF142">
            <v>0</v>
          </cell>
          <cell r="BH142">
            <v>0</v>
          </cell>
          <cell r="BI142">
            <v>0</v>
          </cell>
          <cell r="BJ142">
            <v>0</v>
          </cell>
          <cell r="BK142">
            <v>0</v>
          </cell>
          <cell r="BL142">
            <v>0</v>
          </cell>
          <cell r="BM142">
            <v>0</v>
          </cell>
          <cell r="BN142">
            <v>0</v>
          </cell>
          <cell r="BO142">
            <v>0</v>
          </cell>
          <cell r="BP142">
            <v>0</v>
          </cell>
          <cell r="BQ142">
            <v>0</v>
          </cell>
          <cell r="BR142">
            <v>0</v>
          </cell>
          <cell r="BS142">
            <v>0</v>
          </cell>
          <cell r="BT142">
            <v>0</v>
          </cell>
          <cell r="BU142">
            <v>0</v>
          </cell>
          <cell r="BW142">
            <v>6862.05</v>
          </cell>
          <cell r="BX142">
            <v>6862.05</v>
          </cell>
          <cell r="BY142">
            <v>6862.05</v>
          </cell>
          <cell r="BZ142">
            <v>7898.2000000000007</v>
          </cell>
          <cell r="CA142">
            <v>6510.1500000000005</v>
          </cell>
          <cell r="CB142">
            <v>5141.6500000000005</v>
          </cell>
          <cell r="CC142">
            <v>6510.1500000000005</v>
          </cell>
          <cell r="CD142">
            <v>5141.6500000000005</v>
          </cell>
          <cell r="CE142">
            <v>6510.1500000000005</v>
          </cell>
          <cell r="CF142">
            <v>6862.05</v>
          </cell>
          <cell r="CG142">
            <v>6862.05</v>
          </cell>
          <cell r="CH142">
            <v>6177.8</v>
          </cell>
          <cell r="CI142">
            <v>78200.000000000015</v>
          </cell>
          <cell r="CJ142">
            <v>0</v>
          </cell>
          <cell r="CL142">
            <v>1548.9981</v>
          </cell>
          <cell r="CM142">
            <v>1548.9981</v>
          </cell>
          <cell r="CN142">
            <v>1548.9981</v>
          </cell>
          <cell r="CO142">
            <v>1782.8924</v>
          </cell>
          <cell r="CP142">
            <v>1469.5623000000001</v>
          </cell>
          <cell r="CQ142">
            <v>1160.6452999999999</v>
          </cell>
          <cell r="CR142">
            <v>1469.5623000000001</v>
          </cell>
          <cell r="CS142">
            <v>1160.6452999999999</v>
          </cell>
          <cell r="CT142">
            <v>1469.5623000000001</v>
          </cell>
          <cell r="CU142">
            <v>1548.9981</v>
          </cell>
          <cell r="CV142">
            <v>1548.9981</v>
          </cell>
          <cell r="CW142">
            <v>1394.5396000000001</v>
          </cell>
          <cell r="CX142">
            <v>17652.400000000001</v>
          </cell>
          <cell r="CY142">
            <v>0</v>
          </cell>
          <cell r="DA142">
            <v>1548.9981</v>
          </cell>
          <cell r="DB142">
            <v>1548.9981</v>
          </cell>
          <cell r="DC142">
            <v>1548.9981</v>
          </cell>
          <cell r="DD142">
            <v>1782.8924</v>
          </cell>
          <cell r="DE142">
            <v>1469.5623000000001</v>
          </cell>
          <cell r="DF142">
            <v>1160.6452999999999</v>
          </cell>
          <cell r="DG142">
            <v>1469.5623000000001</v>
          </cell>
          <cell r="DH142">
            <v>1160.6452999999999</v>
          </cell>
          <cell r="DI142">
            <v>1469.5623000000001</v>
          </cell>
          <cell r="DJ142">
            <v>1548.9981</v>
          </cell>
          <cell r="DK142">
            <v>1548.9981</v>
          </cell>
          <cell r="DL142">
            <v>1394.5396000000001</v>
          </cell>
          <cell r="DM142">
            <v>17652.400000000001</v>
          </cell>
          <cell r="DN142">
            <v>0</v>
          </cell>
          <cell r="DP142">
            <v>447.2479323</v>
          </cell>
          <cell r="DQ142">
            <v>447.2479323</v>
          </cell>
          <cell r="DR142">
            <v>447.2479323</v>
          </cell>
          <cell r="DS142">
            <v>514.78109586666665</v>
          </cell>
          <cell r="DT142">
            <v>424.31214090000003</v>
          </cell>
          <cell r="DU142">
            <v>335.11739656666668</v>
          </cell>
          <cell r="DV142">
            <v>424.31214090000003</v>
          </cell>
          <cell r="DW142">
            <v>335.11739656666668</v>
          </cell>
          <cell r="DX142">
            <v>424.31214090000003</v>
          </cell>
          <cell r="DY142">
            <v>447.2479323</v>
          </cell>
          <cell r="DZ142">
            <v>447.2479323</v>
          </cell>
          <cell r="EA142">
            <v>402.65056013333333</v>
          </cell>
          <cell r="EB142">
            <v>5096.8425333333325</v>
          </cell>
          <cell r="EC142">
            <v>0</v>
          </cell>
          <cell r="EE142">
            <v>39.487500000000004</v>
          </cell>
          <cell r="EF142">
            <v>39.487500000000004</v>
          </cell>
          <cell r="EG142">
            <v>39.487500000000004</v>
          </cell>
          <cell r="EH142">
            <v>45.45</v>
          </cell>
          <cell r="EI142">
            <v>37.462499999999999</v>
          </cell>
          <cell r="EJ142">
            <v>29.587500000000002</v>
          </cell>
          <cell r="EK142">
            <v>37.462499999999999</v>
          </cell>
          <cell r="EL142">
            <v>29.587500000000002</v>
          </cell>
          <cell r="EM142">
            <v>37.462499999999999</v>
          </cell>
          <cell r="EN142">
            <v>39.487500000000004</v>
          </cell>
          <cell r="EO142">
            <v>39.487500000000004</v>
          </cell>
          <cell r="EP142">
            <v>35.550000000000004</v>
          </cell>
          <cell r="EQ142">
            <v>450</v>
          </cell>
          <cell r="ER142">
            <v>-99.439625093333348</v>
          </cell>
          <cell r="ET142">
            <v>48.213327101940003</v>
          </cell>
          <cell r="EU142">
            <v>48.213327101940003</v>
          </cell>
          <cell r="EV142">
            <v>48.213327101940003</v>
          </cell>
          <cell r="EW142">
            <v>55.493402134426667</v>
          </cell>
          <cell r="EX142">
            <v>45.740848789019999</v>
          </cell>
          <cell r="EY142">
            <v>36.125655349886664</v>
          </cell>
          <cell r="EZ142">
            <v>45.740848789019999</v>
          </cell>
          <cell r="FA142">
            <v>36.125655349886664</v>
          </cell>
          <cell r="FB142">
            <v>45.740848789019999</v>
          </cell>
          <cell r="FC142">
            <v>48.213327101940003</v>
          </cell>
          <cell r="FD142">
            <v>48.213327101940003</v>
          </cell>
          <cell r="FE142">
            <v>43.405730382373335</v>
          </cell>
          <cell r="FF142">
            <v>549.43962509333335</v>
          </cell>
          <cell r="FG142">
            <v>0</v>
          </cell>
          <cell r="FI142">
            <v>4865.8039677000006</v>
          </cell>
          <cell r="FJ142">
            <v>4865.8039677000006</v>
          </cell>
          <cell r="FK142">
            <v>4865.8039677000006</v>
          </cell>
          <cell r="FL142">
            <v>5600.5265041333341</v>
          </cell>
          <cell r="FM142">
            <v>4616.2755591000005</v>
          </cell>
          <cell r="FN142">
            <v>3645.8873034333337</v>
          </cell>
          <cell r="FO142">
            <v>4616.2755591000005</v>
          </cell>
          <cell r="FP142">
            <v>3645.8873034333337</v>
          </cell>
          <cell r="FQ142">
            <v>4616.2755591000005</v>
          </cell>
          <cell r="FR142">
            <v>4865.8039677000006</v>
          </cell>
          <cell r="FS142">
            <v>4865.8039677000006</v>
          </cell>
          <cell r="FT142">
            <v>4380.6098398666672</v>
          </cell>
          <cell r="FU142">
            <v>55450.757466666662</v>
          </cell>
          <cell r="FV142">
            <v>0</v>
          </cell>
        </row>
        <row r="143">
          <cell r="G143" t="str">
            <v>6H3Q-6758-BB</v>
          </cell>
          <cell r="H143">
            <v>20.149999999999999</v>
          </cell>
          <cell r="I143">
            <v>20.149999999999999</v>
          </cell>
          <cell r="J143">
            <v>4.0389999999999997</v>
          </cell>
          <cell r="K143">
            <v>0</v>
          </cell>
          <cell r="L143">
            <v>1.4145971603333332</v>
          </cell>
          <cell r="M143">
            <v>0</v>
          </cell>
          <cell r="N143">
            <v>0</v>
          </cell>
          <cell r="O143">
            <v>0.1</v>
          </cell>
          <cell r="Q143">
            <v>0.1125</v>
          </cell>
          <cell r="R143">
            <v>0.15249357388393331</v>
          </cell>
          <cell r="S143">
            <v>4000</v>
          </cell>
          <cell r="T143">
            <v>80600</v>
          </cell>
          <cell r="U143">
            <v>80600</v>
          </cell>
          <cell r="V143">
            <v>16155.999999999998</v>
          </cell>
          <cell r="W143">
            <v>0</v>
          </cell>
          <cell r="X143">
            <v>5658.388641333333</v>
          </cell>
          <cell r="Y143">
            <v>0</v>
          </cell>
          <cell r="Z143">
            <v>0</v>
          </cell>
          <cell r="AA143">
            <v>400</v>
          </cell>
          <cell r="AB143">
            <v>0</v>
          </cell>
          <cell r="AC143">
            <v>450</v>
          </cell>
          <cell r="AD143">
            <v>609.97429553573329</v>
          </cell>
          <cell r="AE143">
            <v>351</v>
          </cell>
          <cell r="AF143">
            <v>351</v>
          </cell>
          <cell r="AG143">
            <v>351</v>
          </cell>
          <cell r="AH143">
            <v>404</v>
          </cell>
          <cell r="AI143">
            <v>333</v>
          </cell>
          <cell r="AJ143">
            <v>263</v>
          </cell>
          <cell r="AK143">
            <v>333</v>
          </cell>
          <cell r="AL143">
            <v>263</v>
          </cell>
          <cell r="AM143">
            <v>333</v>
          </cell>
          <cell r="AN143">
            <v>351</v>
          </cell>
          <cell r="AO143">
            <v>351</v>
          </cell>
          <cell r="AP143">
            <v>316</v>
          </cell>
          <cell r="AQ143">
            <v>4000</v>
          </cell>
          <cell r="AR143">
            <v>0</v>
          </cell>
          <cell r="AS143">
            <v>7072.65</v>
          </cell>
          <cell r="AT143">
            <v>7072.65</v>
          </cell>
          <cell r="AU143">
            <v>7072.65</v>
          </cell>
          <cell r="AV143">
            <v>8140.5999999999995</v>
          </cell>
          <cell r="AW143">
            <v>6709.95</v>
          </cell>
          <cell r="AX143">
            <v>5299.45</v>
          </cell>
          <cell r="AY143">
            <v>6709.95</v>
          </cell>
          <cell r="AZ143">
            <v>5299.45</v>
          </cell>
          <cell r="BA143">
            <v>6709.95</v>
          </cell>
          <cell r="BB143">
            <v>7072.65</v>
          </cell>
          <cell r="BC143">
            <v>7072.65</v>
          </cell>
          <cell r="BD143">
            <v>6367.4</v>
          </cell>
          <cell r="BE143">
            <v>80599.999999999971</v>
          </cell>
          <cell r="BF143">
            <v>0</v>
          </cell>
          <cell r="BH143">
            <v>0</v>
          </cell>
          <cell r="BI143">
            <v>0</v>
          </cell>
          <cell r="BJ143">
            <v>0</v>
          </cell>
          <cell r="BK143">
            <v>0</v>
          </cell>
          <cell r="BL143">
            <v>0</v>
          </cell>
          <cell r="BM143">
            <v>0</v>
          </cell>
          <cell r="BN143">
            <v>0</v>
          </cell>
          <cell r="BO143">
            <v>0</v>
          </cell>
          <cell r="BP143">
            <v>0</v>
          </cell>
          <cell r="BQ143">
            <v>0</v>
          </cell>
          <cell r="BR143">
            <v>0</v>
          </cell>
          <cell r="BS143">
            <v>0</v>
          </cell>
          <cell r="BT143">
            <v>0</v>
          </cell>
          <cell r="BU143">
            <v>0</v>
          </cell>
          <cell r="BW143">
            <v>7072.65</v>
          </cell>
          <cell r="BX143">
            <v>7072.65</v>
          </cell>
          <cell r="BY143">
            <v>7072.65</v>
          </cell>
          <cell r="BZ143">
            <v>8140.5999999999995</v>
          </cell>
          <cell r="CA143">
            <v>6709.95</v>
          </cell>
          <cell r="CB143">
            <v>5299.45</v>
          </cell>
          <cell r="CC143">
            <v>6709.95</v>
          </cell>
          <cell r="CD143">
            <v>5299.45</v>
          </cell>
          <cell r="CE143">
            <v>6709.95</v>
          </cell>
          <cell r="CF143">
            <v>7072.65</v>
          </cell>
          <cell r="CG143">
            <v>7072.65</v>
          </cell>
          <cell r="CH143">
            <v>6367.4</v>
          </cell>
          <cell r="CI143">
            <v>80599.999999999971</v>
          </cell>
          <cell r="CJ143">
            <v>0</v>
          </cell>
          <cell r="CL143">
            <v>1417.6889999999999</v>
          </cell>
          <cell r="CM143">
            <v>1417.6889999999999</v>
          </cell>
          <cell r="CN143">
            <v>1417.6889999999999</v>
          </cell>
          <cell r="CO143">
            <v>1631.7559999999999</v>
          </cell>
          <cell r="CP143">
            <v>1344.9869999999999</v>
          </cell>
          <cell r="CQ143">
            <v>1062.2569999999998</v>
          </cell>
          <cell r="CR143">
            <v>1344.9869999999999</v>
          </cell>
          <cell r="CS143">
            <v>1062.2569999999998</v>
          </cell>
          <cell r="CT143">
            <v>1344.9869999999999</v>
          </cell>
          <cell r="CU143">
            <v>1417.6889999999999</v>
          </cell>
          <cell r="CV143">
            <v>1417.6889999999999</v>
          </cell>
          <cell r="CW143">
            <v>1276.3239999999998</v>
          </cell>
          <cell r="CX143">
            <v>16155.999999999998</v>
          </cell>
          <cell r="CY143">
            <v>0</v>
          </cell>
          <cell r="DA143">
            <v>1417.6889999999999</v>
          </cell>
          <cell r="DB143">
            <v>1417.6889999999999</v>
          </cell>
          <cell r="DC143">
            <v>1417.6889999999999</v>
          </cell>
          <cell r="DD143">
            <v>1631.7559999999999</v>
          </cell>
          <cell r="DE143">
            <v>1344.9869999999999</v>
          </cell>
          <cell r="DF143">
            <v>1062.2569999999998</v>
          </cell>
          <cell r="DG143">
            <v>1344.9869999999999</v>
          </cell>
          <cell r="DH143">
            <v>1062.2569999999998</v>
          </cell>
          <cell r="DI143">
            <v>1344.9869999999999</v>
          </cell>
          <cell r="DJ143">
            <v>1417.6889999999999</v>
          </cell>
          <cell r="DK143">
            <v>1417.6889999999999</v>
          </cell>
          <cell r="DL143">
            <v>1276.3239999999998</v>
          </cell>
          <cell r="DM143">
            <v>16155.999999999998</v>
          </cell>
          <cell r="DN143">
            <v>0</v>
          </cell>
          <cell r="DP143">
            <v>496.52360327699995</v>
          </cell>
          <cell r="DQ143">
            <v>496.52360327699995</v>
          </cell>
          <cell r="DR143">
            <v>496.52360327699995</v>
          </cell>
          <cell r="DS143">
            <v>571.49725277466655</v>
          </cell>
          <cell r="DT143">
            <v>471.06085439099996</v>
          </cell>
          <cell r="DU143">
            <v>372.03905316766662</v>
          </cell>
          <cell r="DV143">
            <v>471.06085439099996</v>
          </cell>
          <cell r="DW143">
            <v>372.03905316766662</v>
          </cell>
          <cell r="DX143">
            <v>471.06085439099996</v>
          </cell>
          <cell r="DY143">
            <v>496.52360327699995</v>
          </cell>
          <cell r="DZ143">
            <v>496.52360327699995</v>
          </cell>
          <cell r="EA143">
            <v>447.01270266533328</v>
          </cell>
          <cell r="EB143">
            <v>5658.388641333333</v>
          </cell>
          <cell r="EC143">
            <v>0</v>
          </cell>
          <cell r="EE143">
            <v>39.487500000000004</v>
          </cell>
          <cell r="EF143">
            <v>39.487500000000004</v>
          </cell>
          <cell r="EG143">
            <v>39.487500000000004</v>
          </cell>
          <cell r="EH143">
            <v>45.45</v>
          </cell>
          <cell r="EI143">
            <v>37.462499999999999</v>
          </cell>
          <cell r="EJ143">
            <v>29.587500000000002</v>
          </cell>
          <cell r="EK143">
            <v>37.462499999999999</v>
          </cell>
          <cell r="EL143">
            <v>29.587500000000002</v>
          </cell>
          <cell r="EM143">
            <v>37.462499999999999</v>
          </cell>
          <cell r="EN143">
            <v>39.487500000000004</v>
          </cell>
          <cell r="EO143">
            <v>39.487500000000004</v>
          </cell>
          <cell r="EP143">
            <v>35.550000000000004</v>
          </cell>
          <cell r="EQ143">
            <v>450</v>
          </cell>
          <cell r="ER143">
            <v>-159.97429553573329</v>
          </cell>
          <cell r="ET143">
            <v>53.525244433260589</v>
          </cell>
          <cell r="EU143">
            <v>53.525244433260589</v>
          </cell>
          <cell r="EV143">
            <v>53.525244433260589</v>
          </cell>
          <cell r="EW143">
            <v>61.607403849109055</v>
          </cell>
          <cell r="EX143">
            <v>50.780360103349793</v>
          </cell>
          <cell r="EY143">
            <v>40.105809931474461</v>
          </cell>
          <cell r="EZ143">
            <v>50.780360103349793</v>
          </cell>
          <cell r="FA143">
            <v>40.105809931474461</v>
          </cell>
          <cell r="FB143">
            <v>50.780360103349793</v>
          </cell>
          <cell r="FC143">
            <v>53.525244433260589</v>
          </cell>
          <cell r="FD143">
            <v>53.525244433260589</v>
          </cell>
          <cell r="FE143">
            <v>48.187969347322927</v>
          </cell>
          <cell r="FF143">
            <v>609.97429553573329</v>
          </cell>
          <cell r="FG143">
            <v>0</v>
          </cell>
          <cell r="FI143">
            <v>5158.4373967229994</v>
          </cell>
          <cell r="FJ143">
            <v>5158.4373967229994</v>
          </cell>
          <cell r="FK143">
            <v>5158.4373967229994</v>
          </cell>
          <cell r="FL143">
            <v>5937.3467472253324</v>
          </cell>
          <cell r="FM143">
            <v>4893.9021456089995</v>
          </cell>
          <cell r="FN143">
            <v>3865.1539468323335</v>
          </cell>
          <cell r="FO143">
            <v>4893.9021456089995</v>
          </cell>
          <cell r="FP143">
            <v>3865.1539468323335</v>
          </cell>
          <cell r="FQ143">
            <v>4893.9021456089995</v>
          </cell>
          <cell r="FR143">
            <v>5158.4373967229994</v>
          </cell>
          <cell r="FS143">
            <v>5158.4373967229994</v>
          </cell>
          <cell r="FT143">
            <v>4644.0632973346665</v>
          </cell>
          <cell r="FU143">
            <v>58785.611358666654</v>
          </cell>
          <cell r="FV143">
            <v>0</v>
          </cell>
        </row>
        <row r="144">
          <cell r="G144" t="str">
            <v>6111832M1</v>
          </cell>
          <cell r="H144">
            <v>23.46</v>
          </cell>
          <cell r="I144">
            <v>23.46</v>
          </cell>
          <cell r="J144">
            <v>5.5831799999999996</v>
          </cell>
          <cell r="K144">
            <v>0</v>
          </cell>
          <cell r="L144">
            <v>4.2049730842105264</v>
          </cell>
          <cell r="M144">
            <v>0</v>
          </cell>
          <cell r="N144">
            <v>0</v>
          </cell>
          <cell r="O144">
            <v>0</v>
          </cell>
          <cell r="Q144">
            <v>0.9</v>
          </cell>
          <cell r="R144">
            <v>0.45329609847789476</v>
          </cell>
          <cell r="S144">
            <v>2000</v>
          </cell>
          <cell r="T144">
            <v>46920</v>
          </cell>
          <cell r="U144">
            <v>46920</v>
          </cell>
          <cell r="V144">
            <v>11166.359999999999</v>
          </cell>
          <cell r="W144">
            <v>0</v>
          </cell>
          <cell r="X144">
            <v>8409.9461684210528</v>
          </cell>
          <cell r="Y144">
            <v>0</v>
          </cell>
          <cell r="Z144">
            <v>0</v>
          </cell>
          <cell r="AA144">
            <v>0</v>
          </cell>
          <cell r="AB144">
            <v>0</v>
          </cell>
          <cell r="AC144">
            <v>1800</v>
          </cell>
          <cell r="AD144">
            <v>906.59219695578952</v>
          </cell>
          <cell r="AE144">
            <v>175</v>
          </cell>
          <cell r="AF144">
            <v>175</v>
          </cell>
          <cell r="AG144">
            <v>175</v>
          </cell>
          <cell r="AH144">
            <v>202</v>
          </cell>
          <cell r="AI144">
            <v>167</v>
          </cell>
          <cell r="AJ144">
            <v>132</v>
          </cell>
          <cell r="AK144">
            <v>167</v>
          </cell>
          <cell r="AL144">
            <v>132</v>
          </cell>
          <cell r="AM144">
            <v>167</v>
          </cell>
          <cell r="AN144">
            <v>175</v>
          </cell>
          <cell r="AO144">
            <v>175</v>
          </cell>
          <cell r="AP144">
            <v>158</v>
          </cell>
          <cell r="AQ144">
            <v>2000</v>
          </cell>
          <cell r="AR144">
            <v>0</v>
          </cell>
          <cell r="AS144">
            <v>4105.5</v>
          </cell>
          <cell r="AT144">
            <v>4105.5</v>
          </cell>
          <cell r="AU144">
            <v>4105.5</v>
          </cell>
          <cell r="AV144">
            <v>4738.92</v>
          </cell>
          <cell r="AW144">
            <v>3917.82</v>
          </cell>
          <cell r="AX144">
            <v>3096.7200000000003</v>
          </cell>
          <cell r="AY144">
            <v>3917.82</v>
          </cell>
          <cell r="AZ144">
            <v>3096.7200000000003</v>
          </cell>
          <cell r="BA144">
            <v>3917.82</v>
          </cell>
          <cell r="BB144">
            <v>4105.5</v>
          </cell>
          <cell r="BC144">
            <v>4105.5</v>
          </cell>
          <cell r="BD144">
            <v>3706.6800000000003</v>
          </cell>
          <cell r="BE144">
            <v>46920</v>
          </cell>
          <cell r="BF144">
            <v>0</v>
          </cell>
          <cell r="BH144">
            <v>0</v>
          </cell>
          <cell r="BI144">
            <v>0</v>
          </cell>
          <cell r="BJ144">
            <v>0</v>
          </cell>
          <cell r="BK144">
            <v>0</v>
          </cell>
          <cell r="BL144">
            <v>0</v>
          </cell>
          <cell r="BM144">
            <v>0</v>
          </cell>
          <cell r="BN144">
            <v>0</v>
          </cell>
          <cell r="BO144">
            <v>0</v>
          </cell>
          <cell r="BP144">
            <v>0</v>
          </cell>
          <cell r="BQ144">
            <v>0</v>
          </cell>
          <cell r="BR144">
            <v>0</v>
          </cell>
          <cell r="BS144">
            <v>0</v>
          </cell>
          <cell r="BT144">
            <v>0</v>
          </cell>
          <cell r="BU144">
            <v>0</v>
          </cell>
          <cell r="BW144">
            <v>4105.5</v>
          </cell>
          <cell r="BX144">
            <v>4105.5</v>
          </cell>
          <cell r="BY144">
            <v>4105.5</v>
          </cell>
          <cell r="BZ144">
            <v>4738.92</v>
          </cell>
          <cell r="CA144">
            <v>3917.82</v>
          </cell>
          <cell r="CB144">
            <v>3096.7200000000003</v>
          </cell>
          <cell r="CC144">
            <v>3917.82</v>
          </cell>
          <cell r="CD144">
            <v>3096.7200000000003</v>
          </cell>
          <cell r="CE144">
            <v>3917.82</v>
          </cell>
          <cell r="CF144">
            <v>4105.5</v>
          </cell>
          <cell r="CG144">
            <v>4105.5</v>
          </cell>
          <cell r="CH144">
            <v>3706.6800000000003</v>
          </cell>
          <cell r="CI144">
            <v>46920</v>
          </cell>
          <cell r="CJ144">
            <v>0</v>
          </cell>
          <cell r="CL144">
            <v>977.05649999999991</v>
          </cell>
          <cell r="CM144">
            <v>977.05649999999991</v>
          </cell>
          <cell r="CN144">
            <v>977.05649999999991</v>
          </cell>
          <cell r="CO144">
            <v>1127.8023599999999</v>
          </cell>
          <cell r="CP144">
            <v>932.39105999999992</v>
          </cell>
          <cell r="CQ144">
            <v>736.97975999999994</v>
          </cell>
          <cell r="CR144">
            <v>932.39105999999992</v>
          </cell>
          <cell r="CS144">
            <v>736.97975999999994</v>
          </cell>
          <cell r="CT144">
            <v>932.39105999999992</v>
          </cell>
          <cell r="CU144">
            <v>977.05649999999991</v>
          </cell>
          <cell r="CV144">
            <v>977.05649999999991</v>
          </cell>
          <cell r="CW144">
            <v>882.14243999999997</v>
          </cell>
          <cell r="CX144">
            <v>11166.36</v>
          </cell>
          <cell r="CY144">
            <v>0</v>
          </cell>
          <cell r="DA144">
            <v>977.05649999999991</v>
          </cell>
          <cell r="DB144">
            <v>977.05649999999991</v>
          </cell>
          <cell r="DC144">
            <v>977.05649999999991</v>
          </cell>
          <cell r="DD144">
            <v>1127.8023599999999</v>
          </cell>
          <cell r="DE144">
            <v>932.39105999999992</v>
          </cell>
          <cell r="DF144">
            <v>736.97975999999994</v>
          </cell>
          <cell r="DG144">
            <v>932.39105999999992</v>
          </cell>
          <cell r="DH144">
            <v>736.97975999999994</v>
          </cell>
          <cell r="DI144">
            <v>932.39105999999992</v>
          </cell>
          <cell r="DJ144">
            <v>977.05649999999991</v>
          </cell>
          <cell r="DK144">
            <v>977.05649999999991</v>
          </cell>
          <cell r="DL144">
            <v>882.14243999999997</v>
          </cell>
          <cell r="DM144">
            <v>11166.36</v>
          </cell>
          <cell r="DN144">
            <v>0</v>
          </cell>
          <cell r="DP144">
            <v>735.8702897368421</v>
          </cell>
          <cell r="DQ144">
            <v>735.8702897368421</v>
          </cell>
          <cell r="DR144">
            <v>735.8702897368421</v>
          </cell>
          <cell r="DS144">
            <v>849.40456301052632</v>
          </cell>
          <cell r="DT144">
            <v>702.23050506315792</v>
          </cell>
          <cell r="DU144">
            <v>555.05644711578952</v>
          </cell>
          <cell r="DV144">
            <v>702.23050506315792</v>
          </cell>
          <cell r="DW144">
            <v>555.05644711578952</v>
          </cell>
          <cell r="DX144">
            <v>702.23050506315792</v>
          </cell>
          <cell r="DY144">
            <v>735.8702897368421</v>
          </cell>
          <cell r="DZ144">
            <v>735.8702897368421</v>
          </cell>
          <cell r="EA144">
            <v>664.38574730526318</v>
          </cell>
          <cell r="EB144">
            <v>8409.9461684210528</v>
          </cell>
          <cell r="EC144">
            <v>0</v>
          </cell>
          <cell r="EE144">
            <v>157.5</v>
          </cell>
          <cell r="EF144">
            <v>157.5</v>
          </cell>
          <cell r="EG144">
            <v>157.5</v>
          </cell>
          <cell r="EH144">
            <v>181.8</v>
          </cell>
          <cell r="EI144">
            <v>150.30000000000001</v>
          </cell>
          <cell r="EJ144">
            <v>118.8</v>
          </cell>
          <cell r="EK144">
            <v>150.30000000000001</v>
          </cell>
          <cell r="EL144">
            <v>118.8</v>
          </cell>
          <cell r="EM144">
            <v>150.30000000000001</v>
          </cell>
          <cell r="EN144">
            <v>157.5</v>
          </cell>
          <cell r="EO144">
            <v>157.5</v>
          </cell>
          <cell r="EP144">
            <v>142.20000000000002</v>
          </cell>
          <cell r="EQ144">
            <v>1799.9999999999998</v>
          </cell>
          <cell r="ER144">
            <v>893.40780304421025</v>
          </cell>
          <cell r="ET144">
            <v>79.326817233631587</v>
          </cell>
          <cell r="EU144">
            <v>79.326817233631587</v>
          </cell>
          <cell r="EV144">
            <v>79.326817233631587</v>
          </cell>
          <cell r="EW144">
            <v>91.56581189253474</v>
          </cell>
          <cell r="EX144">
            <v>75.700448445808419</v>
          </cell>
          <cell r="EY144">
            <v>59.835084999082106</v>
          </cell>
          <cell r="EZ144">
            <v>75.700448445808419</v>
          </cell>
          <cell r="FA144">
            <v>59.835084999082106</v>
          </cell>
          <cell r="FB144">
            <v>75.700448445808419</v>
          </cell>
          <cell r="FC144">
            <v>79.326817233631587</v>
          </cell>
          <cell r="FD144">
            <v>79.326817233631587</v>
          </cell>
          <cell r="FE144">
            <v>71.620783559507373</v>
          </cell>
          <cell r="FF144">
            <v>906.59219695578952</v>
          </cell>
          <cell r="FG144">
            <v>0</v>
          </cell>
          <cell r="FI144">
            <v>2392.5732102631582</v>
          </cell>
          <cell r="FJ144">
            <v>2392.5732102631582</v>
          </cell>
          <cell r="FK144">
            <v>2392.5732102631582</v>
          </cell>
          <cell r="FL144">
            <v>2761.7130769894738</v>
          </cell>
          <cell r="FM144">
            <v>2283.1984349368422</v>
          </cell>
          <cell r="FN144">
            <v>1804.6837928842106</v>
          </cell>
          <cell r="FO144">
            <v>2283.1984349368422</v>
          </cell>
          <cell r="FP144">
            <v>1804.6837928842106</v>
          </cell>
          <cell r="FQ144">
            <v>2283.1984349368422</v>
          </cell>
          <cell r="FR144">
            <v>2392.5732102631582</v>
          </cell>
          <cell r="FS144">
            <v>2392.5732102631582</v>
          </cell>
          <cell r="FT144">
            <v>2160.1518126947371</v>
          </cell>
          <cell r="FU144">
            <v>27343.693831578956</v>
          </cell>
          <cell r="FV144">
            <v>0</v>
          </cell>
        </row>
        <row r="145">
          <cell r="G145" t="str">
            <v>6111833M1</v>
          </cell>
          <cell r="H145">
            <v>35.43</v>
          </cell>
          <cell r="I145">
            <v>35.43</v>
          </cell>
          <cell r="J145">
            <v>12.778578</v>
          </cell>
          <cell r="K145">
            <v>0</v>
          </cell>
          <cell r="L145">
            <v>6.537942691578948</v>
          </cell>
          <cell r="M145">
            <v>0</v>
          </cell>
          <cell r="N145">
            <v>0</v>
          </cell>
          <cell r="O145">
            <v>0</v>
          </cell>
          <cell r="Q145">
            <v>0.9</v>
          </cell>
          <cell r="R145">
            <v>0.70479022215221065</v>
          </cell>
          <cell r="S145">
            <v>2000</v>
          </cell>
          <cell r="T145">
            <v>70860</v>
          </cell>
          <cell r="U145">
            <v>70860</v>
          </cell>
          <cell r="V145">
            <v>25557.155999999999</v>
          </cell>
          <cell r="W145">
            <v>0</v>
          </cell>
          <cell r="X145">
            <v>13075.885383157896</v>
          </cell>
          <cell r="Y145">
            <v>0</v>
          </cell>
          <cell r="Z145">
            <v>0</v>
          </cell>
          <cell r="AA145">
            <v>0</v>
          </cell>
          <cell r="AB145">
            <v>0</v>
          </cell>
          <cell r="AC145">
            <v>1800</v>
          </cell>
          <cell r="AD145">
            <v>1409.5804443044212</v>
          </cell>
          <cell r="AE145">
            <v>175</v>
          </cell>
          <cell r="AF145">
            <v>175</v>
          </cell>
          <cell r="AG145">
            <v>175</v>
          </cell>
          <cell r="AH145">
            <v>202</v>
          </cell>
          <cell r="AI145">
            <v>167</v>
          </cell>
          <cell r="AJ145">
            <v>132</v>
          </cell>
          <cell r="AK145">
            <v>167</v>
          </cell>
          <cell r="AL145">
            <v>132</v>
          </cell>
          <cell r="AM145">
            <v>167</v>
          </cell>
          <cell r="AN145">
            <v>175</v>
          </cell>
          <cell r="AO145">
            <v>175</v>
          </cell>
          <cell r="AP145">
            <v>158</v>
          </cell>
          <cell r="AQ145">
            <v>2000</v>
          </cell>
          <cell r="AR145">
            <v>0</v>
          </cell>
          <cell r="AS145">
            <v>6200.25</v>
          </cell>
          <cell r="AT145">
            <v>6200.25</v>
          </cell>
          <cell r="AU145">
            <v>6200.25</v>
          </cell>
          <cell r="AV145">
            <v>7156.86</v>
          </cell>
          <cell r="AW145">
            <v>5916.81</v>
          </cell>
          <cell r="AX145">
            <v>4676.76</v>
          </cell>
          <cell r="AY145">
            <v>5916.81</v>
          </cell>
          <cell r="AZ145">
            <v>4676.76</v>
          </cell>
          <cell r="BA145">
            <v>5916.81</v>
          </cell>
          <cell r="BB145">
            <v>6200.25</v>
          </cell>
          <cell r="BC145">
            <v>6200.25</v>
          </cell>
          <cell r="BD145">
            <v>5597.94</v>
          </cell>
          <cell r="BE145">
            <v>70860</v>
          </cell>
          <cell r="BF145">
            <v>0</v>
          </cell>
          <cell r="BH145">
            <v>0</v>
          </cell>
          <cell r="BI145">
            <v>0</v>
          </cell>
          <cell r="BJ145">
            <v>0</v>
          </cell>
          <cell r="BK145">
            <v>0</v>
          </cell>
          <cell r="BL145">
            <v>0</v>
          </cell>
          <cell r="BM145">
            <v>0</v>
          </cell>
          <cell r="BN145">
            <v>0</v>
          </cell>
          <cell r="BO145">
            <v>0</v>
          </cell>
          <cell r="BP145">
            <v>0</v>
          </cell>
          <cell r="BQ145">
            <v>0</v>
          </cell>
          <cell r="BR145">
            <v>0</v>
          </cell>
          <cell r="BS145">
            <v>0</v>
          </cell>
          <cell r="BT145">
            <v>0</v>
          </cell>
          <cell r="BU145">
            <v>0</v>
          </cell>
          <cell r="BW145">
            <v>6200.25</v>
          </cell>
          <cell r="BX145">
            <v>6200.25</v>
          </cell>
          <cell r="BY145">
            <v>6200.25</v>
          </cell>
          <cell r="BZ145">
            <v>7156.86</v>
          </cell>
          <cell r="CA145">
            <v>5916.81</v>
          </cell>
          <cell r="CB145">
            <v>4676.76</v>
          </cell>
          <cell r="CC145">
            <v>5916.81</v>
          </cell>
          <cell r="CD145">
            <v>4676.76</v>
          </cell>
          <cell r="CE145">
            <v>5916.81</v>
          </cell>
          <cell r="CF145">
            <v>6200.25</v>
          </cell>
          <cell r="CG145">
            <v>6200.25</v>
          </cell>
          <cell r="CH145">
            <v>5597.94</v>
          </cell>
          <cell r="CI145">
            <v>70860</v>
          </cell>
          <cell r="CJ145">
            <v>0</v>
          </cell>
          <cell r="CL145">
            <v>2236.2511500000001</v>
          </cell>
          <cell r="CM145">
            <v>2236.2511500000001</v>
          </cell>
          <cell r="CN145">
            <v>2236.2511500000001</v>
          </cell>
          <cell r="CO145">
            <v>2581.2727559999998</v>
          </cell>
          <cell r="CP145">
            <v>2134.0225259999997</v>
          </cell>
          <cell r="CQ145">
            <v>1686.7722959999999</v>
          </cell>
          <cell r="CR145">
            <v>2134.0225259999997</v>
          </cell>
          <cell r="CS145">
            <v>1686.7722959999999</v>
          </cell>
          <cell r="CT145">
            <v>2134.0225259999997</v>
          </cell>
          <cell r="CU145">
            <v>2236.2511500000001</v>
          </cell>
          <cell r="CV145">
            <v>2236.2511500000001</v>
          </cell>
          <cell r="CW145">
            <v>2019.015324</v>
          </cell>
          <cell r="CX145">
            <v>25557.155999999999</v>
          </cell>
          <cell r="CY145">
            <v>0</v>
          </cell>
          <cell r="DA145">
            <v>2236.2511500000001</v>
          </cell>
          <cell r="DB145">
            <v>2236.2511500000001</v>
          </cell>
          <cell r="DC145">
            <v>2236.2511500000001</v>
          </cell>
          <cell r="DD145">
            <v>2581.2727559999998</v>
          </cell>
          <cell r="DE145">
            <v>2134.0225259999997</v>
          </cell>
          <cell r="DF145">
            <v>1686.7722959999999</v>
          </cell>
          <cell r="DG145">
            <v>2134.0225259999997</v>
          </cell>
          <cell r="DH145">
            <v>1686.7722959999999</v>
          </cell>
          <cell r="DI145">
            <v>2134.0225259999997</v>
          </cell>
          <cell r="DJ145">
            <v>2236.2511500000001</v>
          </cell>
          <cell r="DK145">
            <v>2236.2511500000001</v>
          </cell>
          <cell r="DL145">
            <v>2019.015324</v>
          </cell>
          <cell r="DM145">
            <v>25557.155999999999</v>
          </cell>
          <cell r="DN145">
            <v>0</v>
          </cell>
          <cell r="DP145">
            <v>1144.1399710263158</v>
          </cell>
          <cell r="DQ145">
            <v>1144.1399710263158</v>
          </cell>
          <cell r="DR145">
            <v>1144.1399710263158</v>
          </cell>
          <cell r="DS145">
            <v>1320.6644236989475</v>
          </cell>
          <cell r="DT145">
            <v>1091.8364294936844</v>
          </cell>
          <cell r="DU145">
            <v>863.0084352884212</v>
          </cell>
          <cell r="DV145">
            <v>1091.8364294936844</v>
          </cell>
          <cell r="DW145">
            <v>863.0084352884212</v>
          </cell>
          <cell r="DX145">
            <v>1091.8364294936844</v>
          </cell>
          <cell r="DY145">
            <v>1144.1399710263158</v>
          </cell>
          <cell r="DZ145">
            <v>1144.1399710263158</v>
          </cell>
          <cell r="EA145">
            <v>1032.9949452694739</v>
          </cell>
          <cell r="EB145">
            <v>13075.885383157896</v>
          </cell>
          <cell r="EC145">
            <v>0</v>
          </cell>
          <cell r="EE145">
            <v>157.5</v>
          </cell>
          <cell r="EF145">
            <v>157.5</v>
          </cell>
          <cell r="EG145">
            <v>157.5</v>
          </cell>
          <cell r="EH145">
            <v>181.8</v>
          </cell>
          <cell r="EI145">
            <v>150.30000000000001</v>
          </cell>
          <cell r="EJ145">
            <v>118.8</v>
          </cell>
          <cell r="EK145">
            <v>150.30000000000001</v>
          </cell>
          <cell r="EL145">
            <v>118.8</v>
          </cell>
          <cell r="EM145">
            <v>150.30000000000001</v>
          </cell>
          <cell r="EN145">
            <v>157.5</v>
          </cell>
          <cell r="EO145">
            <v>157.5</v>
          </cell>
          <cell r="EP145">
            <v>142.20000000000002</v>
          </cell>
          <cell r="EQ145">
            <v>1799.9999999999998</v>
          </cell>
          <cell r="ER145">
            <v>390.41955569557854</v>
          </cell>
          <cell r="ET145">
            <v>123.33828887663687</v>
          </cell>
          <cell r="EU145">
            <v>123.33828887663687</v>
          </cell>
          <cell r="EV145">
            <v>123.33828887663687</v>
          </cell>
          <cell r="EW145">
            <v>142.36762487474655</v>
          </cell>
          <cell r="EX145">
            <v>117.69996709941918</v>
          </cell>
          <cell r="EY145">
            <v>93.032309324091813</v>
          </cell>
          <cell r="EZ145">
            <v>117.69996709941918</v>
          </cell>
          <cell r="FA145">
            <v>93.032309324091813</v>
          </cell>
          <cell r="FB145">
            <v>117.69996709941918</v>
          </cell>
          <cell r="FC145">
            <v>123.33828887663687</v>
          </cell>
          <cell r="FD145">
            <v>123.33828887663687</v>
          </cell>
          <cell r="FE145">
            <v>111.35685510004929</v>
          </cell>
          <cell r="FF145">
            <v>1409.5804443044212</v>
          </cell>
          <cell r="FG145">
            <v>0</v>
          </cell>
          <cell r="FI145">
            <v>2819.8588789736841</v>
          </cell>
          <cell r="FJ145">
            <v>2819.8588789736841</v>
          </cell>
          <cell r="FK145">
            <v>2819.8588789736841</v>
          </cell>
          <cell r="FL145">
            <v>3254.9228203010525</v>
          </cell>
          <cell r="FM145">
            <v>2690.9510445063161</v>
          </cell>
          <cell r="FN145">
            <v>2126.9792687115787</v>
          </cell>
          <cell r="FO145">
            <v>2690.9510445063161</v>
          </cell>
          <cell r="FP145">
            <v>2126.9792687115787</v>
          </cell>
          <cell r="FQ145">
            <v>2690.9510445063161</v>
          </cell>
          <cell r="FR145">
            <v>2819.8588789736841</v>
          </cell>
          <cell r="FS145">
            <v>2819.8588789736841</v>
          </cell>
          <cell r="FT145">
            <v>2545.929730730526</v>
          </cell>
          <cell r="FU145">
            <v>32226.958616842108</v>
          </cell>
          <cell r="FV145">
            <v>0</v>
          </cell>
        </row>
        <row r="146">
          <cell r="G146" t="str">
            <v>6111876M1</v>
          </cell>
          <cell r="H146">
            <v>6.85</v>
          </cell>
          <cell r="I146">
            <v>6.85</v>
          </cell>
          <cell r="J146">
            <v>1.0927500000000001</v>
          </cell>
          <cell r="K146">
            <v>0</v>
          </cell>
          <cell r="L146">
            <v>1.3259083610526317</v>
          </cell>
          <cell r="M146">
            <v>0</v>
          </cell>
          <cell r="N146">
            <v>0</v>
          </cell>
          <cell r="O146">
            <v>0</v>
          </cell>
          <cell r="Q146">
            <v>0.9</v>
          </cell>
          <cell r="R146">
            <v>0.1429329213214737</v>
          </cell>
          <cell r="S146">
            <v>2000</v>
          </cell>
          <cell r="T146">
            <v>13700</v>
          </cell>
          <cell r="U146">
            <v>13700</v>
          </cell>
          <cell r="V146">
            <v>2185.5</v>
          </cell>
          <cell r="W146">
            <v>0</v>
          </cell>
          <cell r="X146">
            <v>2651.8167221052631</v>
          </cell>
          <cell r="Y146">
            <v>0</v>
          </cell>
          <cell r="Z146">
            <v>0</v>
          </cell>
          <cell r="AA146">
            <v>0</v>
          </cell>
          <cell r="AB146">
            <v>0</v>
          </cell>
          <cell r="AC146">
            <v>1800</v>
          </cell>
          <cell r="AD146">
            <v>285.86584264294737</v>
          </cell>
          <cell r="AE146">
            <v>175</v>
          </cell>
          <cell r="AF146">
            <v>175</v>
          </cell>
          <cell r="AG146">
            <v>175</v>
          </cell>
          <cell r="AH146">
            <v>202</v>
          </cell>
          <cell r="AI146">
            <v>167</v>
          </cell>
          <cell r="AJ146">
            <v>132</v>
          </cell>
          <cell r="AK146">
            <v>167</v>
          </cell>
          <cell r="AL146">
            <v>132</v>
          </cell>
          <cell r="AM146">
            <v>167</v>
          </cell>
          <cell r="AN146">
            <v>175</v>
          </cell>
          <cell r="AO146">
            <v>175</v>
          </cell>
          <cell r="AP146">
            <v>158</v>
          </cell>
          <cell r="AQ146">
            <v>2000</v>
          </cell>
          <cell r="AR146">
            <v>0</v>
          </cell>
          <cell r="AS146">
            <v>1198.75</v>
          </cell>
          <cell r="AT146">
            <v>1198.75</v>
          </cell>
          <cell r="AU146">
            <v>1198.75</v>
          </cell>
          <cell r="AV146">
            <v>1383.6999999999998</v>
          </cell>
          <cell r="AW146">
            <v>1143.95</v>
          </cell>
          <cell r="AX146">
            <v>904.19999999999993</v>
          </cell>
          <cell r="AY146">
            <v>1143.95</v>
          </cell>
          <cell r="AZ146">
            <v>904.19999999999993</v>
          </cell>
          <cell r="BA146">
            <v>1143.95</v>
          </cell>
          <cell r="BB146">
            <v>1198.75</v>
          </cell>
          <cell r="BC146">
            <v>1198.75</v>
          </cell>
          <cell r="BD146">
            <v>1082.3</v>
          </cell>
          <cell r="BE146">
            <v>13700</v>
          </cell>
          <cell r="BF146">
            <v>0</v>
          </cell>
          <cell r="BH146">
            <v>0</v>
          </cell>
          <cell r="BI146">
            <v>0</v>
          </cell>
          <cell r="BJ146">
            <v>0</v>
          </cell>
          <cell r="BK146">
            <v>0</v>
          </cell>
          <cell r="BL146">
            <v>0</v>
          </cell>
          <cell r="BM146">
            <v>0</v>
          </cell>
          <cell r="BN146">
            <v>0</v>
          </cell>
          <cell r="BO146">
            <v>0</v>
          </cell>
          <cell r="BP146">
            <v>0</v>
          </cell>
          <cell r="BQ146">
            <v>0</v>
          </cell>
          <cell r="BR146">
            <v>0</v>
          </cell>
          <cell r="BS146">
            <v>0</v>
          </cell>
          <cell r="BT146">
            <v>0</v>
          </cell>
          <cell r="BU146">
            <v>0</v>
          </cell>
          <cell r="BW146">
            <v>1198.75</v>
          </cell>
          <cell r="BX146">
            <v>1198.75</v>
          </cell>
          <cell r="BY146">
            <v>1198.75</v>
          </cell>
          <cell r="BZ146">
            <v>1383.6999999999998</v>
          </cell>
          <cell r="CA146">
            <v>1143.95</v>
          </cell>
          <cell r="CB146">
            <v>904.19999999999993</v>
          </cell>
          <cell r="CC146">
            <v>1143.95</v>
          </cell>
          <cell r="CD146">
            <v>904.19999999999993</v>
          </cell>
          <cell r="CE146">
            <v>1143.95</v>
          </cell>
          <cell r="CF146">
            <v>1198.75</v>
          </cell>
          <cell r="CG146">
            <v>1198.75</v>
          </cell>
          <cell r="CH146">
            <v>1082.3</v>
          </cell>
          <cell r="CI146">
            <v>13700</v>
          </cell>
          <cell r="CJ146">
            <v>0</v>
          </cell>
          <cell r="CL146">
            <v>191.23125000000002</v>
          </cell>
          <cell r="CM146">
            <v>191.23125000000002</v>
          </cell>
          <cell r="CN146">
            <v>191.23125000000002</v>
          </cell>
          <cell r="CO146">
            <v>220.73550000000003</v>
          </cell>
          <cell r="CP146">
            <v>182.48925000000003</v>
          </cell>
          <cell r="CQ146">
            <v>144.24300000000002</v>
          </cell>
          <cell r="CR146">
            <v>182.48925000000003</v>
          </cell>
          <cell r="CS146">
            <v>144.24300000000002</v>
          </cell>
          <cell r="CT146">
            <v>182.48925000000003</v>
          </cell>
          <cell r="CU146">
            <v>191.23125000000002</v>
          </cell>
          <cell r="CV146">
            <v>191.23125000000002</v>
          </cell>
          <cell r="CW146">
            <v>172.65450000000001</v>
          </cell>
          <cell r="CX146">
            <v>2185.5</v>
          </cell>
          <cell r="CY146">
            <v>0</v>
          </cell>
          <cell r="DA146">
            <v>191.23125000000002</v>
          </cell>
          <cell r="DB146">
            <v>191.23125000000002</v>
          </cell>
          <cell r="DC146">
            <v>191.23125000000002</v>
          </cell>
          <cell r="DD146">
            <v>220.73550000000003</v>
          </cell>
          <cell r="DE146">
            <v>182.48925000000003</v>
          </cell>
          <cell r="DF146">
            <v>144.24300000000002</v>
          </cell>
          <cell r="DG146">
            <v>182.48925000000003</v>
          </cell>
          <cell r="DH146">
            <v>144.24300000000002</v>
          </cell>
          <cell r="DI146">
            <v>182.48925000000003</v>
          </cell>
          <cell r="DJ146">
            <v>191.23125000000002</v>
          </cell>
          <cell r="DK146">
            <v>191.23125000000002</v>
          </cell>
          <cell r="DL146">
            <v>172.65450000000001</v>
          </cell>
          <cell r="DM146">
            <v>2185.5</v>
          </cell>
          <cell r="DN146">
            <v>0</v>
          </cell>
          <cell r="DP146">
            <v>232.03396318421053</v>
          </cell>
          <cell r="DQ146">
            <v>232.03396318421053</v>
          </cell>
          <cell r="DR146">
            <v>232.03396318421053</v>
          </cell>
          <cell r="DS146">
            <v>267.83348893263161</v>
          </cell>
          <cell r="DT146">
            <v>221.4266962957895</v>
          </cell>
          <cell r="DU146">
            <v>175.01990365894738</v>
          </cell>
          <cell r="DV146">
            <v>221.4266962957895</v>
          </cell>
          <cell r="DW146">
            <v>175.01990365894738</v>
          </cell>
          <cell r="DX146">
            <v>221.4266962957895</v>
          </cell>
          <cell r="DY146">
            <v>232.03396318421053</v>
          </cell>
          <cell r="DZ146">
            <v>232.03396318421053</v>
          </cell>
          <cell r="EA146">
            <v>209.49352104631581</v>
          </cell>
          <cell r="EB146">
            <v>2651.816722105264</v>
          </cell>
          <cell r="EC146">
            <v>0</v>
          </cell>
          <cell r="EE146">
            <v>157.5</v>
          </cell>
          <cell r="EF146">
            <v>157.5</v>
          </cell>
          <cell r="EG146">
            <v>157.5</v>
          </cell>
          <cell r="EH146">
            <v>181.8</v>
          </cell>
          <cell r="EI146">
            <v>150.30000000000001</v>
          </cell>
          <cell r="EJ146">
            <v>118.8</v>
          </cell>
          <cell r="EK146">
            <v>150.30000000000001</v>
          </cell>
          <cell r="EL146">
            <v>118.8</v>
          </cell>
          <cell r="EM146">
            <v>150.30000000000001</v>
          </cell>
          <cell r="EN146">
            <v>157.5</v>
          </cell>
          <cell r="EO146">
            <v>157.5</v>
          </cell>
          <cell r="EP146">
            <v>142.20000000000002</v>
          </cell>
          <cell r="EQ146">
            <v>1799.9999999999998</v>
          </cell>
          <cell r="ER146">
            <v>1514.1341573570523</v>
          </cell>
          <cell r="ET146">
            <v>25.013261231257896</v>
          </cell>
          <cell r="EU146">
            <v>25.013261231257896</v>
          </cell>
          <cell r="EV146">
            <v>25.013261231257896</v>
          </cell>
          <cell r="EW146">
            <v>28.872450106937688</v>
          </cell>
          <cell r="EX146">
            <v>23.869797860686109</v>
          </cell>
          <cell r="EY146">
            <v>18.867145614434527</v>
          </cell>
          <cell r="EZ146">
            <v>23.869797860686109</v>
          </cell>
          <cell r="FA146">
            <v>18.867145614434527</v>
          </cell>
          <cell r="FB146">
            <v>23.869797860686109</v>
          </cell>
          <cell r="FC146">
            <v>25.013261231257896</v>
          </cell>
          <cell r="FD146">
            <v>25.013261231257896</v>
          </cell>
          <cell r="FE146">
            <v>22.583401568792844</v>
          </cell>
          <cell r="FF146">
            <v>285.86584264294737</v>
          </cell>
          <cell r="FG146">
            <v>0</v>
          </cell>
          <cell r="FI146">
            <v>775.48478681578945</v>
          </cell>
          <cell r="FJ146">
            <v>775.48478681578945</v>
          </cell>
          <cell r="FK146">
            <v>775.48478681578945</v>
          </cell>
          <cell r="FL146">
            <v>895.13101106736826</v>
          </cell>
          <cell r="FM146">
            <v>740.03405370421046</v>
          </cell>
          <cell r="FN146">
            <v>584.93709634105244</v>
          </cell>
          <cell r="FO146">
            <v>740.03405370421046</v>
          </cell>
          <cell r="FP146">
            <v>584.93709634105244</v>
          </cell>
          <cell r="FQ146">
            <v>740.03405370421046</v>
          </cell>
          <cell r="FR146">
            <v>775.48478681578945</v>
          </cell>
          <cell r="FS146">
            <v>775.48478681578945</v>
          </cell>
          <cell r="FT146">
            <v>700.15197895368419</v>
          </cell>
          <cell r="FU146">
            <v>8862.6832778947355</v>
          </cell>
          <cell r="FV146">
            <v>0</v>
          </cell>
        </row>
        <row r="147">
          <cell r="G147" t="str">
            <v>6111877M1</v>
          </cell>
          <cell r="H147">
            <v>7.37</v>
          </cell>
          <cell r="I147">
            <v>7.37</v>
          </cell>
          <cell r="J147">
            <v>1.269083</v>
          </cell>
          <cell r="K147">
            <v>0</v>
          </cell>
          <cell r="L147">
            <v>2.4042630978947361</v>
          </cell>
          <cell r="M147">
            <v>0</v>
          </cell>
          <cell r="N147">
            <v>0</v>
          </cell>
          <cell r="O147">
            <v>0</v>
          </cell>
          <cell r="Q147">
            <v>0.9</v>
          </cell>
          <cell r="R147">
            <v>0.25917956195305253</v>
          </cell>
          <cell r="S147">
            <v>2000</v>
          </cell>
          <cell r="T147">
            <v>14740</v>
          </cell>
          <cell r="U147">
            <v>14740</v>
          </cell>
          <cell r="V147">
            <v>2538.1659999999997</v>
          </cell>
          <cell r="W147">
            <v>0</v>
          </cell>
          <cell r="X147">
            <v>4808.5261957894727</v>
          </cell>
          <cell r="Y147">
            <v>0</v>
          </cell>
          <cell r="Z147">
            <v>0</v>
          </cell>
          <cell r="AA147">
            <v>0</v>
          </cell>
          <cell r="AB147">
            <v>0</v>
          </cell>
          <cell r="AC147">
            <v>1800</v>
          </cell>
          <cell r="AD147">
            <v>518.35912390610508</v>
          </cell>
          <cell r="AE147">
            <v>175</v>
          </cell>
          <cell r="AF147">
            <v>175</v>
          </cell>
          <cell r="AG147">
            <v>175</v>
          </cell>
          <cell r="AH147">
            <v>202</v>
          </cell>
          <cell r="AI147">
            <v>167</v>
          </cell>
          <cell r="AJ147">
            <v>132</v>
          </cell>
          <cell r="AK147">
            <v>167</v>
          </cell>
          <cell r="AL147">
            <v>132</v>
          </cell>
          <cell r="AM147">
            <v>167</v>
          </cell>
          <cell r="AN147">
            <v>175</v>
          </cell>
          <cell r="AO147">
            <v>175</v>
          </cell>
          <cell r="AP147">
            <v>158</v>
          </cell>
          <cell r="AQ147">
            <v>2000</v>
          </cell>
          <cell r="AR147">
            <v>0</v>
          </cell>
          <cell r="AS147">
            <v>1289.75</v>
          </cell>
          <cell r="AT147">
            <v>1289.75</v>
          </cell>
          <cell r="AU147">
            <v>1289.75</v>
          </cell>
          <cell r="AV147">
            <v>1488.74</v>
          </cell>
          <cell r="AW147">
            <v>1230.79</v>
          </cell>
          <cell r="AX147">
            <v>972.84</v>
          </cell>
          <cell r="AY147">
            <v>1230.79</v>
          </cell>
          <cell r="AZ147">
            <v>972.84</v>
          </cell>
          <cell r="BA147">
            <v>1230.79</v>
          </cell>
          <cell r="BB147">
            <v>1289.75</v>
          </cell>
          <cell r="BC147">
            <v>1289.75</v>
          </cell>
          <cell r="BD147">
            <v>1164.46</v>
          </cell>
          <cell r="BE147">
            <v>14740</v>
          </cell>
          <cell r="BF147">
            <v>0</v>
          </cell>
          <cell r="BH147">
            <v>0</v>
          </cell>
          <cell r="BI147">
            <v>0</v>
          </cell>
          <cell r="BJ147">
            <v>0</v>
          </cell>
          <cell r="BK147">
            <v>0</v>
          </cell>
          <cell r="BL147">
            <v>0</v>
          </cell>
          <cell r="BM147">
            <v>0</v>
          </cell>
          <cell r="BN147">
            <v>0</v>
          </cell>
          <cell r="BO147">
            <v>0</v>
          </cell>
          <cell r="BP147">
            <v>0</v>
          </cell>
          <cell r="BQ147">
            <v>0</v>
          </cell>
          <cell r="BR147">
            <v>0</v>
          </cell>
          <cell r="BS147">
            <v>0</v>
          </cell>
          <cell r="BT147">
            <v>0</v>
          </cell>
          <cell r="BU147">
            <v>0</v>
          </cell>
          <cell r="BW147">
            <v>1289.75</v>
          </cell>
          <cell r="BX147">
            <v>1289.75</v>
          </cell>
          <cell r="BY147">
            <v>1289.75</v>
          </cell>
          <cell r="BZ147">
            <v>1488.74</v>
          </cell>
          <cell r="CA147">
            <v>1230.79</v>
          </cell>
          <cell r="CB147">
            <v>972.84</v>
          </cell>
          <cell r="CC147">
            <v>1230.79</v>
          </cell>
          <cell r="CD147">
            <v>972.84</v>
          </cell>
          <cell r="CE147">
            <v>1230.79</v>
          </cell>
          <cell r="CF147">
            <v>1289.75</v>
          </cell>
          <cell r="CG147">
            <v>1289.75</v>
          </cell>
          <cell r="CH147">
            <v>1164.46</v>
          </cell>
          <cell r="CI147">
            <v>14740</v>
          </cell>
          <cell r="CJ147">
            <v>0</v>
          </cell>
          <cell r="CL147">
            <v>222.08952499999998</v>
          </cell>
          <cell r="CM147">
            <v>222.08952499999998</v>
          </cell>
          <cell r="CN147">
            <v>222.08952499999998</v>
          </cell>
          <cell r="CO147">
            <v>256.35476599999998</v>
          </cell>
          <cell r="CP147">
            <v>211.93686099999999</v>
          </cell>
          <cell r="CQ147">
            <v>167.518956</v>
          </cell>
          <cell r="CR147">
            <v>211.93686099999999</v>
          </cell>
          <cell r="CS147">
            <v>167.518956</v>
          </cell>
          <cell r="CT147">
            <v>211.93686099999999</v>
          </cell>
          <cell r="CU147">
            <v>222.08952499999998</v>
          </cell>
          <cell r="CV147">
            <v>222.08952499999998</v>
          </cell>
          <cell r="CW147">
            <v>200.51511399999998</v>
          </cell>
          <cell r="CX147">
            <v>2538.1659999999997</v>
          </cell>
          <cell r="CY147">
            <v>0</v>
          </cell>
          <cell r="DA147">
            <v>222.08952499999998</v>
          </cell>
          <cell r="DB147">
            <v>222.08952499999998</v>
          </cell>
          <cell r="DC147">
            <v>222.08952499999998</v>
          </cell>
          <cell r="DD147">
            <v>256.35476599999998</v>
          </cell>
          <cell r="DE147">
            <v>211.93686099999999</v>
          </cell>
          <cell r="DF147">
            <v>167.518956</v>
          </cell>
          <cell r="DG147">
            <v>211.93686099999999</v>
          </cell>
          <cell r="DH147">
            <v>167.518956</v>
          </cell>
          <cell r="DI147">
            <v>211.93686099999999</v>
          </cell>
          <cell r="DJ147">
            <v>222.08952499999998</v>
          </cell>
          <cell r="DK147">
            <v>222.08952499999998</v>
          </cell>
          <cell r="DL147">
            <v>200.51511399999998</v>
          </cell>
          <cell r="DM147">
            <v>2538.1659999999997</v>
          </cell>
          <cell r="DN147">
            <v>0</v>
          </cell>
          <cell r="DP147">
            <v>420.7460421315788</v>
          </cell>
          <cell r="DQ147">
            <v>420.7460421315788</v>
          </cell>
          <cell r="DR147">
            <v>420.7460421315788</v>
          </cell>
          <cell r="DS147">
            <v>485.66114577473672</v>
          </cell>
          <cell r="DT147">
            <v>401.51193734842093</v>
          </cell>
          <cell r="DU147">
            <v>317.36272892210519</v>
          </cell>
          <cell r="DV147">
            <v>401.51193734842093</v>
          </cell>
          <cell r="DW147">
            <v>317.36272892210519</v>
          </cell>
          <cell r="DX147">
            <v>401.51193734842093</v>
          </cell>
          <cell r="DY147">
            <v>420.7460421315788</v>
          </cell>
          <cell r="DZ147">
            <v>420.7460421315788</v>
          </cell>
          <cell r="EA147">
            <v>379.87356946736833</v>
          </cell>
          <cell r="EB147">
            <v>4808.5261957894727</v>
          </cell>
          <cell r="EC147">
            <v>0</v>
          </cell>
          <cell r="EE147">
            <v>157.5</v>
          </cell>
          <cell r="EF147">
            <v>157.5</v>
          </cell>
          <cell r="EG147">
            <v>157.5</v>
          </cell>
          <cell r="EH147">
            <v>181.8</v>
          </cell>
          <cell r="EI147">
            <v>150.30000000000001</v>
          </cell>
          <cell r="EJ147">
            <v>118.8</v>
          </cell>
          <cell r="EK147">
            <v>150.30000000000001</v>
          </cell>
          <cell r="EL147">
            <v>118.8</v>
          </cell>
          <cell r="EM147">
            <v>150.30000000000001</v>
          </cell>
          <cell r="EN147">
            <v>157.5</v>
          </cell>
          <cell r="EO147">
            <v>157.5</v>
          </cell>
          <cell r="EP147">
            <v>142.20000000000002</v>
          </cell>
          <cell r="EQ147">
            <v>1799.9999999999998</v>
          </cell>
          <cell r="ER147">
            <v>1281.6408760938948</v>
          </cell>
          <cell r="ET147">
            <v>45.356423341784193</v>
          </cell>
          <cell r="EU147">
            <v>45.356423341784193</v>
          </cell>
          <cell r="EV147">
            <v>45.356423341784193</v>
          </cell>
          <cell r="EW147">
            <v>52.354271514516611</v>
          </cell>
          <cell r="EX147">
            <v>43.282986846159773</v>
          </cell>
          <cell r="EY147">
            <v>34.211702177802934</v>
          </cell>
          <cell r="EZ147">
            <v>43.282986846159773</v>
          </cell>
          <cell r="FA147">
            <v>34.211702177802934</v>
          </cell>
          <cell r="FB147">
            <v>43.282986846159773</v>
          </cell>
          <cell r="FC147">
            <v>45.356423341784193</v>
          </cell>
          <cell r="FD147">
            <v>45.356423341784193</v>
          </cell>
          <cell r="FE147">
            <v>40.950370788582298</v>
          </cell>
          <cell r="FF147">
            <v>518.35912390610497</v>
          </cell>
          <cell r="FG147">
            <v>0</v>
          </cell>
          <cell r="FI147">
            <v>646.91443286842127</v>
          </cell>
          <cell r="FJ147">
            <v>646.91443286842127</v>
          </cell>
          <cell r="FK147">
            <v>646.91443286842127</v>
          </cell>
          <cell r="FL147">
            <v>746.72408822526336</v>
          </cell>
          <cell r="FM147">
            <v>617.34120165157901</v>
          </cell>
          <cell r="FN147">
            <v>487.95831507789484</v>
          </cell>
          <cell r="FO147">
            <v>617.34120165157901</v>
          </cell>
          <cell r="FP147">
            <v>487.95831507789484</v>
          </cell>
          <cell r="FQ147">
            <v>617.34120165157901</v>
          </cell>
          <cell r="FR147">
            <v>646.91443286842127</v>
          </cell>
          <cell r="FS147">
            <v>646.91443286842127</v>
          </cell>
          <cell r="FT147">
            <v>584.07131653263173</v>
          </cell>
          <cell r="FU147">
            <v>7393.307804210529</v>
          </cell>
          <cell r="FV147">
            <v>0</v>
          </cell>
        </row>
        <row r="148">
          <cell r="G148" t="str">
            <v>6111878M1</v>
          </cell>
          <cell r="H148">
            <v>3.16</v>
          </cell>
          <cell r="I148">
            <v>3.16</v>
          </cell>
          <cell r="J148">
            <v>2.73</v>
          </cell>
          <cell r="K148">
            <v>0</v>
          </cell>
          <cell r="L148">
            <v>1.3279429926315793</v>
          </cell>
          <cell r="M148">
            <v>0</v>
          </cell>
          <cell r="N148">
            <v>0</v>
          </cell>
          <cell r="O148">
            <v>0</v>
          </cell>
          <cell r="Q148">
            <v>0.9</v>
          </cell>
          <cell r="R148">
            <v>0.14315225460568426</v>
          </cell>
          <cell r="S148">
            <v>2000</v>
          </cell>
          <cell r="T148">
            <v>6320</v>
          </cell>
          <cell r="U148">
            <v>6320</v>
          </cell>
          <cell r="V148">
            <v>5460</v>
          </cell>
          <cell r="W148">
            <v>0</v>
          </cell>
          <cell r="X148">
            <v>2655.8859852631585</v>
          </cell>
          <cell r="Y148">
            <v>0</v>
          </cell>
          <cell r="Z148">
            <v>0</v>
          </cell>
          <cell r="AA148">
            <v>0</v>
          </cell>
          <cell r="AB148">
            <v>0</v>
          </cell>
          <cell r="AC148">
            <v>1800</v>
          </cell>
          <cell r="AD148">
            <v>286.3045092113685</v>
          </cell>
          <cell r="AE148">
            <v>175</v>
          </cell>
          <cell r="AF148">
            <v>175</v>
          </cell>
          <cell r="AG148">
            <v>175</v>
          </cell>
          <cell r="AH148">
            <v>202</v>
          </cell>
          <cell r="AI148">
            <v>167</v>
          </cell>
          <cell r="AJ148">
            <v>132</v>
          </cell>
          <cell r="AK148">
            <v>167</v>
          </cell>
          <cell r="AL148">
            <v>132</v>
          </cell>
          <cell r="AM148">
            <v>167</v>
          </cell>
          <cell r="AN148">
            <v>175</v>
          </cell>
          <cell r="AO148">
            <v>175</v>
          </cell>
          <cell r="AP148">
            <v>158</v>
          </cell>
          <cell r="AQ148">
            <v>2000</v>
          </cell>
          <cell r="AR148">
            <v>0</v>
          </cell>
          <cell r="AS148">
            <v>553</v>
          </cell>
          <cell r="AT148">
            <v>553</v>
          </cell>
          <cell r="AU148">
            <v>553</v>
          </cell>
          <cell r="AV148">
            <v>638.32000000000005</v>
          </cell>
          <cell r="AW148">
            <v>527.72</v>
          </cell>
          <cell r="AX148">
            <v>417.12</v>
          </cell>
          <cell r="AY148">
            <v>527.72</v>
          </cell>
          <cell r="AZ148">
            <v>417.12</v>
          </cell>
          <cell r="BA148">
            <v>527.72</v>
          </cell>
          <cell r="BB148">
            <v>553</v>
          </cell>
          <cell r="BC148">
            <v>553</v>
          </cell>
          <cell r="BD148">
            <v>499.28000000000003</v>
          </cell>
          <cell r="BE148">
            <v>6320</v>
          </cell>
          <cell r="BF148">
            <v>0</v>
          </cell>
          <cell r="BH148">
            <v>0</v>
          </cell>
          <cell r="BI148">
            <v>0</v>
          </cell>
          <cell r="BJ148">
            <v>0</v>
          </cell>
          <cell r="BK148">
            <v>0</v>
          </cell>
          <cell r="BL148">
            <v>0</v>
          </cell>
          <cell r="BM148">
            <v>0</v>
          </cell>
          <cell r="BN148">
            <v>0</v>
          </cell>
          <cell r="BO148">
            <v>0</v>
          </cell>
          <cell r="BP148">
            <v>0</v>
          </cell>
          <cell r="BQ148">
            <v>0</v>
          </cell>
          <cell r="BR148">
            <v>0</v>
          </cell>
          <cell r="BS148">
            <v>0</v>
          </cell>
          <cell r="BT148">
            <v>0</v>
          </cell>
          <cell r="BU148">
            <v>0</v>
          </cell>
          <cell r="BW148">
            <v>553</v>
          </cell>
          <cell r="BX148">
            <v>553</v>
          </cell>
          <cell r="BY148">
            <v>553</v>
          </cell>
          <cell r="BZ148">
            <v>638.32000000000005</v>
          </cell>
          <cell r="CA148">
            <v>527.72</v>
          </cell>
          <cell r="CB148">
            <v>417.12</v>
          </cell>
          <cell r="CC148">
            <v>527.72</v>
          </cell>
          <cell r="CD148">
            <v>417.12</v>
          </cell>
          <cell r="CE148">
            <v>527.72</v>
          </cell>
          <cell r="CF148">
            <v>553</v>
          </cell>
          <cell r="CG148">
            <v>553</v>
          </cell>
          <cell r="CH148">
            <v>499.28000000000003</v>
          </cell>
          <cell r="CI148">
            <v>6320</v>
          </cell>
          <cell r="CJ148">
            <v>0</v>
          </cell>
          <cell r="CL148">
            <v>477.75</v>
          </cell>
          <cell r="CM148">
            <v>477.75</v>
          </cell>
          <cell r="CN148">
            <v>477.75</v>
          </cell>
          <cell r="CO148">
            <v>551.46</v>
          </cell>
          <cell r="CP148">
            <v>455.91</v>
          </cell>
          <cell r="CQ148">
            <v>360.36</v>
          </cell>
          <cell r="CR148">
            <v>455.91</v>
          </cell>
          <cell r="CS148">
            <v>360.36</v>
          </cell>
          <cell r="CT148">
            <v>455.91</v>
          </cell>
          <cell r="CU148">
            <v>477.75</v>
          </cell>
          <cell r="CV148">
            <v>477.75</v>
          </cell>
          <cell r="CW148">
            <v>431.34</v>
          </cell>
          <cell r="CX148">
            <v>5460</v>
          </cell>
          <cell r="CY148">
            <v>0</v>
          </cell>
          <cell r="DA148">
            <v>477.75</v>
          </cell>
          <cell r="DB148">
            <v>477.75</v>
          </cell>
          <cell r="DC148">
            <v>477.75</v>
          </cell>
          <cell r="DD148">
            <v>551.46</v>
          </cell>
          <cell r="DE148">
            <v>455.91</v>
          </cell>
          <cell r="DF148">
            <v>360.36</v>
          </cell>
          <cell r="DG148">
            <v>455.91</v>
          </cell>
          <cell r="DH148">
            <v>360.36</v>
          </cell>
          <cell r="DI148">
            <v>455.91</v>
          </cell>
          <cell r="DJ148">
            <v>477.75</v>
          </cell>
          <cell r="DK148">
            <v>477.75</v>
          </cell>
          <cell r="DL148">
            <v>431.34</v>
          </cell>
          <cell r="DM148">
            <v>5460</v>
          </cell>
          <cell r="DN148">
            <v>0</v>
          </cell>
          <cell r="DP148">
            <v>232.39002371052638</v>
          </cell>
          <cell r="DQ148">
            <v>232.39002371052638</v>
          </cell>
          <cell r="DR148">
            <v>232.39002371052638</v>
          </cell>
          <cell r="DS148">
            <v>268.244484511579</v>
          </cell>
          <cell r="DT148">
            <v>221.76647976947376</v>
          </cell>
          <cell r="DU148">
            <v>175.28847502736846</v>
          </cell>
          <cell r="DV148">
            <v>221.76647976947376</v>
          </cell>
          <cell r="DW148">
            <v>175.28847502736846</v>
          </cell>
          <cell r="DX148">
            <v>221.76647976947376</v>
          </cell>
          <cell r="DY148">
            <v>232.39002371052638</v>
          </cell>
          <cell r="DZ148">
            <v>232.39002371052638</v>
          </cell>
          <cell r="EA148">
            <v>209.81499283578952</v>
          </cell>
          <cell r="EB148">
            <v>2655.8859852631581</v>
          </cell>
          <cell r="EC148">
            <v>0</v>
          </cell>
          <cell r="EE148">
            <v>157.5</v>
          </cell>
          <cell r="EF148">
            <v>157.5</v>
          </cell>
          <cell r="EG148">
            <v>157.5</v>
          </cell>
          <cell r="EH148">
            <v>181.8</v>
          </cell>
          <cell r="EI148">
            <v>150.30000000000001</v>
          </cell>
          <cell r="EJ148">
            <v>118.8</v>
          </cell>
          <cell r="EK148">
            <v>150.30000000000001</v>
          </cell>
          <cell r="EL148">
            <v>118.8</v>
          </cell>
          <cell r="EM148">
            <v>150.30000000000001</v>
          </cell>
          <cell r="EN148">
            <v>157.5</v>
          </cell>
          <cell r="EO148">
            <v>157.5</v>
          </cell>
          <cell r="EP148">
            <v>142.20000000000002</v>
          </cell>
          <cell r="EQ148">
            <v>1799.9999999999998</v>
          </cell>
          <cell r="ER148">
            <v>1513.6954907886313</v>
          </cell>
          <cell r="ET148">
            <v>25.051644555994745</v>
          </cell>
          <cell r="EU148">
            <v>25.051644555994745</v>
          </cell>
          <cell r="EV148">
            <v>25.051644555994745</v>
          </cell>
          <cell r="EW148">
            <v>28.916755430348221</v>
          </cell>
          <cell r="EX148">
            <v>23.906426519149271</v>
          </cell>
          <cell r="EY148">
            <v>18.896097607950324</v>
          </cell>
          <cell r="EZ148">
            <v>23.906426519149271</v>
          </cell>
          <cell r="FA148">
            <v>18.896097607950324</v>
          </cell>
          <cell r="FB148">
            <v>23.906426519149271</v>
          </cell>
          <cell r="FC148">
            <v>25.051644555994745</v>
          </cell>
          <cell r="FD148">
            <v>25.051644555994745</v>
          </cell>
          <cell r="FE148">
            <v>22.618056227698112</v>
          </cell>
          <cell r="FF148">
            <v>286.30450921136855</v>
          </cell>
          <cell r="FG148">
            <v>0</v>
          </cell>
          <cell r="FI148">
            <v>-157.14002371052638</v>
          </cell>
          <cell r="FJ148">
            <v>-157.14002371052638</v>
          </cell>
          <cell r="FK148">
            <v>-157.14002371052638</v>
          </cell>
          <cell r="FL148">
            <v>-181.38448451157899</v>
          </cell>
          <cell r="FM148">
            <v>-149.95647976947376</v>
          </cell>
          <cell r="FN148">
            <v>-118.52847502736847</v>
          </cell>
          <cell r="FO148">
            <v>-149.95647976947376</v>
          </cell>
          <cell r="FP148">
            <v>-118.52847502736847</v>
          </cell>
          <cell r="FQ148">
            <v>-149.95647976947376</v>
          </cell>
          <cell r="FR148">
            <v>-157.14002371052638</v>
          </cell>
          <cell r="FS148">
            <v>-157.14002371052638</v>
          </cell>
          <cell r="FT148">
            <v>-141.87499283578947</v>
          </cell>
          <cell r="FU148">
            <v>-1795.8859852631583</v>
          </cell>
          <cell r="FV148">
            <v>0</v>
          </cell>
        </row>
        <row r="149">
          <cell r="G149" t="str">
            <v>3Y0.201.549.A</v>
          </cell>
          <cell r="H149">
            <v>1.8</v>
          </cell>
          <cell r="I149">
            <v>1.8</v>
          </cell>
          <cell r="J149">
            <v>0.40300000000000002</v>
          </cell>
          <cell r="K149">
            <v>0</v>
          </cell>
          <cell r="L149">
            <v>0.39015951603333326</v>
          </cell>
          <cell r="M149">
            <v>0</v>
          </cell>
          <cell r="N149">
            <v>0</v>
          </cell>
          <cell r="O149">
            <v>0.1</v>
          </cell>
          <cell r="Q149">
            <v>0.1125</v>
          </cell>
          <cell r="R149">
            <v>4.2059195828393327E-2</v>
          </cell>
          <cell r="S149">
            <v>100</v>
          </cell>
          <cell r="T149">
            <v>180</v>
          </cell>
          <cell r="U149">
            <v>180</v>
          </cell>
          <cell r="V149">
            <v>40.300000000000004</v>
          </cell>
          <cell r="W149">
            <v>0</v>
          </cell>
          <cell r="X149">
            <v>39.015951603333328</v>
          </cell>
          <cell r="Y149">
            <v>0</v>
          </cell>
          <cell r="Z149">
            <v>0</v>
          </cell>
          <cell r="AA149">
            <v>10</v>
          </cell>
          <cell r="AB149">
            <v>0</v>
          </cell>
          <cell r="AC149">
            <v>11.25</v>
          </cell>
          <cell r="AD149">
            <v>4.205919582839333</v>
          </cell>
          <cell r="AE149">
            <v>9</v>
          </cell>
          <cell r="AF149">
            <v>9</v>
          </cell>
          <cell r="AG149">
            <v>9</v>
          </cell>
          <cell r="AH149">
            <v>10</v>
          </cell>
          <cell r="AI149">
            <v>8</v>
          </cell>
          <cell r="AJ149">
            <v>7</v>
          </cell>
          <cell r="AK149">
            <v>8</v>
          </cell>
          <cell r="AL149">
            <v>7</v>
          </cell>
          <cell r="AM149">
            <v>8</v>
          </cell>
          <cell r="AN149">
            <v>9</v>
          </cell>
          <cell r="AO149">
            <v>9</v>
          </cell>
          <cell r="AP149">
            <v>7</v>
          </cell>
          <cell r="AQ149">
            <v>100</v>
          </cell>
          <cell r="AR149">
            <v>0</v>
          </cell>
          <cell r="AS149">
            <v>16.2</v>
          </cell>
          <cell r="AT149">
            <v>16.2</v>
          </cell>
          <cell r="AU149">
            <v>16.2</v>
          </cell>
          <cell r="AV149">
            <v>18</v>
          </cell>
          <cell r="AW149">
            <v>14.4</v>
          </cell>
          <cell r="AX149">
            <v>12.6</v>
          </cell>
          <cell r="AY149">
            <v>14.4</v>
          </cell>
          <cell r="AZ149">
            <v>12.6</v>
          </cell>
          <cell r="BA149">
            <v>14.4</v>
          </cell>
          <cell r="BB149">
            <v>16.2</v>
          </cell>
          <cell r="BC149">
            <v>16.2</v>
          </cell>
          <cell r="BD149">
            <v>12.6</v>
          </cell>
          <cell r="BE149">
            <v>179.99999999999997</v>
          </cell>
          <cell r="BF149">
            <v>0</v>
          </cell>
          <cell r="BH149">
            <v>0</v>
          </cell>
          <cell r="BI149">
            <v>0</v>
          </cell>
          <cell r="BJ149">
            <v>0</v>
          </cell>
          <cell r="BK149">
            <v>0</v>
          </cell>
          <cell r="BL149">
            <v>0</v>
          </cell>
          <cell r="BM149">
            <v>0</v>
          </cell>
          <cell r="BN149">
            <v>0</v>
          </cell>
          <cell r="BO149">
            <v>0</v>
          </cell>
          <cell r="BP149">
            <v>0</v>
          </cell>
          <cell r="BQ149">
            <v>0</v>
          </cell>
          <cell r="BR149">
            <v>0</v>
          </cell>
          <cell r="BS149">
            <v>0</v>
          </cell>
          <cell r="BT149">
            <v>0</v>
          </cell>
          <cell r="BU149">
            <v>0</v>
          </cell>
          <cell r="BW149">
            <v>16.2</v>
          </cell>
          <cell r="BX149">
            <v>16.2</v>
          </cell>
          <cell r="BY149">
            <v>16.2</v>
          </cell>
          <cell r="BZ149">
            <v>18</v>
          </cell>
          <cell r="CA149">
            <v>14.4</v>
          </cell>
          <cell r="CB149">
            <v>12.6</v>
          </cell>
          <cell r="CC149">
            <v>14.4</v>
          </cell>
          <cell r="CD149">
            <v>12.6</v>
          </cell>
          <cell r="CE149">
            <v>14.4</v>
          </cell>
          <cell r="CF149">
            <v>16.2</v>
          </cell>
          <cell r="CG149">
            <v>16.2</v>
          </cell>
          <cell r="CH149">
            <v>12.6</v>
          </cell>
          <cell r="CI149">
            <v>179.99999999999997</v>
          </cell>
          <cell r="CJ149">
            <v>0</v>
          </cell>
          <cell r="CL149">
            <v>3.6270000000000002</v>
          </cell>
          <cell r="CM149">
            <v>3.6270000000000002</v>
          </cell>
          <cell r="CN149">
            <v>3.6270000000000002</v>
          </cell>
          <cell r="CO149">
            <v>4.03</v>
          </cell>
          <cell r="CP149">
            <v>3.2240000000000002</v>
          </cell>
          <cell r="CQ149">
            <v>2.8210000000000002</v>
          </cell>
          <cell r="CR149">
            <v>3.2240000000000002</v>
          </cell>
          <cell r="CS149">
            <v>2.8210000000000002</v>
          </cell>
          <cell r="CT149">
            <v>3.2240000000000002</v>
          </cell>
          <cell r="CU149">
            <v>3.6270000000000002</v>
          </cell>
          <cell r="CV149">
            <v>3.6270000000000002</v>
          </cell>
          <cell r="CW149">
            <v>2.8210000000000002</v>
          </cell>
          <cell r="CX149">
            <v>40.300000000000004</v>
          </cell>
          <cell r="CY149">
            <v>0</v>
          </cell>
          <cell r="DA149">
            <v>3.6270000000000002</v>
          </cell>
          <cell r="DB149">
            <v>3.6270000000000002</v>
          </cell>
          <cell r="DC149">
            <v>3.6270000000000002</v>
          </cell>
          <cell r="DD149">
            <v>4.03</v>
          </cell>
          <cell r="DE149">
            <v>3.2240000000000002</v>
          </cell>
          <cell r="DF149">
            <v>2.8210000000000002</v>
          </cell>
          <cell r="DG149">
            <v>3.2240000000000002</v>
          </cell>
          <cell r="DH149">
            <v>2.8210000000000002</v>
          </cell>
          <cell r="DI149">
            <v>3.2240000000000002</v>
          </cell>
          <cell r="DJ149">
            <v>3.6270000000000002</v>
          </cell>
          <cell r="DK149">
            <v>3.6270000000000002</v>
          </cell>
          <cell r="DL149">
            <v>2.8210000000000002</v>
          </cell>
          <cell r="DM149">
            <v>40.300000000000004</v>
          </cell>
          <cell r="DN149">
            <v>0</v>
          </cell>
          <cell r="DP149">
            <v>3.5114356442999992</v>
          </cell>
          <cell r="DQ149">
            <v>3.5114356442999992</v>
          </cell>
          <cell r="DR149">
            <v>3.5114356442999992</v>
          </cell>
          <cell r="DS149">
            <v>3.9015951603333328</v>
          </cell>
          <cell r="DT149">
            <v>3.1212761282666661</v>
          </cell>
          <cell r="DU149">
            <v>2.731116612233333</v>
          </cell>
          <cell r="DV149">
            <v>3.1212761282666661</v>
          </cell>
          <cell r="DW149">
            <v>2.731116612233333</v>
          </cell>
          <cell r="DX149">
            <v>3.1212761282666661</v>
          </cell>
          <cell r="DY149">
            <v>3.5114356442999992</v>
          </cell>
          <cell r="DZ149">
            <v>3.5114356442999992</v>
          </cell>
          <cell r="EA149">
            <v>2.731116612233333</v>
          </cell>
          <cell r="EB149">
            <v>39.015951603333328</v>
          </cell>
          <cell r="EC149">
            <v>0</v>
          </cell>
          <cell r="EE149">
            <v>1.0125</v>
          </cell>
          <cell r="EF149">
            <v>1.0125</v>
          </cell>
          <cell r="EG149">
            <v>1.0125</v>
          </cell>
          <cell r="EH149">
            <v>1.125</v>
          </cell>
          <cell r="EI149">
            <v>0.9</v>
          </cell>
          <cell r="EJ149">
            <v>0.78749999999999998</v>
          </cell>
          <cell r="EK149">
            <v>0.9</v>
          </cell>
          <cell r="EL149">
            <v>0.78749999999999998</v>
          </cell>
          <cell r="EM149">
            <v>0.9</v>
          </cell>
          <cell r="EN149">
            <v>1.0125</v>
          </cell>
          <cell r="EO149">
            <v>1.0125</v>
          </cell>
          <cell r="EP149">
            <v>0.78749999999999998</v>
          </cell>
          <cell r="EQ149">
            <v>11.249999999999998</v>
          </cell>
          <cell r="ER149">
            <v>7.0440804171606652</v>
          </cell>
          <cell r="ET149">
            <v>0.37853276245553996</v>
          </cell>
          <cell r="EU149">
            <v>0.37853276245553996</v>
          </cell>
          <cell r="EV149">
            <v>0.37853276245553996</v>
          </cell>
          <cell r="EW149">
            <v>0.42059195828393325</v>
          </cell>
          <cell r="EX149">
            <v>0.33647356662714661</v>
          </cell>
          <cell r="EY149">
            <v>0.29441437079875327</v>
          </cell>
          <cell r="EZ149">
            <v>0.33647356662714661</v>
          </cell>
          <cell r="FA149">
            <v>0.29441437079875327</v>
          </cell>
          <cell r="FB149">
            <v>0.33647356662714661</v>
          </cell>
          <cell r="FC149">
            <v>0.37853276245553996</v>
          </cell>
          <cell r="FD149">
            <v>0.37853276245553996</v>
          </cell>
          <cell r="FE149">
            <v>0.29441437079875327</v>
          </cell>
          <cell r="FF149">
            <v>4.205919582839333</v>
          </cell>
          <cell r="FG149">
            <v>0</v>
          </cell>
          <cell r="FI149">
            <v>9.0615643556999999</v>
          </cell>
          <cell r="FJ149">
            <v>9.0615643556999999</v>
          </cell>
          <cell r="FK149">
            <v>9.0615643556999999</v>
          </cell>
          <cell r="FL149">
            <v>10.068404839666666</v>
          </cell>
          <cell r="FM149">
            <v>8.0547238717333336</v>
          </cell>
          <cell r="FN149">
            <v>7.0478833877666673</v>
          </cell>
          <cell r="FO149">
            <v>8.0547238717333336</v>
          </cell>
          <cell r="FP149">
            <v>7.0478833877666673</v>
          </cell>
          <cell r="FQ149">
            <v>8.0547238717333336</v>
          </cell>
          <cell r="FR149">
            <v>9.0615643556999999</v>
          </cell>
          <cell r="FS149">
            <v>9.0615643556999999</v>
          </cell>
          <cell r="FT149">
            <v>7.0478833877666673</v>
          </cell>
          <cell r="FU149">
            <v>100.68404839666667</v>
          </cell>
          <cell r="FV149">
            <v>0</v>
          </cell>
        </row>
        <row r="150">
          <cell r="G150" t="str">
            <v>3Y0.253.200.A</v>
          </cell>
          <cell r="H150">
            <v>277.3</v>
          </cell>
          <cell r="I150">
            <v>277.3</v>
          </cell>
          <cell r="J150">
            <v>152.79599999999999</v>
          </cell>
          <cell r="K150">
            <v>0</v>
          </cell>
          <cell r="L150">
            <v>9.2500003333333325</v>
          </cell>
          <cell r="M150">
            <v>0</v>
          </cell>
          <cell r="N150">
            <v>0</v>
          </cell>
          <cell r="O150">
            <v>0.1</v>
          </cell>
          <cell r="Q150">
            <v>0.1125</v>
          </cell>
          <cell r="R150">
            <v>0.99715003593333329</v>
          </cell>
          <cell r="S150">
            <v>100</v>
          </cell>
          <cell r="T150">
            <v>27730</v>
          </cell>
          <cell r="U150">
            <v>27730</v>
          </cell>
          <cell r="V150">
            <v>15279.599999999999</v>
          </cell>
          <cell r="W150">
            <v>0</v>
          </cell>
          <cell r="X150">
            <v>925.00003333333325</v>
          </cell>
          <cell r="Y150">
            <v>0</v>
          </cell>
          <cell r="Z150">
            <v>0</v>
          </cell>
          <cell r="AA150">
            <v>10</v>
          </cell>
          <cell r="AB150">
            <v>0</v>
          </cell>
          <cell r="AC150">
            <v>11.25</v>
          </cell>
          <cell r="AD150">
            <v>99.715003593333336</v>
          </cell>
          <cell r="AE150">
            <v>9</v>
          </cell>
          <cell r="AF150">
            <v>9</v>
          </cell>
          <cell r="AG150">
            <v>9</v>
          </cell>
          <cell r="AH150">
            <v>10</v>
          </cell>
          <cell r="AI150">
            <v>8</v>
          </cell>
          <cell r="AJ150">
            <v>7</v>
          </cell>
          <cell r="AK150">
            <v>8</v>
          </cell>
          <cell r="AL150">
            <v>7</v>
          </cell>
          <cell r="AM150">
            <v>8</v>
          </cell>
          <cell r="AN150">
            <v>9</v>
          </cell>
          <cell r="AO150">
            <v>9</v>
          </cell>
          <cell r="AP150">
            <v>7</v>
          </cell>
          <cell r="AQ150">
            <v>100</v>
          </cell>
          <cell r="AR150">
            <v>0</v>
          </cell>
          <cell r="AS150">
            <v>2495.7000000000003</v>
          </cell>
          <cell r="AT150">
            <v>2495.7000000000003</v>
          </cell>
          <cell r="AU150">
            <v>2495.7000000000003</v>
          </cell>
          <cell r="AV150">
            <v>2773</v>
          </cell>
          <cell r="AW150">
            <v>2218.4</v>
          </cell>
          <cell r="AX150">
            <v>1941.1000000000001</v>
          </cell>
          <cell r="AY150">
            <v>2218.4</v>
          </cell>
          <cell r="AZ150">
            <v>1941.1000000000001</v>
          </cell>
          <cell r="BA150">
            <v>2218.4</v>
          </cell>
          <cell r="BB150">
            <v>2495.7000000000003</v>
          </cell>
          <cell r="BC150">
            <v>2495.7000000000003</v>
          </cell>
          <cell r="BD150">
            <v>1941.1000000000001</v>
          </cell>
          <cell r="BE150">
            <v>27730</v>
          </cell>
          <cell r="BF150">
            <v>0</v>
          </cell>
          <cell r="BH150">
            <v>0</v>
          </cell>
          <cell r="BI150">
            <v>0</v>
          </cell>
          <cell r="BJ150">
            <v>0</v>
          </cell>
          <cell r="BK150">
            <v>0</v>
          </cell>
          <cell r="BL150">
            <v>0</v>
          </cell>
          <cell r="BM150">
            <v>0</v>
          </cell>
          <cell r="BN150">
            <v>0</v>
          </cell>
          <cell r="BO150">
            <v>0</v>
          </cell>
          <cell r="BP150">
            <v>0</v>
          </cell>
          <cell r="BQ150">
            <v>0</v>
          </cell>
          <cell r="BR150">
            <v>0</v>
          </cell>
          <cell r="BS150">
            <v>0</v>
          </cell>
          <cell r="BT150">
            <v>0</v>
          </cell>
          <cell r="BU150">
            <v>0</v>
          </cell>
          <cell r="BW150">
            <v>2495.7000000000003</v>
          </cell>
          <cell r="BX150">
            <v>2495.7000000000003</v>
          </cell>
          <cell r="BY150">
            <v>2495.7000000000003</v>
          </cell>
          <cell r="BZ150">
            <v>2773</v>
          </cell>
          <cell r="CA150">
            <v>2218.4</v>
          </cell>
          <cell r="CB150">
            <v>1941.1000000000001</v>
          </cell>
          <cell r="CC150">
            <v>2218.4</v>
          </cell>
          <cell r="CD150">
            <v>1941.1000000000001</v>
          </cell>
          <cell r="CE150">
            <v>2218.4</v>
          </cell>
          <cell r="CF150">
            <v>2495.7000000000003</v>
          </cell>
          <cell r="CG150">
            <v>2495.7000000000003</v>
          </cell>
          <cell r="CH150">
            <v>1941.1000000000001</v>
          </cell>
          <cell r="CI150">
            <v>27730</v>
          </cell>
          <cell r="CJ150">
            <v>0</v>
          </cell>
          <cell r="CL150">
            <v>1375.164</v>
          </cell>
          <cell r="CM150">
            <v>1375.164</v>
          </cell>
          <cell r="CN150">
            <v>1375.164</v>
          </cell>
          <cell r="CO150">
            <v>1527.96</v>
          </cell>
          <cell r="CP150">
            <v>1222.3679999999999</v>
          </cell>
          <cell r="CQ150">
            <v>1069.5719999999999</v>
          </cell>
          <cell r="CR150">
            <v>1222.3679999999999</v>
          </cell>
          <cell r="CS150">
            <v>1069.5719999999999</v>
          </cell>
          <cell r="CT150">
            <v>1222.3679999999999</v>
          </cell>
          <cell r="CU150">
            <v>1375.164</v>
          </cell>
          <cell r="CV150">
            <v>1375.164</v>
          </cell>
          <cell r="CW150">
            <v>1069.5719999999999</v>
          </cell>
          <cell r="CX150">
            <v>15279.600000000002</v>
          </cell>
          <cell r="CY150">
            <v>0</v>
          </cell>
          <cell r="DA150">
            <v>1375.164</v>
          </cell>
          <cell r="DB150">
            <v>1375.164</v>
          </cell>
          <cell r="DC150">
            <v>1375.164</v>
          </cell>
          <cell r="DD150">
            <v>1527.96</v>
          </cell>
          <cell r="DE150">
            <v>1222.3679999999999</v>
          </cell>
          <cell r="DF150">
            <v>1069.5719999999999</v>
          </cell>
          <cell r="DG150">
            <v>1222.3679999999999</v>
          </cell>
          <cell r="DH150">
            <v>1069.5719999999999</v>
          </cell>
          <cell r="DI150">
            <v>1222.3679999999999</v>
          </cell>
          <cell r="DJ150">
            <v>1375.164</v>
          </cell>
          <cell r="DK150">
            <v>1375.164</v>
          </cell>
          <cell r="DL150">
            <v>1069.5719999999999</v>
          </cell>
          <cell r="DM150">
            <v>15279.600000000002</v>
          </cell>
          <cell r="DN150">
            <v>0</v>
          </cell>
          <cell r="DP150">
            <v>83.250002999999992</v>
          </cell>
          <cell r="DQ150">
            <v>83.250002999999992</v>
          </cell>
          <cell r="DR150">
            <v>83.250002999999992</v>
          </cell>
          <cell r="DS150">
            <v>92.500003333333325</v>
          </cell>
          <cell r="DT150">
            <v>74.00000266666666</v>
          </cell>
          <cell r="DU150">
            <v>64.750002333333327</v>
          </cell>
          <cell r="DV150">
            <v>74.00000266666666</v>
          </cell>
          <cell r="DW150">
            <v>64.750002333333327</v>
          </cell>
          <cell r="DX150">
            <v>74.00000266666666</v>
          </cell>
          <cell r="DY150">
            <v>83.250002999999992</v>
          </cell>
          <cell r="DZ150">
            <v>83.250002999999992</v>
          </cell>
          <cell r="EA150">
            <v>64.750002333333327</v>
          </cell>
          <cell r="EB150">
            <v>925.00003333333325</v>
          </cell>
          <cell r="EC150">
            <v>0</v>
          </cell>
          <cell r="EE150">
            <v>1.0125</v>
          </cell>
          <cell r="EF150">
            <v>1.0125</v>
          </cell>
          <cell r="EG150">
            <v>1.0125</v>
          </cell>
          <cell r="EH150">
            <v>1.125</v>
          </cell>
          <cell r="EI150">
            <v>0.9</v>
          </cell>
          <cell r="EJ150">
            <v>0.78749999999999998</v>
          </cell>
          <cell r="EK150">
            <v>0.9</v>
          </cell>
          <cell r="EL150">
            <v>0.78749999999999998</v>
          </cell>
          <cell r="EM150">
            <v>0.9</v>
          </cell>
          <cell r="EN150">
            <v>1.0125</v>
          </cell>
          <cell r="EO150">
            <v>1.0125</v>
          </cell>
          <cell r="EP150">
            <v>0.78749999999999998</v>
          </cell>
          <cell r="EQ150">
            <v>11.249999999999998</v>
          </cell>
          <cell r="ER150">
            <v>-88.465003593333336</v>
          </cell>
          <cell r="ET150">
            <v>8.9743503233999995</v>
          </cell>
          <cell r="EU150">
            <v>8.9743503233999995</v>
          </cell>
          <cell r="EV150">
            <v>8.9743503233999995</v>
          </cell>
          <cell r="EW150">
            <v>9.9715003593333336</v>
          </cell>
          <cell r="EX150">
            <v>7.9772002874666663</v>
          </cell>
          <cell r="EY150">
            <v>6.9800502515333331</v>
          </cell>
          <cell r="EZ150">
            <v>7.9772002874666663</v>
          </cell>
          <cell r="FA150">
            <v>6.9800502515333331</v>
          </cell>
          <cell r="FB150">
            <v>7.9772002874666663</v>
          </cell>
          <cell r="FC150">
            <v>8.9743503233999995</v>
          </cell>
          <cell r="FD150">
            <v>8.9743503233999995</v>
          </cell>
          <cell r="FE150">
            <v>6.9800502515333331</v>
          </cell>
          <cell r="FF150">
            <v>99.715003593333336</v>
          </cell>
          <cell r="FG150">
            <v>0</v>
          </cell>
          <cell r="FI150">
            <v>1037.2859970000004</v>
          </cell>
          <cell r="FJ150">
            <v>1037.2859970000004</v>
          </cell>
          <cell r="FK150">
            <v>1037.2859970000004</v>
          </cell>
          <cell r="FL150">
            <v>1152.5399966666666</v>
          </cell>
          <cell r="FM150">
            <v>922.03199733333349</v>
          </cell>
          <cell r="FN150">
            <v>806.77799766666692</v>
          </cell>
          <cell r="FO150">
            <v>922.03199733333349</v>
          </cell>
          <cell r="FP150">
            <v>806.77799766666692</v>
          </cell>
          <cell r="FQ150">
            <v>922.03199733333349</v>
          </cell>
          <cell r="FR150">
            <v>1037.2859970000004</v>
          </cell>
          <cell r="FS150">
            <v>1037.2859970000004</v>
          </cell>
          <cell r="FT150">
            <v>806.77799766666692</v>
          </cell>
          <cell r="FU150">
            <v>11525.39996666667</v>
          </cell>
          <cell r="FV150">
            <v>0</v>
          </cell>
        </row>
        <row r="151">
          <cell r="G151" t="str">
            <v>07V.133.313.C</v>
          </cell>
          <cell r="H151">
            <v>258.86</v>
          </cell>
          <cell r="I151">
            <v>258.86</v>
          </cell>
          <cell r="J151">
            <v>152.79599999999999</v>
          </cell>
          <cell r="K151">
            <v>0</v>
          </cell>
          <cell r="L151">
            <v>9.4023532799999998</v>
          </cell>
          <cell r="M151">
            <v>0</v>
          </cell>
          <cell r="N151">
            <v>0</v>
          </cell>
          <cell r="O151">
            <v>0.1</v>
          </cell>
          <cell r="Q151">
            <v>0.1125</v>
          </cell>
          <cell r="R151">
            <v>1.0135736835840001</v>
          </cell>
          <cell r="S151">
            <v>400</v>
          </cell>
          <cell r="T151">
            <v>103544</v>
          </cell>
          <cell r="U151">
            <v>103544</v>
          </cell>
          <cell r="V151">
            <v>61118.399999999994</v>
          </cell>
          <cell r="W151">
            <v>0</v>
          </cell>
          <cell r="X151">
            <v>3760.9413119999999</v>
          </cell>
          <cell r="Y151">
            <v>0</v>
          </cell>
          <cell r="Z151">
            <v>0</v>
          </cell>
          <cell r="AA151">
            <v>40</v>
          </cell>
          <cell r="AB151">
            <v>0</v>
          </cell>
          <cell r="AC151">
            <v>45</v>
          </cell>
          <cell r="AD151">
            <v>405.42947343360004</v>
          </cell>
          <cell r="AE151">
            <v>35</v>
          </cell>
          <cell r="AF151">
            <v>35</v>
          </cell>
          <cell r="AG151">
            <v>35</v>
          </cell>
          <cell r="AH151">
            <v>40</v>
          </cell>
          <cell r="AI151">
            <v>33</v>
          </cell>
          <cell r="AJ151">
            <v>26</v>
          </cell>
          <cell r="AK151">
            <v>33</v>
          </cell>
          <cell r="AL151">
            <v>26</v>
          </cell>
          <cell r="AM151">
            <v>33</v>
          </cell>
          <cell r="AN151">
            <v>35</v>
          </cell>
          <cell r="AO151">
            <v>35</v>
          </cell>
          <cell r="AP151">
            <v>34</v>
          </cell>
          <cell r="AQ151">
            <v>400</v>
          </cell>
          <cell r="AR151">
            <v>0</v>
          </cell>
          <cell r="AS151">
            <v>9060.1</v>
          </cell>
          <cell r="AT151">
            <v>9060.1</v>
          </cell>
          <cell r="AU151">
            <v>9060.1</v>
          </cell>
          <cell r="AV151">
            <v>10354.400000000001</v>
          </cell>
          <cell r="AW151">
            <v>8542.380000000001</v>
          </cell>
          <cell r="AX151">
            <v>6730.3600000000006</v>
          </cell>
          <cell r="AY151">
            <v>8542.380000000001</v>
          </cell>
          <cell r="AZ151">
            <v>6730.3600000000006</v>
          </cell>
          <cell r="BA151">
            <v>8542.380000000001</v>
          </cell>
          <cell r="BB151">
            <v>9060.1</v>
          </cell>
          <cell r="BC151">
            <v>9060.1</v>
          </cell>
          <cell r="BD151">
            <v>8801.24</v>
          </cell>
          <cell r="BE151">
            <v>103544.00000000003</v>
          </cell>
          <cell r="BF151">
            <v>0</v>
          </cell>
          <cell r="BH151">
            <v>0</v>
          </cell>
          <cell r="BI151">
            <v>0</v>
          </cell>
          <cell r="BJ151">
            <v>0</v>
          </cell>
          <cell r="BK151">
            <v>0</v>
          </cell>
          <cell r="BL151">
            <v>0</v>
          </cell>
          <cell r="BM151">
            <v>0</v>
          </cell>
          <cell r="BN151">
            <v>0</v>
          </cell>
          <cell r="BO151">
            <v>0</v>
          </cell>
          <cell r="BP151">
            <v>0</v>
          </cell>
          <cell r="BQ151">
            <v>0</v>
          </cell>
          <cell r="BR151">
            <v>0</v>
          </cell>
          <cell r="BS151">
            <v>0</v>
          </cell>
          <cell r="BT151">
            <v>0</v>
          </cell>
          <cell r="BU151">
            <v>0</v>
          </cell>
          <cell r="BW151">
            <v>9060.1</v>
          </cell>
          <cell r="BX151">
            <v>9060.1</v>
          </cell>
          <cell r="BY151">
            <v>9060.1</v>
          </cell>
          <cell r="BZ151">
            <v>10354.400000000001</v>
          </cell>
          <cell r="CA151">
            <v>8542.380000000001</v>
          </cell>
          <cell r="CB151">
            <v>6730.3600000000006</v>
          </cell>
          <cell r="CC151">
            <v>8542.380000000001</v>
          </cell>
          <cell r="CD151">
            <v>6730.3600000000006</v>
          </cell>
          <cell r="CE151">
            <v>8542.380000000001</v>
          </cell>
          <cell r="CF151">
            <v>9060.1</v>
          </cell>
          <cell r="CG151">
            <v>9060.1</v>
          </cell>
          <cell r="CH151">
            <v>8801.24</v>
          </cell>
          <cell r="CI151">
            <v>103544.00000000003</v>
          </cell>
          <cell r="CJ151">
            <v>0</v>
          </cell>
          <cell r="CL151">
            <v>5347.86</v>
          </cell>
          <cell r="CM151">
            <v>5347.86</v>
          </cell>
          <cell r="CN151">
            <v>5347.86</v>
          </cell>
          <cell r="CO151">
            <v>6111.84</v>
          </cell>
          <cell r="CP151">
            <v>5042.268</v>
          </cell>
          <cell r="CQ151">
            <v>3972.6959999999999</v>
          </cell>
          <cell r="CR151">
            <v>5042.268</v>
          </cell>
          <cell r="CS151">
            <v>3972.6959999999999</v>
          </cell>
          <cell r="CT151">
            <v>5042.268</v>
          </cell>
          <cell r="CU151">
            <v>5347.86</v>
          </cell>
          <cell r="CV151">
            <v>5347.86</v>
          </cell>
          <cell r="CW151">
            <v>5195.0639999999994</v>
          </cell>
          <cell r="CX151">
            <v>61118.399999999994</v>
          </cell>
          <cell r="CY151">
            <v>0</v>
          </cell>
          <cell r="DA151">
            <v>5347.86</v>
          </cell>
          <cell r="DB151">
            <v>5347.86</v>
          </cell>
          <cell r="DC151">
            <v>5347.86</v>
          </cell>
          <cell r="DD151">
            <v>6111.84</v>
          </cell>
          <cell r="DE151">
            <v>5042.268</v>
          </cell>
          <cell r="DF151">
            <v>3972.6959999999999</v>
          </cell>
          <cell r="DG151">
            <v>5042.268</v>
          </cell>
          <cell r="DH151">
            <v>3972.6959999999999</v>
          </cell>
          <cell r="DI151">
            <v>5042.268</v>
          </cell>
          <cell r="DJ151">
            <v>5347.86</v>
          </cell>
          <cell r="DK151">
            <v>5347.86</v>
          </cell>
          <cell r="DL151">
            <v>5195.0639999999994</v>
          </cell>
          <cell r="DM151">
            <v>61118.399999999994</v>
          </cell>
          <cell r="DN151">
            <v>0</v>
          </cell>
          <cell r="DP151">
            <v>329.08236479999999</v>
          </cell>
          <cell r="DQ151">
            <v>329.08236479999999</v>
          </cell>
          <cell r="DR151">
            <v>329.08236479999999</v>
          </cell>
          <cell r="DS151">
            <v>376.09413119999999</v>
          </cell>
          <cell r="DT151">
            <v>310.27765823999999</v>
          </cell>
          <cell r="DU151">
            <v>244.46118528</v>
          </cell>
          <cell r="DV151">
            <v>310.27765823999999</v>
          </cell>
          <cell r="DW151">
            <v>244.46118528</v>
          </cell>
          <cell r="DX151">
            <v>310.27765823999999</v>
          </cell>
          <cell r="DY151">
            <v>329.08236479999999</v>
          </cell>
          <cell r="DZ151">
            <v>329.08236479999999</v>
          </cell>
          <cell r="EA151">
            <v>319.68001151999999</v>
          </cell>
          <cell r="EB151">
            <v>3760.9413119999999</v>
          </cell>
          <cell r="EC151">
            <v>0</v>
          </cell>
          <cell r="EE151">
            <v>3.9375</v>
          </cell>
          <cell r="EF151">
            <v>3.9375</v>
          </cell>
          <cell r="EG151">
            <v>3.9375</v>
          </cell>
          <cell r="EH151">
            <v>4.5</v>
          </cell>
          <cell r="EI151">
            <v>3.7124999999999999</v>
          </cell>
          <cell r="EJ151">
            <v>2.9250000000000003</v>
          </cell>
          <cell r="EK151">
            <v>3.7124999999999999</v>
          </cell>
          <cell r="EL151">
            <v>2.9250000000000003</v>
          </cell>
          <cell r="EM151">
            <v>3.7124999999999999</v>
          </cell>
          <cell r="EN151">
            <v>3.9375</v>
          </cell>
          <cell r="EO151">
            <v>3.9375</v>
          </cell>
          <cell r="EP151">
            <v>3.8250000000000002</v>
          </cell>
          <cell r="EQ151">
            <v>45</v>
          </cell>
          <cell r="ER151">
            <v>-360.42947343360004</v>
          </cell>
          <cell r="ET151">
            <v>35.475078925440002</v>
          </cell>
          <cell r="EU151">
            <v>35.475078925440002</v>
          </cell>
          <cell r="EV151">
            <v>35.475078925440002</v>
          </cell>
          <cell r="EW151">
            <v>40.542947343360005</v>
          </cell>
          <cell r="EX151">
            <v>33.447931558272003</v>
          </cell>
          <cell r="EY151">
            <v>26.352915773184002</v>
          </cell>
          <cell r="EZ151">
            <v>33.447931558272003</v>
          </cell>
          <cell r="FA151">
            <v>26.352915773184002</v>
          </cell>
          <cell r="FB151">
            <v>33.447931558272003</v>
          </cell>
          <cell r="FC151">
            <v>35.475078925440002</v>
          </cell>
          <cell r="FD151">
            <v>35.475078925440002</v>
          </cell>
          <cell r="FE151">
            <v>34.461505241856003</v>
          </cell>
          <cell r="FF151">
            <v>405.42947343360004</v>
          </cell>
          <cell r="FG151">
            <v>0</v>
          </cell>
          <cell r="FI151">
            <v>3383.1576352000006</v>
          </cell>
          <cell r="FJ151">
            <v>3383.1576352000006</v>
          </cell>
          <cell r="FK151">
            <v>3383.1576352000006</v>
          </cell>
          <cell r="FL151">
            <v>3866.4658688000013</v>
          </cell>
          <cell r="FM151">
            <v>3189.8343417600008</v>
          </cell>
          <cell r="FN151">
            <v>2513.2028147200008</v>
          </cell>
          <cell r="FO151">
            <v>3189.8343417600008</v>
          </cell>
          <cell r="FP151">
            <v>2513.2028147200008</v>
          </cell>
          <cell r="FQ151">
            <v>3189.8343417600008</v>
          </cell>
          <cell r="FR151">
            <v>3383.1576352000006</v>
          </cell>
          <cell r="FS151">
            <v>3383.1576352000006</v>
          </cell>
          <cell r="FT151">
            <v>3286.4959884800005</v>
          </cell>
          <cell r="FU151">
            <v>38664.658688000003</v>
          </cell>
          <cell r="FV151">
            <v>0</v>
          </cell>
        </row>
        <row r="152">
          <cell r="G152" t="str">
            <v>RM 91-11-006</v>
          </cell>
          <cell r="H152">
            <v>4.59</v>
          </cell>
          <cell r="I152">
            <v>4.59</v>
          </cell>
          <cell r="J152">
            <v>2.407</v>
          </cell>
          <cell r="K152">
            <v>0</v>
          </cell>
          <cell r="L152">
            <v>0.76456933333333321</v>
          </cell>
          <cell r="M152">
            <v>0</v>
          </cell>
          <cell r="N152">
            <v>0</v>
          </cell>
          <cell r="O152">
            <v>0.2</v>
          </cell>
          <cell r="Q152">
            <v>0.1125</v>
          </cell>
          <cell r="R152">
            <v>8.2420574133333313E-2</v>
          </cell>
          <cell r="S152">
            <v>30000</v>
          </cell>
          <cell r="T152">
            <v>137700</v>
          </cell>
          <cell r="U152">
            <v>137700</v>
          </cell>
          <cell r="V152">
            <v>72210</v>
          </cell>
          <cell r="W152">
            <v>0</v>
          </cell>
          <cell r="X152">
            <v>22937.079999999998</v>
          </cell>
          <cell r="Y152">
            <v>0</v>
          </cell>
          <cell r="Z152">
            <v>0</v>
          </cell>
          <cell r="AA152">
            <v>6000</v>
          </cell>
          <cell r="AB152">
            <v>0</v>
          </cell>
          <cell r="AC152">
            <v>3375</v>
          </cell>
          <cell r="AD152">
            <v>2472.6172239999992</v>
          </cell>
          <cell r="AE152">
            <v>2632</v>
          </cell>
          <cell r="AF152">
            <v>2632</v>
          </cell>
          <cell r="AG152">
            <v>2632</v>
          </cell>
          <cell r="AH152">
            <v>3026</v>
          </cell>
          <cell r="AI152">
            <v>2500</v>
          </cell>
          <cell r="AJ152">
            <v>1974</v>
          </cell>
          <cell r="AK152">
            <v>2500</v>
          </cell>
          <cell r="AL152">
            <v>1974</v>
          </cell>
          <cell r="AM152">
            <v>2500</v>
          </cell>
          <cell r="AN152">
            <v>2632</v>
          </cell>
          <cell r="AO152">
            <v>2632</v>
          </cell>
          <cell r="AP152">
            <v>2366</v>
          </cell>
          <cell r="AQ152">
            <v>30000</v>
          </cell>
          <cell r="AR152">
            <v>0</v>
          </cell>
          <cell r="AS152">
            <v>12080.88</v>
          </cell>
          <cell r="AT152">
            <v>12080.88</v>
          </cell>
          <cell r="AU152">
            <v>12080.88</v>
          </cell>
          <cell r="AV152">
            <v>13889.34</v>
          </cell>
          <cell r="AW152">
            <v>11475</v>
          </cell>
          <cell r="AX152">
            <v>9060.66</v>
          </cell>
          <cell r="AY152">
            <v>11475</v>
          </cell>
          <cell r="AZ152">
            <v>9060.66</v>
          </cell>
          <cell r="BA152">
            <v>11475</v>
          </cell>
          <cell r="BB152">
            <v>12080.88</v>
          </cell>
          <cell r="BC152">
            <v>12080.88</v>
          </cell>
          <cell r="BD152">
            <v>10859.94</v>
          </cell>
          <cell r="BE152">
            <v>137700</v>
          </cell>
          <cell r="BF152">
            <v>0</v>
          </cell>
          <cell r="BH152">
            <v>0</v>
          </cell>
          <cell r="BI152">
            <v>0</v>
          </cell>
          <cell r="BJ152">
            <v>0</v>
          </cell>
          <cell r="BK152">
            <v>0</v>
          </cell>
          <cell r="BL152">
            <v>0</v>
          </cell>
          <cell r="BM152">
            <v>0</v>
          </cell>
          <cell r="BN152">
            <v>0</v>
          </cell>
          <cell r="BO152">
            <v>0</v>
          </cell>
          <cell r="BP152">
            <v>0</v>
          </cell>
          <cell r="BQ152">
            <v>0</v>
          </cell>
          <cell r="BR152">
            <v>0</v>
          </cell>
          <cell r="BS152">
            <v>0</v>
          </cell>
          <cell r="BT152">
            <v>0</v>
          </cell>
          <cell r="BU152">
            <v>0</v>
          </cell>
          <cell r="BW152">
            <v>12080.88</v>
          </cell>
          <cell r="BX152">
            <v>12080.88</v>
          </cell>
          <cell r="BY152">
            <v>12080.88</v>
          </cell>
          <cell r="BZ152">
            <v>13889.34</v>
          </cell>
          <cell r="CA152">
            <v>11475</v>
          </cell>
          <cell r="CB152">
            <v>9060.66</v>
          </cell>
          <cell r="CC152">
            <v>11475</v>
          </cell>
          <cell r="CD152">
            <v>9060.66</v>
          </cell>
          <cell r="CE152">
            <v>11475</v>
          </cell>
          <cell r="CF152">
            <v>12080.88</v>
          </cell>
          <cell r="CG152">
            <v>12080.88</v>
          </cell>
          <cell r="CH152">
            <v>10859.94</v>
          </cell>
          <cell r="CI152">
            <v>137700</v>
          </cell>
          <cell r="CJ152">
            <v>0</v>
          </cell>
          <cell r="CL152">
            <v>6335.2240000000002</v>
          </cell>
          <cell r="CM152">
            <v>6335.2240000000002</v>
          </cell>
          <cell r="CN152">
            <v>6335.2240000000002</v>
          </cell>
          <cell r="CO152">
            <v>7283.5820000000003</v>
          </cell>
          <cell r="CP152">
            <v>6017.5</v>
          </cell>
          <cell r="CQ152">
            <v>4751.4179999999997</v>
          </cell>
          <cell r="CR152">
            <v>6017.5</v>
          </cell>
          <cell r="CS152">
            <v>4751.4179999999997</v>
          </cell>
          <cell r="CT152">
            <v>6017.5</v>
          </cell>
          <cell r="CU152">
            <v>6335.2240000000002</v>
          </cell>
          <cell r="CV152">
            <v>6335.2240000000002</v>
          </cell>
          <cell r="CW152">
            <v>5694.9620000000004</v>
          </cell>
          <cell r="CX152">
            <v>72210</v>
          </cell>
          <cell r="CY152">
            <v>0</v>
          </cell>
          <cell r="DA152">
            <v>6335.2240000000002</v>
          </cell>
          <cell r="DB152">
            <v>6335.2240000000002</v>
          </cell>
          <cell r="DC152">
            <v>6335.2240000000002</v>
          </cell>
          <cell r="DD152">
            <v>7283.5820000000003</v>
          </cell>
          <cell r="DE152">
            <v>6017.5</v>
          </cell>
          <cell r="DF152">
            <v>4751.4179999999997</v>
          </cell>
          <cell r="DG152">
            <v>6017.5</v>
          </cell>
          <cell r="DH152">
            <v>4751.4179999999997</v>
          </cell>
          <cell r="DI152">
            <v>6017.5</v>
          </cell>
          <cell r="DJ152">
            <v>6335.2240000000002</v>
          </cell>
          <cell r="DK152">
            <v>6335.2240000000002</v>
          </cell>
          <cell r="DL152">
            <v>5694.9620000000004</v>
          </cell>
          <cell r="DM152">
            <v>72210</v>
          </cell>
          <cell r="DN152">
            <v>0</v>
          </cell>
          <cell r="DP152">
            <v>2012.346485333333</v>
          </cell>
          <cell r="DQ152">
            <v>2012.346485333333</v>
          </cell>
          <cell r="DR152">
            <v>2012.346485333333</v>
          </cell>
          <cell r="DS152">
            <v>2313.5868026666662</v>
          </cell>
          <cell r="DT152">
            <v>1911.4233333333329</v>
          </cell>
          <cell r="DU152">
            <v>1509.2598639999997</v>
          </cell>
          <cell r="DV152">
            <v>1911.4233333333329</v>
          </cell>
          <cell r="DW152">
            <v>1509.2598639999997</v>
          </cell>
          <cell r="DX152">
            <v>1911.4233333333329</v>
          </cell>
          <cell r="DY152">
            <v>2012.346485333333</v>
          </cell>
          <cell r="DZ152">
            <v>2012.346485333333</v>
          </cell>
          <cell r="EA152">
            <v>1808.9710426666663</v>
          </cell>
          <cell r="EB152">
            <v>22937.079999999994</v>
          </cell>
          <cell r="EC152">
            <v>0</v>
          </cell>
          <cell r="EE152">
            <v>296.10000000000002</v>
          </cell>
          <cell r="EF152">
            <v>296.10000000000002</v>
          </cell>
          <cell r="EG152">
            <v>296.10000000000002</v>
          </cell>
          <cell r="EH152">
            <v>340.42500000000001</v>
          </cell>
          <cell r="EI152">
            <v>281.25</v>
          </cell>
          <cell r="EJ152">
            <v>222.07500000000002</v>
          </cell>
          <cell r="EK152">
            <v>281.25</v>
          </cell>
          <cell r="EL152">
            <v>222.07500000000002</v>
          </cell>
          <cell r="EM152">
            <v>281.25</v>
          </cell>
          <cell r="EN152">
            <v>296.10000000000002</v>
          </cell>
          <cell r="EO152">
            <v>296.10000000000002</v>
          </cell>
          <cell r="EP152">
            <v>266.17500000000001</v>
          </cell>
          <cell r="EQ152">
            <v>3375</v>
          </cell>
          <cell r="ER152">
            <v>902.38277600000083</v>
          </cell>
          <cell r="ET152">
            <v>216.93095111893328</v>
          </cell>
          <cell r="EU152">
            <v>216.93095111893328</v>
          </cell>
          <cell r="EV152">
            <v>216.93095111893328</v>
          </cell>
          <cell r="EW152">
            <v>249.40465732746659</v>
          </cell>
          <cell r="EX152">
            <v>206.05143533333327</v>
          </cell>
          <cell r="EY152">
            <v>162.69821333919995</v>
          </cell>
          <cell r="EZ152">
            <v>206.05143533333327</v>
          </cell>
          <cell r="FA152">
            <v>162.69821333919995</v>
          </cell>
          <cell r="FB152">
            <v>206.05143533333327</v>
          </cell>
          <cell r="FC152">
            <v>216.93095111893328</v>
          </cell>
          <cell r="FD152">
            <v>216.93095111893328</v>
          </cell>
          <cell r="FE152">
            <v>195.00707839946662</v>
          </cell>
          <cell r="FF152">
            <v>2472.6172239999992</v>
          </cell>
          <cell r="FG152">
            <v>0</v>
          </cell>
          <cell r="FI152">
            <v>3733.309514666666</v>
          </cell>
          <cell r="FJ152">
            <v>3733.309514666666</v>
          </cell>
          <cell r="FK152">
            <v>3733.309514666666</v>
          </cell>
          <cell r="FL152">
            <v>4292.1711973333331</v>
          </cell>
          <cell r="FM152">
            <v>3546.0766666666668</v>
          </cell>
          <cell r="FN152">
            <v>2799.9821360000005</v>
          </cell>
          <cell r="FO152">
            <v>3546.0766666666668</v>
          </cell>
          <cell r="FP152">
            <v>2799.9821360000005</v>
          </cell>
          <cell r="FQ152">
            <v>3546.0766666666668</v>
          </cell>
          <cell r="FR152">
            <v>3733.309514666666</v>
          </cell>
          <cell r="FS152">
            <v>3733.309514666666</v>
          </cell>
          <cell r="FT152">
            <v>3356.006957333334</v>
          </cell>
          <cell r="FU152">
            <v>42552.92</v>
          </cell>
          <cell r="FV152">
            <v>0</v>
          </cell>
        </row>
        <row r="153">
          <cell r="G153" t="str">
            <v>RM 91-11-007</v>
          </cell>
          <cell r="H153">
            <v>2.52</v>
          </cell>
          <cell r="I153">
            <v>2.52</v>
          </cell>
          <cell r="J153">
            <v>1.0740000000000001</v>
          </cell>
          <cell r="K153">
            <v>0</v>
          </cell>
          <cell r="L153">
            <v>0.54980266666666666</v>
          </cell>
          <cell r="M153">
            <v>0</v>
          </cell>
          <cell r="N153">
            <v>0</v>
          </cell>
          <cell r="O153">
            <v>0.2</v>
          </cell>
          <cell r="Q153">
            <v>0.1125</v>
          </cell>
          <cell r="R153">
            <v>5.9268727466666671E-2</v>
          </cell>
          <cell r="S153">
            <v>30000</v>
          </cell>
          <cell r="T153">
            <v>75600</v>
          </cell>
          <cell r="U153">
            <v>75600</v>
          </cell>
          <cell r="V153">
            <v>32220.000000000004</v>
          </cell>
          <cell r="W153">
            <v>0</v>
          </cell>
          <cell r="X153">
            <v>16494.079999999998</v>
          </cell>
          <cell r="Y153">
            <v>0</v>
          </cell>
          <cell r="Z153">
            <v>0</v>
          </cell>
          <cell r="AA153">
            <v>6000</v>
          </cell>
          <cell r="AB153">
            <v>0</v>
          </cell>
          <cell r="AC153">
            <v>3375</v>
          </cell>
          <cell r="AD153">
            <v>1778.0618240000001</v>
          </cell>
          <cell r="AE153">
            <v>2632</v>
          </cell>
          <cell r="AF153">
            <v>2632</v>
          </cell>
          <cell r="AG153">
            <v>2632</v>
          </cell>
          <cell r="AH153">
            <v>3026</v>
          </cell>
          <cell r="AI153">
            <v>2500</v>
          </cell>
          <cell r="AJ153">
            <v>1974</v>
          </cell>
          <cell r="AK153">
            <v>2500</v>
          </cell>
          <cell r="AL153">
            <v>1974</v>
          </cell>
          <cell r="AM153">
            <v>2500</v>
          </cell>
          <cell r="AN153">
            <v>2632</v>
          </cell>
          <cell r="AO153">
            <v>2632</v>
          </cell>
          <cell r="AP153">
            <v>2366</v>
          </cell>
          <cell r="AQ153">
            <v>30000</v>
          </cell>
          <cell r="AR153">
            <v>0</v>
          </cell>
          <cell r="AS153">
            <v>6632.64</v>
          </cell>
          <cell r="AT153">
            <v>6632.64</v>
          </cell>
          <cell r="AU153">
            <v>6632.64</v>
          </cell>
          <cell r="AV153">
            <v>7625.52</v>
          </cell>
          <cell r="AW153">
            <v>6300</v>
          </cell>
          <cell r="AX153">
            <v>4974.4800000000005</v>
          </cell>
          <cell r="AY153">
            <v>6300</v>
          </cell>
          <cell r="AZ153">
            <v>4974.4800000000005</v>
          </cell>
          <cell r="BA153">
            <v>6300</v>
          </cell>
          <cell r="BB153">
            <v>6632.64</v>
          </cell>
          <cell r="BC153">
            <v>6632.64</v>
          </cell>
          <cell r="BD153">
            <v>5962.32</v>
          </cell>
          <cell r="BE153">
            <v>75600</v>
          </cell>
          <cell r="BF153">
            <v>0</v>
          </cell>
          <cell r="BH153">
            <v>0</v>
          </cell>
          <cell r="BI153">
            <v>0</v>
          </cell>
          <cell r="BJ153">
            <v>0</v>
          </cell>
          <cell r="BK153">
            <v>0</v>
          </cell>
          <cell r="BL153">
            <v>0</v>
          </cell>
          <cell r="BM153">
            <v>0</v>
          </cell>
          <cell r="BN153">
            <v>0</v>
          </cell>
          <cell r="BO153">
            <v>0</v>
          </cell>
          <cell r="BP153">
            <v>0</v>
          </cell>
          <cell r="BQ153">
            <v>0</v>
          </cell>
          <cell r="BR153">
            <v>0</v>
          </cell>
          <cell r="BS153">
            <v>0</v>
          </cell>
          <cell r="BT153">
            <v>0</v>
          </cell>
          <cell r="BU153">
            <v>0</v>
          </cell>
          <cell r="BW153">
            <v>6632.64</v>
          </cell>
          <cell r="BX153">
            <v>6632.64</v>
          </cell>
          <cell r="BY153">
            <v>6632.64</v>
          </cell>
          <cell r="BZ153">
            <v>7625.52</v>
          </cell>
          <cell r="CA153">
            <v>6300</v>
          </cell>
          <cell r="CB153">
            <v>4974.4800000000005</v>
          </cell>
          <cell r="CC153">
            <v>6300</v>
          </cell>
          <cell r="CD153">
            <v>4974.4800000000005</v>
          </cell>
          <cell r="CE153">
            <v>6300</v>
          </cell>
          <cell r="CF153">
            <v>6632.64</v>
          </cell>
          <cell r="CG153">
            <v>6632.64</v>
          </cell>
          <cell r="CH153">
            <v>5962.32</v>
          </cell>
          <cell r="CI153">
            <v>75600</v>
          </cell>
          <cell r="CJ153">
            <v>0</v>
          </cell>
          <cell r="CL153">
            <v>2826.768</v>
          </cell>
          <cell r="CM153">
            <v>2826.768</v>
          </cell>
          <cell r="CN153">
            <v>2826.768</v>
          </cell>
          <cell r="CO153">
            <v>3249.924</v>
          </cell>
          <cell r="CP153">
            <v>2685</v>
          </cell>
          <cell r="CQ153">
            <v>2120.076</v>
          </cell>
          <cell r="CR153">
            <v>2685</v>
          </cell>
          <cell r="CS153">
            <v>2120.076</v>
          </cell>
          <cell r="CT153">
            <v>2685</v>
          </cell>
          <cell r="CU153">
            <v>2826.768</v>
          </cell>
          <cell r="CV153">
            <v>2826.768</v>
          </cell>
          <cell r="CW153">
            <v>2541.0840000000003</v>
          </cell>
          <cell r="CX153">
            <v>32220</v>
          </cell>
          <cell r="CY153">
            <v>0</v>
          </cell>
          <cell r="DA153">
            <v>2826.768</v>
          </cell>
          <cell r="DB153">
            <v>2826.768</v>
          </cell>
          <cell r="DC153">
            <v>2826.768</v>
          </cell>
          <cell r="DD153">
            <v>3249.924</v>
          </cell>
          <cell r="DE153">
            <v>2685</v>
          </cell>
          <cell r="DF153">
            <v>2120.076</v>
          </cell>
          <cell r="DG153">
            <v>2685</v>
          </cell>
          <cell r="DH153">
            <v>2120.076</v>
          </cell>
          <cell r="DI153">
            <v>2685</v>
          </cell>
          <cell r="DJ153">
            <v>2826.768</v>
          </cell>
          <cell r="DK153">
            <v>2826.768</v>
          </cell>
          <cell r="DL153">
            <v>2541.0840000000003</v>
          </cell>
          <cell r="DM153">
            <v>32220</v>
          </cell>
          <cell r="DN153">
            <v>0</v>
          </cell>
          <cell r="DP153">
            <v>1447.0806186666666</v>
          </cell>
          <cell r="DQ153">
            <v>1447.0806186666666</v>
          </cell>
          <cell r="DR153">
            <v>1447.0806186666666</v>
          </cell>
          <cell r="DS153">
            <v>1663.7028693333334</v>
          </cell>
          <cell r="DT153">
            <v>1374.5066666666667</v>
          </cell>
          <cell r="DU153">
            <v>1085.3104639999999</v>
          </cell>
          <cell r="DV153">
            <v>1374.5066666666667</v>
          </cell>
          <cell r="DW153">
            <v>1085.3104639999999</v>
          </cell>
          <cell r="DX153">
            <v>1374.5066666666667</v>
          </cell>
          <cell r="DY153">
            <v>1447.0806186666666</v>
          </cell>
          <cell r="DZ153">
            <v>1447.0806186666666</v>
          </cell>
          <cell r="EA153">
            <v>1300.8331093333334</v>
          </cell>
          <cell r="EB153">
            <v>16494.079999999998</v>
          </cell>
          <cell r="EC153">
            <v>0</v>
          </cell>
          <cell r="EE153">
            <v>296.10000000000002</v>
          </cell>
          <cell r="EF153">
            <v>296.10000000000002</v>
          </cell>
          <cell r="EG153">
            <v>296.10000000000002</v>
          </cell>
          <cell r="EH153">
            <v>340.42500000000001</v>
          </cell>
          <cell r="EI153">
            <v>281.25</v>
          </cell>
          <cell r="EJ153">
            <v>222.07500000000002</v>
          </cell>
          <cell r="EK153">
            <v>281.25</v>
          </cell>
          <cell r="EL153">
            <v>222.07500000000002</v>
          </cell>
          <cell r="EM153">
            <v>281.25</v>
          </cell>
          <cell r="EN153">
            <v>296.10000000000002</v>
          </cell>
          <cell r="EO153">
            <v>296.10000000000002</v>
          </cell>
          <cell r="EP153">
            <v>266.17500000000001</v>
          </cell>
          <cell r="EQ153">
            <v>3375</v>
          </cell>
          <cell r="ER153">
            <v>1596.9381759999999</v>
          </cell>
          <cell r="ET153">
            <v>155.99529069226668</v>
          </cell>
          <cell r="EU153">
            <v>155.99529069226668</v>
          </cell>
          <cell r="EV153">
            <v>155.99529069226668</v>
          </cell>
          <cell r="EW153">
            <v>179.34716931413334</v>
          </cell>
          <cell r="EX153">
            <v>148.17181866666667</v>
          </cell>
          <cell r="EY153">
            <v>116.99646801920001</v>
          </cell>
          <cell r="EZ153">
            <v>148.17181866666667</v>
          </cell>
          <cell r="FA153">
            <v>116.99646801920001</v>
          </cell>
          <cell r="FB153">
            <v>148.17181866666667</v>
          </cell>
          <cell r="FC153">
            <v>155.99529069226668</v>
          </cell>
          <cell r="FD153">
            <v>155.99529069226668</v>
          </cell>
          <cell r="FE153">
            <v>140.22980918613334</v>
          </cell>
          <cell r="FF153">
            <v>1778.0618240000001</v>
          </cell>
          <cell r="FG153">
            <v>0</v>
          </cell>
          <cell r="FI153">
            <v>2358.7913813333334</v>
          </cell>
          <cell r="FJ153">
            <v>2358.7913813333334</v>
          </cell>
          <cell r="FK153">
            <v>2358.7913813333334</v>
          </cell>
          <cell r="FL153">
            <v>2711.8931306666673</v>
          </cell>
          <cell r="FM153">
            <v>2240.4933333333333</v>
          </cell>
          <cell r="FN153">
            <v>1769.0935360000005</v>
          </cell>
          <cell r="FO153">
            <v>2240.4933333333333</v>
          </cell>
          <cell r="FP153">
            <v>1769.0935360000005</v>
          </cell>
          <cell r="FQ153">
            <v>2240.4933333333333</v>
          </cell>
          <cell r="FR153">
            <v>2358.7913813333334</v>
          </cell>
          <cell r="FS153">
            <v>2358.7913813333334</v>
          </cell>
          <cell r="FT153">
            <v>2120.4028906666663</v>
          </cell>
          <cell r="FU153">
            <v>26885.919999999998</v>
          </cell>
          <cell r="FV153">
            <v>0</v>
          </cell>
        </row>
        <row r="154">
          <cell r="G154" t="str">
            <v>RM 91-11-010</v>
          </cell>
          <cell r="H154">
            <v>0.53</v>
          </cell>
          <cell r="I154">
            <v>0.53</v>
          </cell>
          <cell r="J154">
            <v>0.36599999999999999</v>
          </cell>
          <cell r="K154">
            <v>0</v>
          </cell>
          <cell r="L154">
            <v>2.1476666666666665E-2</v>
          </cell>
          <cell r="M154">
            <v>0</v>
          </cell>
          <cell r="N154">
            <v>0</v>
          </cell>
          <cell r="O154">
            <v>0.2</v>
          </cell>
          <cell r="Q154">
            <v>0.1125</v>
          </cell>
          <cell r="R154">
            <v>2.3151846666666664E-3</v>
          </cell>
          <cell r="S154">
            <v>30000</v>
          </cell>
          <cell r="T154">
            <v>15900</v>
          </cell>
          <cell r="U154">
            <v>15900</v>
          </cell>
          <cell r="V154">
            <v>10980</v>
          </cell>
          <cell r="W154">
            <v>0</v>
          </cell>
          <cell r="X154">
            <v>644.29999999999995</v>
          </cell>
          <cell r="Y154">
            <v>0</v>
          </cell>
          <cell r="Z154">
            <v>0</v>
          </cell>
          <cell r="AA154">
            <v>6000</v>
          </cell>
          <cell r="AB154">
            <v>0</v>
          </cell>
          <cell r="AC154">
            <v>3375</v>
          </cell>
          <cell r="AD154">
            <v>69.455539999999985</v>
          </cell>
          <cell r="AE154">
            <v>2632</v>
          </cell>
          <cell r="AF154">
            <v>2632</v>
          </cell>
          <cell r="AG154">
            <v>2632</v>
          </cell>
          <cell r="AH154">
            <v>3026</v>
          </cell>
          <cell r="AI154">
            <v>2500</v>
          </cell>
          <cell r="AJ154">
            <v>1974</v>
          </cell>
          <cell r="AK154">
            <v>2500</v>
          </cell>
          <cell r="AL154">
            <v>1974</v>
          </cell>
          <cell r="AM154">
            <v>2500</v>
          </cell>
          <cell r="AN154">
            <v>2632</v>
          </cell>
          <cell r="AO154">
            <v>2632</v>
          </cell>
          <cell r="AP154">
            <v>2366</v>
          </cell>
          <cell r="AQ154">
            <v>30000</v>
          </cell>
          <cell r="AR154">
            <v>0</v>
          </cell>
          <cell r="AS154">
            <v>1394.96</v>
          </cell>
          <cell r="AT154">
            <v>1394.96</v>
          </cell>
          <cell r="AU154">
            <v>1394.96</v>
          </cell>
          <cell r="AV154">
            <v>1603.78</v>
          </cell>
          <cell r="AW154">
            <v>1325</v>
          </cell>
          <cell r="AX154">
            <v>1046.22</v>
          </cell>
          <cell r="AY154">
            <v>1325</v>
          </cell>
          <cell r="AZ154">
            <v>1046.22</v>
          </cell>
          <cell r="BA154">
            <v>1325</v>
          </cell>
          <cell r="BB154">
            <v>1394.96</v>
          </cell>
          <cell r="BC154">
            <v>1394.96</v>
          </cell>
          <cell r="BD154">
            <v>1253.98</v>
          </cell>
          <cell r="BE154">
            <v>15900</v>
          </cell>
          <cell r="BF154">
            <v>0</v>
          </cell>
          <cell r="BH154">
            <v>0</v>
          </cell>
          <cell r="BI154">
            <v>0</v>
          </cell>
          <cell r="BJ154">
            <v>0</v>
          </cell>
          <cell r="BK154">
            <v>0</v>
          </cell>
          <cell r="BL154">
            <v>0</v>
          </cell>
          <cell r="BM154">
            <v>0</v>
          </cell>
          <cell r="BN154">
            <v>0</v>
          </cell>
          <cell r="BO154">
            <v>0</v>
          </cell>
          <cell r="BP154">
            <v>0</v>
          </cell>
          <cell r="BQ154">
            <v>0</v>
          </cell>
          <cell r="BR154">
            <v>0</v>
          </cell>
          <cell r="BS154">
            <v>0</v>
          </cell>
          <cell r="BT154">
            <v>0</v>
          </cell>
          <cell r="BU154">
            <v>0</v>
          </cell>
          <cell r="BW154">
            <v>1394.96</v>
          </cell>
          <cell r="BX154">
            <v>1394.96</v>
          </cell>
          <cell r="BY154">
            <v>1394.96</v>
          </cell>
          <cell r="BZ154">
            <v>1603.78</v>
          </cell>
          <cell r="CA154">
            <v>1325</v>
          </cell>
          <cell r="CB154">
            <v>1046.22</v>
          </cell>
          <cell r="CC154">
            <v>1325</v>
          </cell>
          <cell r="CD154">
            <v>1046.22</v>
          </cell>
          <cell r="CE154">
            <v>1325</v>
          </cell>
          <cell r="CF154">
            <v>1394.96</v>
          </cell>
          <cell r="CG154">
            <v>1394.96</v>
          </cell>
          <cell r="CH154">
            <v>1253.98</v>
          </cell>
          <cell r="CI154">
            <v>15900</v>
          </cell>
          <cell r="CJ154">
            <v>0</v>
          </cell>
          <cell r="CL154">
            <v>963.31200000000001</v>
          </cell>
          <cell r="CM154">
            <v>963.31200000000001</v>
          </cell>
          <cell r="CN154">
            <v>963.31200000000001</v>
          </cell>
          <cell r="CO154">
            <v>1107.5160000000001</v>
          </cell>
          <cell r="CP154">
            <v>915</v>
          </cell>
          <cell r="CQ154">
            <v>722.48400000000004</v>
          </cell>
          <cell r="CR154">
            <v>915</v>
          </cell>
          <cell r="CS154">
            <v>722.48400000000004</v>
          </cell>
          <cell r="CT154">
            <v>915</v>
          </cell>
          <cell r="CU154">
            <v>963.31200000000001</v>
          </cell>
          <cell r="CV154">
            <v>963.31200000000001</v>
          </cell>
          <cell r="CW154">
            <v>865.95600000000002</v>
          </cell>
          <cell r="CX154">
            <v>10980.000000000002</v>
          </cell>
          <cell r="CY154">
            <v>0</v>
          </cell>
          <cell r="DA154">
            <v>963.31200000000001</v>
          </cell>
          <cell r="DB154">
            <v>963.31200000000001</v>
          </cell>
          <cell r="DC154">
            <v>963.31200000000001</v>
          </cell>
          <cell r="DD154">
            <v>1107.5160000000001</v>
          </cell>
          <cell r="DE154">
            <v>915</v>
          </cell>
          <cell r="DF154">
            <v>722.48400000000004</v>
          </cell>
          <cell r="DG154">
            <v>915</v>
          </cell>
          <cell r="DH154">
            <v>722.48400000000004</v>
          </cell>
          <cell r="DI154">
            <v>915</v>
          </cell>
          <cell r="DJ154">
            <v>963.31200000000001</v>
          </cell>
          <cell r="DK154">
            <v>963.31200000000001</v>
          </cell>
          <cell r="DL154">
            <v>865.95600000000002</v>
          </cell>
          <cell r="DM154">
            <v>10980.000000000002</v>
          </cell>
          <cell r="DN154">
            <v>0</v>
          </cell>
          <cell r="DP154">
            <v>56.52658666666666</v>
          </cell>
          <cell r="DQ154">
            <v>56.52658666666666</v>
          </cell>
          <cell r="DR154">
            <v>56.52658666666666</v>
          </cell>
          <cell r="DS154">
            <v>64.988393333333335</v>
          </cell>
          <cell r="DT154">
            <v>53.691666666666663</v>
          </cell>
          <cell r="DU154">
            <v>42.394939999999998</v>
          </cell>
          <cell r="DV154">
            <v>53.691666666666663</v>
          </cell>
          <cell r="DW154">
            <v>42.394939999999998</v>
          </cell>
          <cell r="DX154">
            <v>53.691666666666663</v>
          </cell>
          <cell r="DY154">
            <v>56.52658666666666</v>
          </cell>
          <cell r="DZ154">
            <v>56.52658666666666</v>
          </cell>
          <cell r="EA154">
            <v>50.813793333333329</v>
          </cell>
          <cell r="EB154">
            <v>644.29999999999995</v>
          </cell>
          <cell r="EC154">
            <v>0</v>
          </cell>
          <cell r="EE154">
            <v>296.10000000000002</v>
          </cell>
          <cell r="EF154">
            <v>296.10000000000002</v>
          </cell>
          <cell r="EG154">
            <v>296.10000000000002</v>
          </cell>
          <cell r="EH154">
            <v>340.42500000000001</v>
          </cell>
          <cell r="EI154">
            <v>281.25</v>
          </cell>
          <cell r="EJ154">
            <v>222.07500000000002</v>
          </cell>
          <cell r="EK154">
            <v>281.25</v>
          </cell>
          <cell r="EL154">
            <v>222.07500000000002</v>
          </cell>
          <cell r="EM154">
            <v>281.25</v>
          </cell>
          <cell r="EN154">
            <v>296.10000000000002</v>
          </cell>
          <cell r="EO154">
            <v>296.10000000000002</v>
          </cell>
          <cell r="EP154">
            <v>266.17500000000001</v>
          </cell>
          <cell r="EQ154">
            <v>3375</v>
          </cell>
          <cell r="ER154">
            <v>3305.5444600000001</v>
          </cell>
          <cell r="ET154">
            <v>6.0935660426666658</v>
          </cell>
          <cell r="EU154">
            <v>6.0935660426666658</v>
          </cell>
          <cell r="EV154">
            <v>6.0935660426666658</v>
          </cell>
          <cell r="EW154">
            <v>7.0057488013333327</v>
          </cell>
          <cell r="EX154">
            <v>5.787961666666666</v>
          </cell>
          <cell r="EY154">
            <v>4.5701745319999993</v>
          </cell>
          <cell r="EZ154">
            <v>5.787961666666666</v>
          </cell>
          <cell r="FA154">
            <v>4.5701745319999993</v>
          </cell>
          <cell r="FB154">
            <v>5.787961666666666</v>
          </cell>
          <cell r="FC154">
            <v>6.0935660426666658</v>
          </cell>
          <cell r="FD154">
            <v>6.0935660426666658</v>
          </cell>
          <cell r="FE154">
            <v>5.4777269213333328</v>
          </cell>
          <cell r="FF154">
            <v>69.455539999999999</v>
          </cell>
          <cell r="FG154">
            <v>0</v>
          </cell>
          <cell r="FI154">
            <v>375.12141333333335</v>
          </cell>
          <cell r="FJ154">
            <v>375.12141333333335</v>
          </cell>
          <cell r="FK154">
            <v>375.12141333333335</v>
          </cell>
          <cell r="FL154">
            <v>431.27560666666659</v>
          </cell>
          <cell r="FM154">
            <v>356.30833333333334</v>
          </cell>
          <cell r="FN154">
            <v>281.34105999999997</v>
          </cell>
          <cell r="FO154">
            <v>356.30833333333334</v>
          </cell>
          <cell r="FP154">
            <v>281.34105999999997</v>
          </cell>
          <cell r="FQ154">
            <v>356.30833333333334</v>
          </cell>
          <cell r="FR154">
            <v>375.12141333333335</v>
          </cell>
          <cell r="FS154">
            <v>375.12141333333335</v>
          </cell>
          <cell r="FT154">
            <v>337.21020666666669</v>
          </cell>
          <cell r="FU154">
            <v>4275.7</v>
          </cell>
          <cell r="FV154">
            <v>0</v>
          </cell>
        </row>
        <row r="155">
          <cell r="G155" t="str">
            <v>RM 91-11-011</v>
          </cell>
          <cell r="H155">
            <v>0.48</v>
          </cell>
          <cell r="I155">
            <v>0.48</v>
          </cell>
          <cell r="J155">
            <v>0.32600000000000001</v>
          </cell>
          <cell r="K155">
            <v>0</v>
          </cell>
          <cell r="L155">
            <v>2.1476666666666665E-2</v>
          </cell>
          <cell r="M155">
            <v>0</v>
          </cell>
          <cell r="N155">
            <v>0</v>
          </cell>
          <cell r="O155">
            <v>0.2</v>
          </cell>
          <cell r="Q155">
            <v>0.1125</v>
          </cell>
          <cell r="R155">
            <v>2.3151846666666664E-3</v>
          </cell>
          <cell r="S155">
            <v>30000</v>
          </cell>
          <cell r="T155">
            <v>14400</v>
          </cell>
          <cell r="U155">
            <v>14400</v>
          </cell>
          <cell r="V155">
            <v>9780</v>
          </cell>
          <cell r="W155">
            <v>0</v>
          </cell>
          <cell r="X155">
            <v>644.29999999999995</v>
          </cell>
          <cell r="Y155">
            <v>0</v>
          </cell>
          <cell r="Z155">
            <v>0</v>
          </cell>
          <cell r="AA155">
            <v>6000</v>
          </cell>
          <cell r="AB155">
            <v>0</v>
          </cell>
          <cell r="AC155">
            <v>3375</v>
          </cell>
          <cell r="AD155">
            <v>69.455539999999985</v>
          </cell>
          <cell r="AE155">
            <v>2632</v>
          </cell>
          <cell r="AF155">
            <v>2632</v>
          </cell>
          <cell r="AG155">
            <v>2632</v>
          </cell>
          <cell r="AH155">
            <v>3026</v>
          </cell>
          <cell r="AI155">
            <v>2500</v>
          </cell>
          <cell r="AJ155">
            <v>1974</v>
          </cell>
          <cell r="AK155">
            <v>2500</v>
          </cell>
          <cell r="AL155">
            <v>1974</v>
          </cell>
          <cell r="AM155">
            <v>2500</v>
          </cell>
          <cell r="AN155">
            <v>2632</v>
          </cell>
          <cell r="AO155">
            <v>2632</v>
          </cell>
          <cell r="AP155">
            <v>2366</v>
          </cell>
          <cell r="AQ155">
            <v>30000</v>
          </cell>
          <cell r="AR155">
            <v>0</v>
          </cell>
          <cell r="AS155">
            <v>1263.3599999999999</v>
          </cell>
          <cell r="AT155">
            <v>1263.3599999999999</v>
          </cell>
          <cell r="AU155">
            <v>1263.3599999999999</v>
          </cell>
          <cell r="AV155">
            <v>1452.48</v>
          </cell>
          <cell r="AW155">
            <v>1200</v>
          </cell>
          <cell r="AX155">
            <v>947.52</v>
          </cell>
          <cell r="AY155">
            <v>1200</v>
          </cell>
          <cell r="AZ155">
            <v>947.52</v>
          </cell>
          <cell r="BA155">
            <v>1200</v>
          </cell>
          <cell r="BB155">
            <v>1263.3599999999999</v>
          </cell>
          <cell r="BC155">
            <v>1263.3599999999999</v>
          </cell>
          <cell r="BD155">
            <v>1135.68</v>
          </cell>
          <cell r="BE155">
            <v>14400.000000000002</v>
          </cell>
          <cell r="BF155">
            <v>0</v>
          </cell>
          <cell r="BH155">
            <v>0</v>
          </cell>
          <cell r="BI155">
            <v>0</v>
          </cell>
          <cell r="BJ155">
            <v>0</v>
          </cell>
          <cell r="BK155">
            <v>0</v>
          </cell>
          <cell r="BL155">
            <v>0</v>
          </cell>
          <cell r="BM155">
            <v>0</v>
          </cell>
          <cell r="BN155">
            <v>0</v>
          </cell>
          <cell r="BO155">
            <v>0</v>
          </cell>
          <cell r="BP155">
            <v>0</v>
          </cell>
          <cell r="BQ155">
            <v>0</v>
          </cell>
          <cell r="BR155">
            <v>0</v>
          </cell>
          <cell r="BS155">
            <v>0</v>
          </cell>
          <cell r="BT155">
            <v>0</v>
          </cell>
          <cell r="BU155">
            <v>0</v>
          </cell>
          <cell r="BW155">
            <v>1263.3599999999999</v>
          </cell>
          <cell r="BX155">
            <v>1263.3599999999999</v>
          </cell>
          <cell r="BY155">
            <v>1263.3599999999999</v>
          </cell>
          <cell r="BZ155">
            <v>1452.48</v>
          </cell>
          <cell r="CA155">
            <v>1200</v>
          </cell>
          <cell r="CB155">
            <v>947.52</v>
          </cell>
          <cell r="CC155">
            <v>1200</v>
          </cell>
          <cell r="CD155">
            <v>947.52</v>
          </cell>
          <cell r="CE155">
            <v>1200</v>
          </cell>
          <cell r="CF155">
            <v>1263.3599999999999</v>
          </cell>
          <cell r="CG155">
            <v>1263.3599999999999</v>
          </cell>
          <cell r="CH155">
            <v>1135.68</v>
          </cell>
          <cell r="CI155">
            <v>14400.000000000002</v>
          </cell>
          <cell r="CJ155">
            <v>0</v>
          </cell>
          <cell r="CL155">
            <v>858.03200000000004</v>
          </cell>
          <cell r="CM155">
            <v>858.03200000000004</v>
          </cell>
          <cell r="CN155">
            <v>858.03200000000004</v>
          </cell>
          <cell r="CO155">
            <v>986.476</v>
          </cell>
          <cell r="CP155">
            <v>815</v>
          </cell>
          <cell r="CQ155">
            <v>643.524</v>
          </cell>
          <cell r="CR155">
            <v>815</v>
          </cell>
          <cell r="CS155">
            <v>643.524</v>
          </cell>
          <cell r="CT155">
            <v>815</v>
          </cell>
          <cell r="CU155">
            <v>858.03200000000004</v>
          </cell>
          <cell r="CV155">
            <v>858.03200000000004</v>
          </cell>
          <cell r="CW155">
            <v>771.31600000000003</v>
          </cell>
          <cell r="CX155">
            <v>9780.0000000000018</v>
          </cell>
          <cell r="CY155">
            <v>0</v>
          </cell>
          <cell r="DA155">
            <v>858.03200000000004</v>
          </cell>
          <cell r="DB155">
            <v>858.03200000000004</v>
          </cell>
          <cell r="DC155">
            <v>858.03200000000004</v>
          </cell>
          <cell r="DD155">
            <v>986.476</v>
          </cell>
          <cell r="DE155">
            <v>815</v>
          </cell>
          <cell r="DF155">
            <v>643.524</v>
          </cell>
          <cell r="DG155">
            <v>815</v>
          </cell>
          <cell r="DH155">
            <v>643.524</v>
          </cell>
          <cell r="DI155">
            <v>815</v>
          </cell>
          <cell r="DJ155">
            <v>858.03200000000004</v>
          </cell>
          <cell r="DK155">
            <v>858.03200000000004</v>
          </cell>
          <cell r="DL155">
            <v>771.31600000000003</v>
          </cell>
          <cell r="DM155">
            <v>9780.0000000000018</v>
          </cell>
          <cell r="DN155">
            <v>0</v>
          </cell>
          <cell r="DP155">
            <v>56.52658666666666</v>
          </cell>
          <cell r="DQ155">
            <v>56.52658666666666</v>
          </cell>
          <cell r="DR155">
            <v>56.52658666666666</v>
          </cell>
          <cell r="DS155">
            <v>64.988393333333335</v>
          </cell>
          <cell r="DT155">
            <v>53.691666666666663</v>
          </cell>
          <cell r="DU155">
            <v>42.394939999999998</v>
          </cell>
          <cell r="DV155">
            <v>53.691666666666663</v>
          </cell>
          <cell r="DW155">
            <v>42.394939999999998</v>
          </cell>
          <cell r="DX155">
            <v>53.691666666666663</v>
          </cell>
          <cell r="DY155">
            <v>56.52658666666666</v>
          </cell>
          <cell r="DZ155">
            <v>56.52658666666666</v>
          </cell>
          <cell r="EA155">
            <v>50.813793333333329</v>
          </cell>
          <cell r="EB155">
            <v>644.29999999999995</v>
          </cell>
          <cell r="EC155">
            <v>0</v>
          </cell>
          <cell r="EE155">
            <v>296.10000000000002</v>
          </cell>
          <cell r="EF155">
            <v>296.10000000000002</v>
          </cell>
          <cell r="EG155">
            <v>296.10000000000002</v>
          </cell>
          <cell r="EH155">
            <v>340.42500000000001</v>
          </cell>
          <cell r="EI155">
            <v>281.25</v>
          </cell>
          <cell r="EJ155">
            <v>222.07500000000002</v>
          </cell>
          <cell r="EK155">
            <v>281.25</v>
          </cell>
          <cell r="EL155">
            <v>222.07500000000002</v>
          </cell>
          <cell r="EM155">
            <v>281.25</v>
          </cell>
          <cell r="EN155">
            <v>296.10000000000002</v>
          </cell>
          <cell r="EO155">
            <v>296.10000000000002</v>
          </cell>
          <cell r="EP155">
            <v>266.17500000000001</v>
          </cell>
          <cell r="EQ155">
            <v>3375</v>
          </cell>
          <cell r="ER155">
            <v>3305.5444600000001</v>
          </cell>
          <cell r="ET155">
            <v>6.0935660426666658</v>
          </cell>
          <cell r="EU155">
            <v>6.0935660426666658</v>
          </cell>
          <cell r="EV155">
            <v>6.0935660426666658</v>
          </cell>
          <cell r="EW155">
            <v>7.0057488013333327</v>
          </cell>
          <cell r="EX155">
            <v>5.787961666666666</v>
          </cell>
          <cell r="EY155">
            <v>4.5701745319999993</v>
          </cell>
          <cell r="EZ155">
            <v>5.787961666666666</v>
          </cell>
          <cell r="FA155">
            <v>4.5701745319999993</v>
          </cell>
          <cell r="FB155">
            <v>5.787961666666666</v>
          </cell>
          <cell r="FC155">
            <v>6.0935660426666658</v>
          </cell>
          <cell r="FD155">
            <v>6.0935660426666658</v>
          </cell>
          <cell r="FE155">
            <v>5.4777269213333328</v>
          </cell>
          <cell r="FF155">
            <v>69.455539999999999</v>
          </cell>
          <cell r="FG155">
            <v>0</v>
          </cell>
          <cell r="FI155">
            <v>348.80141333333319</v>
          </cell>
          <cell r="FJ155">
            <v>348.80141333333319</v>
          </cell>
          <cell r="FK155">
            <v>348.80141333333319</v>
          </cell>
          <cell r="FL155">
            <v>401.01560666666671</v>
          </cell>
          <cell r="FM155">
            <v>331.30833333333334</v>
          </cell>
          <cell r="FN155">
            <v>261.60105999999996</v>
          </cell>
          <cell r="FO155">
            <v>331.30833333333334</v>
          </cell>
          <cell r="FP155">
            <v>261.60105999999996</v>
          </cell>
          <cell r="FQ155">
            <v>331.30833333333334</v>
          </cell>
          <cell r="FR155">
            <v>348.80141333333319</v>
          </cell>
          <cell r="FS155">
            <v>348.80141333333319</v>
          </cell>
          <cell r="FT155">
            <v>313.55020666666672</v>
          </cell>
          <cell r="FU155">
            <v>3975.6999999999994</v>
          </cell>
          <cell r="FV155">
            <v>0</v>
          </cell>
        </row>
        <row r="156">
          <cell r="G156" t="str">
            <v>RM 91-11-012</v>
          </cell>
          <cell r="H156">
            <v>0.68</v>
          </cell>
          <cell r="I156">
            <v>0.68</v>
          </cell>
          <cell r="J156">
            <v>0.50700000000000001</v>
          </cell>
          <cell r="K156">
            <v>0</v>
          </cell>
          <cell r="L156">
            <v>2.1476666666666665E-2</v>
          </cell>
          <cell r="M156">
            <v>0</v>
          </cell>
          <cell r="N156">
            <v>0</v>
          </cell>
          <cell r="O156">
            <v>0.2</v>
          </cell>
          <cell r="Q156">
            <v>0.1125</v>
          </cell>
          <cell r="R156">
            <v>2.3151846666666664E-3</v>
          </cell>
          <cell r="S156">
            <v>30000</v>
          </cell>
          <cell r="T156">
            <v>20400</v>
          </cell>
          <cell r="U156">
            <v>20400</v>
          </cell>
          <cell r="V156">
            <v>15210</v>
          </cell>
          <cell r="W156">
            <v>0</v>
          </cell>
          <cell r="X156">
            <v>644.29999999999995</v>
          </cell>
          <cell r="Y156">
            <v>0</v>
          </cell>
          <cell r="Z156">
            <v>0</v>
          </cell>
          <cell r="AA156">
            <v>6000</v>
          </cell>
          <cell r="AB156">
            <v>0</v>
          </cell>
          <cell r="AC156">
            <v>3375</v>
          </cell>
          <cell r="AD156">
            <v>69.455539999999985</v>
          </cell>
          <cell r="AE156">
            <v>2632</v>
          </cell>
          <cell r="AF156">
            <v>2632</v>
          </cell>
          <cell r="AG156">
            <v>2632</v>
          </cell>
          <cell r="AH156">
            <v>3026</v>
          </cell>
          <cell r="AI156">
            <v>2500</v>
          </cell>
          <cell r="AJ156">
            <v>1974</v>
          </cell>
          <cell r="AK156">
            <v>2500</v>
          </cell>
          <cell r="AL156">
            <v>1974</v>
          </cell>
          <cell r="AM156">
            <v>2500</v>
          </cell>
          <cell r="AN156">
            <v>2632</v>
          </cell>
          <cell r="AO156">
            <v>2632</v>
          </cell>
          <cell r="AP156">
            <v>2366</v>
          </cell>
          <cell r="AQ156">
            <v>30000</v>
          </cell>
          <cell r="AR156">
            <v>0</v>
          </cell>
          <cell r="AS156">
            <v>1789.7600000000002</v>
          </cell>
          <cell r="AT156">
            <v>1789.7600000000002</v>
          </cell>
          <cell r="AU156">
            <v>1789.7600000000002</v>
          </cell>
          <cell r="AV156">
            <v>2057.6800000000003</v>
          </cell>
          <cell r="AW156">
            <v>1700.0000000000002</v>
          </cell>
          <cell r="AX156">
            <v>1342.3200000000002</v>
          </cell>
          <cell r="AY156">
            <v>1700.0000000000002</v>
          </cell>
          <cell r="AZ156">
            <v>1342.3200000000002</v>
          </cell>
          <cell r="BA156">
            <v>1700.0000000000002</v>
          </cell>
          <cell r="BB156">
            <v>1789.7600000000002</v>
          </cell>
          <cell r="BC156">
            <v>1789.7600000000002</v>
          </cell>
          <cell r="BD156">
            <v>1608.88</v>
          </cell>
          <cell r="BE156">
            <v>20400.000000000004</v>
          </cell>
          <cell r="BF156">
            <v>0</v>
          </cell>
          <cell r="BH156">
            <v>0</v>
          </cell>
          <cell r="BI156">
            <v>0</v>
          </cell>
          <cell r="BJ156">
            <v>0</v>
          </cell>
          <cell r="BK156">
            <v>0</v>
          </cell>
          <cell r="BL156">
            <v>0</v>
          </cell>
          <cell r="BM156">
            <v>0</v>
          </cell>
          <cell r="BN156">
            <v>0</v>
          </cell>
          <cell r="BO156">
            <v>0</v>
          </cell>
          <cell r="BP156">
            <v>0</v>
          </cell>
          <cell r="BQ156">
            <v>0</v>
          </cell>
          <cell r="BR156">
            <v>0</v>
          </cell>
          <cell r="BS156">
            <v>0</v>
          </cell>
          <cell r="BT156">
            <v>0</v>
          </cell>
          <cell r="BU156">
            <v>0</v>
          </cell>
          <cell r="BW156">
            <v>1789.7600000000002</v>
          </cell>
          <cell r="BX156">
            <v>1789.7600000000002</v>
          </cell>
          <cell r="BY156">
            <v>1789.7600000000002</v>
          </cell>
          <cell r="BZ156">
            <v>2057.6800000000003</v>
          </cell>
          <cell r="CA156">
            <v>1700.0000000000002</v>
          </cell>
          <cell r="CB156">
            <v>1342.3200000000002</v>
          </cell>
          <cell r="CC156">
            <v>1700.0000000000002</v>
          </cell>
          <cell r="CD156">
            <v>1342.3200000000002</v>
          </cell>
          <cell r="CE156">
            <v>1700.0000000000002</v>
          </cell>
          <cell r="CF156">
            <v>1789.7600000000002</v>
          </cell>
          <cell r="CG156">
            <v>1789.7600000000002</v>
          </cell>
          <cell r="CH156">
            <v>1608.88</v>
          </cell>
          <cell r="CI156">
            <v>20400.000000000004</v>
          </cell>
          <cell r="CJ156">
            <v>0</v>
          </cell>
          <cell r="CL156">
            <v>1334.424</v>
          </cell>
          <cell r="CM156">
            <v>1334.424</v>
          </cell>
          <cell r="CN156">
            <v>1334.424</v>
          </cell>
          <cell r="CO156">
            <v>1534.182</v>
          </cell>
          <cell r="CP156">
            <v>1267.5</v>
          </cell>
          <cell r="CQ156">
            <v>1000.818</v>
          </cell>
          <cell r="CR156">
            <v>1267.5</v>
          </cell>
          <cell r="CS156">
            <v>1000.818</v>
          </cell>
          <cell r="CT156">
            <v>1267.5</v>
          </cell>
          <cell r="CU156">
            <v>1334.424</v>
          </cell>
          <cell r="CV156">
            <v>1334.424</v>
          </cell>
          <cell r="CW156">
            <v>1199.5620000000001</v>
          </cell>
          <cell r="CX156">
            <v>15209.999999999998</v>
          </cell>
          <cell r="CY156">
            <v>0</v>
          </cell>
          <cell r="DA156">
            <v>1334.424</v>
          </cell>
          <cell r="DB156">
            <v>1334.424</v>
          </cell>
          <cell r="DC156">
            <v>1334.424</v>
          </cell>
          <cell r="DD156">
            <v>1534.182</v>
          </cell>
          <cell r="DE156">
            <v>1267.5</v>
          </cell>
          <cell r="DF156">
            <v>1000.818</v>
          </cell>
          <cell r="DG156">
            <v>1267.5</v>
          </cell>
          <cell r="DH156">
            <v>1000.818</v>
          </cell>
          <cell r="DI156">
            <v>1267.5</v>
          </cell>
          <cell r="DJ156">
            <v>1334.424</v>
          </cell>
          <cell r="DK156">
            <v>1334.424</v>
          </cell>
          <cell r="DL156">
            <v>1199.5620000000001</v>
          </cell>
          <cell r="DM156">
            <v>15209.999999999998</v>
          </cell>
          <cell r="DN156">
            <v>0</v>
          </cell>
          <cell r="DP156">
            <v>56.52658666666666</v>
          </cell>
          <cell r="DQ156">
            <v>56.52658666666666</v>
          </cell>
          <cell r="DR156">
            <v>56.52658666666666</v>
          </cell>
          <cell r="DS156">
            <v>64.988393333333335</v>
          </cell>
          <cell r="DT156">
            <v>53.691666666666663</v>
          </cell>
          <cell r="DU156">
            <v>42.394939999999998</v>
          </cell>
          <cell r="DV156">
            <v>53.691666666666663</v>
          </cell>
          <cell r="DW156">
            <v>42.394939999999998</v>
          </cell>
          <cell r="DX156">
            <v>53.691666666666663</v>
          </cell>
          <cell r="DY156">
            <v>56.52658666666666</v>
          </cell>
          <cell r="DZ156">
            <v>56.52658666666666</v>
          </cell>
          <cell r="EA156">
            <v>50.813793333333329</v>
          </cell>
          <cell r="EB156">
            <v>644.29999999999995</v>
          </cell>
          <cell r="EC156">
            <v>0</v>
          </cell>
          <cell r="EE156">
            <v>296.10000000000002</v>
          </cell>
          <cell r="EF156">
            <v>296.10000000000002</v>
          </cell>
          <cell r="EG156">
            <v>296.10000000000002</v>
          </cell>
          <cell r="EH156">
            <v>340.42500000000001</v>
          </cell>
          <cell r="EI156">
            <v>281.25</v>
          </cell>
          <cell r="EJ156">
            <v>222.07500000000002</v>
          </cell>
          <cell r="EK156">
            <v>281.25</v>
          </cell>
          <cell r="EL156">
            <v>222.07500000000002</v>
          </cell>
          <cell r="EM156">
            <v>281.25</v>
          </cell>
          <cell r="EN156">
            <v>296.10000000000002</v>
          </cell>
          <cell r="EO156">
            <v>296.10000000000002</v>
          </cell>
          <cell r="EP156">
            <v>266.17500000000001</v>
          </cell>
          <cell r="EQ156">
            <v>3375</v>
          </cell>
          <cell r="ER156">
            <v>3305.5444600000001</v>
          </cell>
          <cell r="ET156">
            <v>6.0935660426666658</v>
          </cell>
          <cell r="EU156">
            <v>6.0935660426666658</v>
          </cell>
          <cell r="EV156">
            <v>6.0935660426666658</v>
          </cell>
          <cell r="EW156">
            <v>7.0057488013333327</v>
          </cell>
          <cell r="EX156">
            <v>5.787961666666666</v>
          </cell>
          <cell r="EY156">
            <v>4.5701745319999993</v>
          </cell>
          <cell r="EZ156">
            <v>5.787961666666666</v>
          </cell>
          <cell r="FA156">
            <v>4.5701745319999993</v>
          </cell>
          <cell r="FB156">
            <v>5.787961666666666</v>
          </cell>
          <cell r="FC156">
            <v>6.0935660426666658</v>
          </cell>
          <cell r="FD156">
            <v>6.0935660426666658</v>
          </cell>
          <cell r="FE156">
            <v>5.4777269213333328</v>
          </cell>
          <cell r="FF156">
            <v>69.455539999999999</v>
          </cell>
          <cell r="FG156">
            <v>0</v>
          </cell>
          <cell r="FI156">
            <v>398.80941333333357</v>
          </cell>
          <cell r="FJ156">
            <v>398.80941333333357</v>
          </cell>
          <cell r="FK156">
            <v>398.80941333333357</v>
          </cell>
          <cell r="FL156">
            <v>458.50960666666697</v>
          </cell>
          <cell r="FM156">
            <v>378.80833333333356</v>
          </cell>
          <cell r="FN156">
            <v>299.10706000000016</v>
          </cell>
          <cell r="FO156">
            <v>378.80833333333356</v>
          </cell>
          <cell r="FP156">
            <v>299.10706000000016</v>
          </cell>
          <cell r="FQ156">
            <v>378.80833333333356</v>
          </cell>
          <cell r="FR156">
            <v>398.80941333333357</v>
          </cell>
          <cell r="FS156">
            <v>398.80941333333357</v>
          </cell>
          <cell r="FT156">
            <v>358.50420666666668</v>
          </cell>
          <cell r="FU156">
            <v>4545.7000000000016</v>
          </cell>
          <cell r="FV156">
            <v>0</v>
          </cell>
        </row>
        <row r="157">
          <cell r="G157" t="str">
            <v>3Y0201021C</v>
          </cell>
          <cell r="H157">
            <v>562.01</v>
          </cell>
          <cell r="I157">
            <v>562.01</v>
          </cell>
          <cell r="J157">
            <v>216.78899999999999</v>
          </cell>
          <cell r="K157">
            <v>0</v>
          </cell>
          <cell r="L157">
            <v>29.938473333333334</v>
          </cell>
          <cell r="M157">
            <v>0</v>
          </cell>
          <cell r="N157">
            <v>0</v>
          </cell>
          <cell r="O157">
            <v>0</v>
          </cell>
          <cell r="Q157">
            <v>5.4</v>
          </cell>
          <cell r="R157">
            <v>3.2273674253333335</v>
          </cell>
          <cell r="S157">
            <v>250</v>
          </cell>
          <cell r="T157">
            <v>140502.5</v>
          </cell>
          <cell r="U157">
            <v>140502.5</v>
          </cell>
          <cell r="V157">
            <v>54197.25</v>
          </cell>
          <cell r="W157">
            <v>0</v>
          </cell>
          <cell r="X157">
            <v>7484.6183333333338</v>
          </cell>
          <cell r="Y157">
            <v>0</v>
          </cell>
          <cell r="Z157">
            <v>0</v>
          </cell>
          <cell r="AA157">
            <v>0</v>
          </cell>
          <cell r="AB157">
            <v>0</v>
          </cell>
          <cell r="AC157">
            <v>1350</v>
          </cell>
          <cell r="AD157">
            <v>806.84185633333334</v>
          </cell>
          <cell r="AE157">
            <v>22</v>
          </cell>
          <cell r="AF157">
            <v>22</v>
          </cell>
          <cell r="AG157">
            <v>22</v>
          </cell>
          <cell r="AH157">
            <v>25</v>
          </cell>
          <cell r="AI157">
            <v>21</v>
          </cell>
          <cell r="AJ157">
            <v>16</v>
          </cell>
          <cell r="AK157">
            <v>21</v>
          </cell>
          <cell r="AL157">
            <v>16</v>
          </cell>
          <cell r="AM157">
            <v>21</v>
          </cell>
          <cell r="AN157">
            <v>22</v>
          </cell>
          <cell r="AO157">
            <v>22</v>
          </cell>
          <cell r="AP157">
            <v>20</v>
          </cell>
          <cell r="AQ157">
            <v>250</v>
          </cell>
          <cell r="AR157">
            <v>0</v>
          </cell>
          <cell r="AS157">
            <v>12364.22</v>
          </cell>
          <cell r="AT157">
            <v>12364.22</v>
          </cell>
          <cell r="AU157">
            <v>12364.22</v>
          </cell>
          <cell r="AV157">
            <v>14050.25</v>
          </cell>
          <cell r="AW157">
            <v>11802.21</v>
          </cell>
          <cell r="AX157">
            <v>8992.16</v>
          </cell>
          <cell r="AY157">
            <v>11802.21</v>
          </cell>
          <cell r="AZ157">
            <v>8992.16</v>
          </cell>
          <cell r="BA157">
            <v>11802.21</v>
          </cell>
          <cell r="BB157">
            <v>12364.22</v>
          </cell>
          <cell r="BC157">
            <v>12364.22</v>
          </cell>
          <cell r="BD157">
            <v>11240.2</v>
          </cell>
          <cell r="BE157">
            <v>140502.5</v>
          </cell>
          <cell r="BF157">
            <v>0</v>
          </cell>
          <cell r="BH157">
            <v>0</v>
          </cell>
          <cell r="BI157">
            <v>0</v>
          </cell>
          <cell r="BJ157">
            <v>0</v>
          </cell>
          <cell r="BK157">
            <v>0</v>
          </cell>
          <cell r="BL157">
            <v>0</v>
          </cell>
          <cell r="BM157">
            <v>0</v>
          </cell>
          <cell r="BN157">
            <v>0</v>
          </cell>
          <cell r="BO157">
            <v>0</v>
          </cell>
          <cell r="BP157">
            <v>0</v>
          </cell>
          <cell r="BQ157">
            <v>0</v>
          </cell>
          <cell r="BR157">
            <v>0</v>
          </cell>
          <cell r="BS157">
            <v>0</v>
          </cell>
          <cell r="BT157">
            <v>0</v>
          </cell>
          <cell r="BU157">
            <v>0</v>
          </cell>
          <cell r="BW157">
            <v>12364.22</v>
          </cell>
          <cell r="BX157">
            <v>12364.22</v>
          </cell>
          <cell r="BY157">
            <v>12364.22</v>
          </cell>
          <cell r="BZ157">
            <v>14050.25</v>
          </cell>
          <cell r="CA157">
            <v>11802.21</v>
          </cell>
          <cell r="CB157">
            <v>8992.16</v>
          </cell>
          <cell r="CC157">
            <v>11802.21</v>
          </cell>
          <cell r="CD157">
            <v>8992.16</v>
          </cell>
          <cell r="CE157">
            <v>11802.21</v>
          </cell>
          <cell r="CF157">
            <v>12364.22</v>
          </cell>
          <cell r="CG157">
            <v>12364.22</v>
          </cell>
          <cell r="CH157">
            <v>11240.2</v>
          </cell>
          <cell r="CI157">
            <v>140502.5</v>
          </cell>
          <cell r="CJ157">
            <v>0</v>
          </cell>
          <cell r="CL157">
            <v>4769.3580000000002</v>
          </cell>
          <cell r="CM157">
            <v>4769.3580000000002</v>
          </cell>
          <cell r="CN157">
            <v>4769.3580000000002</v>
          </cell>
          <cell r="CO157">
            <v>5419.7249999999995</v>
          </cell>
          <cell r="CP157">
            <v>4552.5689999999995</v>
          </cell>
          <cell r="CQ157">
            <v>3468.6239999999998</v>
          </cell>
          <cell r="CR157">
            <v>4552.5689999999995</v>
          </cell>
          <cell r="CS157">
            <v>3468.6239999999998</v>
          </cell>
          <cell r="CT157">
            <v>4552.5689999999995</v>
          </cell>
          <cell r="CU157">
            <v>4769.3580000000002</v>
          </cell>
          <cell r="CV157">
            <v>4769.3580000000002</v>
          </cell>
          <cell r="CW157">
            <v>4335.78</v>
          </cell>
          <cell r="CX157">
            <v>54197.25</v>
          </cell>
          <cell r="CY157">
            <v>0</v>
          </cell>
          <cell r="DA157">
            <v>4769.3580000000002</v>
          </cell>
          <cell r="DB157">
            <v>4769.3580000000002</v>
          </cell>
          <cell r="DC157">
            <v>4769.3580000000002</v>
          </cell>
          <cell r="DD157">
            <v>5419.7249999999995</v>
          </cell>
          <cell r="DE157">
            <v>4552.5689999999995</v>
          </cell>
          <cell r="DF157">
            <v>3468.6239999999998</v>
          </cell>
          <cell r="DG157">
            <v>4552.5689999999995</v>
          </cell>
          <cell r="DH157">
            <v>3468.6239999999998</v>
          </cell>
          <cell r="DI157">
            <v>4552.5689999999995</v>
          </cell>
          <cell r="DJ157">
            <v>4769.3580000000002</v>
          </cell>
          <cell r="DK157">
            <v>4769.3580000000002</v>
          </cell>
          <cell r="DL157">
            <v>4335.78</v>
          </cell>
          <cell r="DM157">
            <v>54197.25</v>
          </cell>
          <cell r="DN157">
            <v>0</v>
          </cell>
          <cell r="DP157">
            <v>658.64641333333338</v>
          </cell>
          <cell r="DQ157">
            <v>658.64641333333338</v>
          </cell>
          <cell r="DR157">
            <v>658.64641333333338</v>
          </cell>
          <cell r="DS157">
            <v>748.4618333333334</v>
          </cell>
          <cell r="DT157">
            <v>628.70794000000001</v>
          </cell>
          <cell r="DU157">
            <v>479.01557333333335</v>
          </cell>
          <cell r="DV157">
            <v>628.70794000000001</v>
          </cell>
          <cell r="DW157">
            <v>479.01557333333335</v>
          </cell>
          <cell r="DX157">
            <v>628.70794000000001</v>
          </cell>
          <cell r="DY157">
            <v>658.64641333333338</v>
          </cell>
          <cell r="DZ157">
            <v>658.64641333333338</v>
          </cell>
          <cell r="EA157">
            <v>598.76946666666663</v>
          </cell>
          <cell r="EB157">
            <v>7484.6183333333338</v>
          </cell>
          <cell r="EC157">
            <v>0</v>
          </cell>
          <cell r="EE157">
            <v>118.80000000000001</v>
          </cell>
          <cell r="EF157">
            <v>118.80000000000001</v>
          </cell>
          <cell r="EG157">
            <v>118.80000000000001</v>
          </cell>
          <cell r="EH157">
            <v>135</v>
          </cell>
          <cell r="EI157">
            <v>113.4</v>
          </cell>
          <cell r="EJ157">
            <v>86.4</v>
          </cell>
          <cell r="EK157">
            <v>113.4</v>
          </cell>
          <cell r="EL157">
            <v>86.4</v>
          </cell>
          <cell r="EM157">
            <v>113.4</v>
          </cell>
          <cell r="EN157">
            <v>118.80000000000001</v>
          </cell>
          <cell r="EO157">
            <v>118.80000000000001</v>
          </cell>
          <cell r="EP157">
            <v>108</v>
          </cell>
          <cell r="EQ157">
            <v>1350</v>
          </cell>
          <cell r="ER157">
            <v>543.15814366666666</v>
          </cell>
          <cell r="ET157">
            <v>71.002083357333333</v>
          </cell>
          <cell r="EU157">
            <v>71.002083357333333</v>
          </cell>
          <cell r="EV157">
            <v>71.002083357333333</v>
          </cell>
          <cell r="EW157">
            <v>80.684185633333342</v>
          </cell>
          <cell r="EX157">
            <v>67.774715932000007</v>
          </cell>
          <cell r="EY157">
            <v>51.637878805333337</v>
          </cell>
          <cell r="EZ157">
            <v>67.774715932000007</v>
          </cell>
          <cell r="FA157">
            <v>51.637878805333337</v>
          </cell>
          <cell r="FB157">
            <v>67.774715932000007</v>
          </cell>
          <cell r="FC157">
            <v>71.002083357333333</v>
          </cell>
          <cell r="FD157">
            <v>71.002083357333333</v>
          </cell>
          <cell r="FE157">
            <v>64.547348506666665</v>
          </cell>
          <cell r="FF157">
            <v>806.84185633333334</v>
          </cell>
          <cell r="FG157">
            <v>0</v>
          </cell>
          <cell r="FI157">
            <v>6936.2155866666653</v>
          </cell>
          <cell r="FJ157">
            <v>6936.2155866666653</v>
          </cell>
          <cell r="FK157">
            <v>6936.2155866666653</v>
          </cell>
          <cell r="FL157">
            <v>7882.0631666666677</v>
          </cell>
          <cell r="FM157">
            <v>6620.9330599999994</v>
          </cell>
          <cell r="FN157">
            <v>5044.5204266666669</v>
          </cell>
          <cell r="FO157">
            <v>6620.9330599999994</v>
          </cell>
          <cell r="FP157">
            <v>5044.5204266666669</v>
          </cell>
          <cell r="FQ157">
            <v>6620.9330599999994</v>
          </cell>
          <cell r="FR157">
            <v>6936.2155866666653</v>
          </cell>
          <cell r="FS157">
            <v>6936.2155866666653</v>
          </cell>
          <cell r="FT157">
            <v>6305.6505333333344</v>
          </cell>
          <cell r="FU157">
            <v>78820.631666666653</v>
          </cell>
          <cell r="FV157">
            <v>0</v>
          </cell>
        </row>
        <row r="158">
          <cell r="G158" t="str">
            <v>3Z4201021</v>
          </cell>
          <cell r="H158">
            <v>550.77</v>
          </cell>
          <cell r="I158">
            <v>550.77</v>
          </cell>
          <cell r="J158">
            <v>228.66900000000001</v>
          </cell>
          <cell r="K158">
            <v>0</v>
          </cell>
          <cell r="L158">
            <v>27.086372000000004</v>
          </cell>
          <cell r="M158">
            <v>0</v>
          </cell>
          <cell r="N158">
            <v>0</v>
          </cell>
          <cell r="O158">
            <v>0</v>
          </cell>
          <cell r="Q158">
            <v>5.4</v>
          </cell>
          <cell r="R158">
            <v>2.9199109016000002</v>
          </cell>
          <cell r="S158">
            <v>250</v>
          </cell>
          <cell r="T158">
            <v>137692.5</v>
          </cell>
          <cell r="U158">
            <v>137692.5</v>
          </cell>
          <cell r="V158">
            <v>57167.25</v>
          </cell>
          <cell r="W158">
            <v>0</v>
          </cell>
          <cell r="X158">
            <v>6771.5930000000008</v>
          </cell>
          <cell r="Y158">
            <v>0</v>
          </cell>
          <cell r="Z158">
            <v>0</v>
          </cell>
          <cell r="AA158">
            <v>0</v>
          </cell>
          <cell r="AB158">
            <v>0</v>
          </cell>
          <cell r="AC158">
            <v>1350</v>
          </cell>
          <cell r="AD158">
            <v>729.97772540000005</v>
          </cell>
          <cell r="AE158">
            <v>22</v>
          </cell>
          <cell r="AF158">
            <v>22</v>
          </cell>
          <cell r="AG158">
            <v>22</v>
          </cell>
          <cell r="AH158">
            <v>25</v>
          </cell>
          <cell r="AI158">
            <v>21</v>
          </cell>
          <cell r="AJ158">
            <v>16</v>
          </cell>
          <cell r="AK158">
            <v>21</v>
          </cell>
          <cell r="AL158">
            <v>16</v>
          </cell>
          <cell r="AM158">
            <v>21</v>
          </cell>
          <cell r="AN158">
            <v>22</v>
          </cell>
          <cell r="AO158">
            <v>22</v>
          </cell>
          <cell r="AP158">
            <v>20</v>
          </cell>
          <cell r="AQ158">
            <v>250</v>
          </cell>
          <cell r="AR158">
            <v>0</v>
          </cell>
          <cell r="AS158">
            <v>12116.939999999999</v>
          </cell>
          <cell r="AT158">
            <v>12116.939999999999</v>
          </cell>
          <cell r="AU158">
            <v>12116.939999999999</v>
          </cell>
          <cell r="AV158">
            <v>13769.25</v>
          </cell>
          <cell r="AW158">
            <v>11566.17</v>
          </cell>
          <cell r="AX158">
            <v>8812.32</v>
          </cell>
          <cell r="AY158">
            <v>11566.17</v>
          </cell>
          <cell r="AZ158">
            <v>8812.32</v>
          </cell>
          <cell r="BA158">
            <v>11566.17</v>
          </cell>
          <cell r="BB158">
            <v>12116.939999999999</v>
          </cell>
          <cell r="BC158">
            <v>12116.939999999999</v>
          </cell>
          <cell r="BD158">
            <v>11015.4</v>
          </cell>
          <cell r="BE158">
            <v>137692.5</v>
          </cell>
          <cell r="BF158">
            <v>0</v>
          </cell>
          <cell r="BH158">
            <v>0</v>
          </cell>
          <cell r="BI158">
            <v>0</v>
          </cell>
          <cell r="BJ158">
            <v>0</v>
          </cell>
          <cell r="BK158">
            <v>0</v>
          </cell>
          <cell r="BL158">
            <v>0</v>
          </cell>
          <cell r="BM158">
            <v>0</v>
          </cell>
          <cell r="BN158">
            <v>0</v>
          </cell>
          <cell r="BO158">
            <v>0</v>
          </cell>
          <cell r="BP158">
            <v>0</v>
          </cell>
          <cell r="BQ158">
            <v>0</v>
          </cell>
          <cell r="BR158">
            <v>0</v>
          </cell>
          <cell r="BS158">
            <v>0</v>
          </cell>
          <cell r="BT158">
            <v>0</v>
          </cell>
          <cell r="BU158">
            <v>0</v>
          </cell>
          <cell r="BW158">
            <v>12116.939999999999</v>
          </cell>
          <cell r="BX158">
            <v>12116.939999999999</v>
          </cell>
          <cell r="BY158">
            <v>12116.939999999999</v>
          </cell>
          <cell r="BZ158">
            <v>13769.25</v>
          </cell>
          <cell r="CA158">
            <v>11566.17</v>
          </cell>
          <cell r="CB158">
            <v>8812.32</v>
          </cell>
          <cell r="CC158">
            <v>11566.17</v>
          </cell>
          <cell r="CD158">
            <v>8812.32</v>
          </cell>
          <cell r="CE158">
            <v>11566.17</v>
          </cell>
          <cell r="CF158">
            <v>12116.939999999999</v>
          </cell>
          <cell r="CG158">
            <v>12116.939999999999</v>
          </cell>
          <cell r="CH158">
            <v>11015.4</v>
          </cell>
          <cell r="CI158">
            <v>137692.5</v>
          </cell>
          <cell r="CJ158">
            <v>0</v>
          </cell>
          <cell r="CL158">
            <v>5030.7179999999998</v>
          </cell>
          <cell r="CM158">
            <v>5030.7179999999998</v>
          </cell>
          <cell r="CN158">
            <v>5030.7179999999998</v>
          </cell>
          <cell r="CO158">
            <v>5716.7250000000004</v>
          </cell>
          <cell r="CP158">
            <v>4802.049</v>
          </cell>
          <cell r="CQ158">
            <v>3658.7040000000002</v>
          </cell>
          <cell r="CR158">
            <v>4802.049</v>
          </cell>
          <cell r="CS158">
            <v>3658.7040000000002</v>
          </cell>
          <cell r="CT158">
            <v>4802.049</v>
          </cell>
          <cell r="CU158">
            <v>5030.7179999999998</v>
          </cell>
          <cell r="CV158">
            <v>5030.7179999999998</v>
          </cell>
          <cell r="CW158">
            <v>4573.38</v>
          </cell>
          <cell r="CX158">
            <v>57167.25</v>
          </cell>
          <cell r="CY158">
            <v>0</v>
          </cell>
          <cell r="DA158">
            <v>5030.7179999999998</v>
          </cell>
          <cell r="DB158">
            <v>5030.7179999999998</v>
          </cell>
          <cell r="DC158">
            <v>5030.7179999999998</v>
          </cell>
          <cell r="DD158">
            <v>5716.7250000000004</v>
          </cell>
          <cell r="DE158">
            <v>4802.049</v>
          </cell>
          <cell r="DF158">
            <v>3658.7040000000002</v>
          </cell>
          <cell r="DG158">
            <v>4802.049</v>
          </cell>
          <cell r="DH158">
            <v>3658.7040000000002</v>
          </cell>
          <cell r="DI158">
            <v>4802.049</v>
          </cell>
          <cell r="DJ158">
            <v>5030.7179999999998</v>
          </cell>
          <cell r="DK158">
            <v>5030.7179999999998</v>
          </cell>
          <cell r="DL158">
            <v>4573.38</v>
          </cell>
          <cell r="DM158">
            <v>57167.25</v>
          </cell>
          <cell r="DN158">
            <v>0</v>
          </cell>
          <cell r="DP158">
            <v>595.90018400000008</v>
          </cell>
          <cell r="DQ158">
            <v>595.90018400000008</v>
          </cell>
          <cell r="DR158">
            <v>595.90018400000008</v>
          </cell>
          <cell r="DS158">
            <v>677.15930000000014</v>
          </cell>
          <cell r="DT158">
            <v>568.8138120000001</v>
          </cell>
          <cell r="DU158">
            <v>433.38195200000007</v>
          </cell>
          <cell r="DV158">
            <v>568.8138120000001</v>
          </cell>
          <cell r="DW158">
            <v>433.38195200000007</v>
          </cell>
          <cell r="DX158">
            <v>568.8138120000001</v>
          </cell>
          <cell r="DY158">
            <v>595.90018400000008</v>
          </cell>
          <cell r="DZ158">
            <v>595.90018400000008</v>
          </cell>
          <cell r="EA158">
            <v>541.72744000000012</v>
          </cell>
          <cell r="EB158">
            <v>6771.5930000000008</v>
          </cell>
          <cell r="EC158">
            <v>0</v>
          </cell>
          <cell r="EE158">
            <v>118.80000000000001</v>
          </cell>
          <cell r="EF158">
            <v>118.80000000000001</v>
          </cell>
          <cell r="EG158">
            <v>118.80000000000001</v>
          </cell>
          <cell r="EH158">
            <v>135</v>
          </cell>
          <cell r="EI158">
            <v>113.4</v>
          </cell>
          <cell r="EJ158">
            <v>86.4</v>
          </cell>
          <cell r="EK158">
            <v>113.4</v>
          </cell>
          <cell r="EL158">
            <v>86.4</v>
          </cell>
          <cell r="EM158">
            <v>113.4</v>
          </cell>
          <cell r="EN158">
            <v>118.80000000000001</v>
          </cell>
          <cell r="EO158">
            <v>118.80000000000001</v>
          </cell>
          <cell r="EP158">
            <v>108</v>
          </cell>
          <cell r="EQ158">
            <v>1350</v>
          </cell>
          <cell r="ER158">
            <v>620.02227459999995</v>
          </cell>
          <cell r="ET158">
            <v>64.238039835199999</v>
          </cell>
          <cell r="EU158">
            <v>64.238039835199999</v>
          </cell>
          <cell r="EV158">
            <v>64.238039835199999</v>
          </cell>
          <cell r="EW158">
            <v>72.99777254</v>
          </cell>
          <cell r="EX158">
            <v>61.318128933600008</v>
          </cell>
          <cell r="EY158">
            <v>46.718574425600004</v>
          </cell>
          <cell r="EZ158">
            <v>61.318128933600008</v>
          </cell>
          <cell r="FA158">
            <v>46.718574425600004</v>
          </cell>
          <cell r="FB158">
            <v>61.318128933600008</v>
          </cell>
          <cell r="FC158">
            <v>64.238039835199999</v>
          </cell>
          <cell r="FD158">
            <v>64.238039835199999</v>
          </cell>
          <cell r="FE158">
            <v>58.398218032000003</v>
          </cell>
          <cell r="FF158">
            <v>729.97772540000005</v>
          </cell>
          <cell r="FG158">
            <v>0</v>
          </cell>
          <cell r="FI158">
            <v>6490.3218159999988</v>
          </cell>
          <cell r="FJ158">
            <v>6490.3218159999988</v>
          </cell>
          <cell r="FK158">
            <v>6490.3218159999988</v>
          </cell>
          <cell r="FL158">
            <v>7375.3656999999994</v>
          </cell>
          <cell r="FM158">
            <v>6195.3071879999998</v>
          </cell>
          <cell r="FN158">
            <v>4720.2340480000003</v>
          </cell>
          <cell r="FO158">
            <v>6195.3071879999998</v>
          </cell>
          <cell r="FP158">
            <v>4720.2340480000003</v>
          </cell>
          <cell r="FQ158">
            <v>6195.3071879999998</v>
          </cell>
          <cell r="FR158">
            <v>6490.3218159999988</v>
          </cell>
          <cell r="FS158">
            <v>6490.3218159999988</v>
          </cell>
          <cell r="FT158">
            <v>5900.2925599999999</v>
          </cell>
          <cell r="FU158">
            <v>73753.656999999992</v>
          </cell>
          <cell r="FV158">
            <v>0</v>
          </cell>
        </row>
        <row r="159">
          <cell r="G159" t="str">
            <v>A132S0054</v>
          </cell>
          <cell r="H159">
            <v>2.87</v>
          </cell>
          <cell r="I159">
            <v>2.87</v>
          </cell>
          <cell r="J159">
            <v>0.45111200000000001</v>
          </cell>
          <cell r="K159">
            <v>0</v>
          </cell>
          <cell r="L159">
            <v>1.3564888736842107</v>
          </cell>
          <cell r="M159">
            <v>0</v>
          </cell>
          <cell r="N159">
            <v>0</v>
          </cell>
          <cell r="O159">
            <v>0</v>
          </cell>
          <cell r="Q159">
            <v>2.7</v>
          </cell>
          <cell r="R159">
            <v>0.14622950058315792</v>
          </cell>
          <cell r="S159">
            <v>2000</v>
          </cell>
          <cell r="T159">
            <v>5740</v>
          </cell>
          <cell r="U159">
            <v>5740</v>
          </cell>
          <cell r="V159">
            <v>902.22400000000005</v>
          </cell>
          <cell r="W159">
            <v>0</v>
          </cell>
          <cell r="X159">
            <v>2712.9777473684212</v>
          </cell>
          <cell r="Y159">
            <v>0</v>
          </cell>
          <cell r="Z159">
            <v>0</v>
          </cell>
          <cell r="AA159">
            <v>0</v>
          </cell>
          <cell r="AB159">
            <v>0</v>
          </cell>
          <cell r="AC159">
            <v>5400</v>
          </cell>
          <cell r="AD159">
            <v>292.45900116631583</v>
          </cell>
          <cell r="AE159">
            <v>175</v>
          </cell>
          <cell r="AF159">
            <v>175</v>
          </cell>
          <cell r="AG159">
            <v>175</v>
          </cell>
          <cell r="AH159">
            <v>202</v>
          </cell>
          <cell r="AI159">
            <v>167</v>
          </cell>
          <cell r="AJ159">
            <v>132</v>
          </cell>
          <cell r="AK159">
            <v>167</v>
          </cell>
          <cell r="AL159">
            <v>132</v>
          </cell>
          <cell r="AM159">
            <v>167</v>
          </cell>
          <cell r="AN159">
            <v>175</v>
          </cell>
          <cell r="AO159">
            <v>175</v>
          </cell>
          <cell r="AP159">
            <v>158</v>
          </cell>
          <cell r="AQ159">
            <v>2000</v>
          </cell>
          <cell r="AR159">
            <v>0</v>
          </cell>
          <cell r="AS159">
            <v>502.25</v>
          </cell>
          <cell r="AT159">
            <v>502.25</v>
          </cell>
          <cell r="AU159">
            <v>502.25</v>
          </cell>
          <cell r="AV159">
            <v>579.74</v>
          </cell>
          <cell r="AW159">
            <v>479.29</v>
          </cell>
          <cell r="AX159">
            <v>378.84000000000003</v>
          </cell>
          <cell r="AY159">
            <v>479.29</v>
          </cell>
          <cell r="AZ159">
            <v>378.84000000000003</v>
          </cell>
          <cell r="BA159">
            <v>479.29</v>
          </cell>
          <cell r="BB159">
            <v>502.25</v>
          </cell>
          <cell r="BC159">
            <v>502.25</v>
          </cell>
          <cell r="BD159">
            <v>453.46000000000004</v>
          </cell>
          <cell r="BE159">
            <v>5740</v>
          </cell>
          <cell r="BF159">
            <v>0</v>
          </cell>
          <cell r="BH159">
            <v>0</v>
          </cell>
          <cell r="BI159">
            <v>0</v>
          </cell>
          <cell r="BJ159">
            <v>0</v>
          </cell>
          <cell r="BK159">
            <v>0</v>
          </cell>
          <cell r="BL159">
            <v>0</v>
          </cell>
          <cell r="BM159">
            <v>0</v>
          </cell>
          <cell r="BN159">
            <v>0</v>
          </cell>
          <cell r="BO159">
            <v>0</v>
          </cell>
          <cell r="BP159">
            <v>0</v>
          </cell>
          <cell r="BQ159">
            <v>0</v>
          </cell>
          <cell r="BR159">
            <v>0</v>
          </cell>
          <cell r="BS159">
            <v>0</v>
          </cell>
          <cell r="BT159">
            <v>0</v>
          </cell>
          <cell r="BU159">
            <v>0</v>
          </cell>
          <cell r="BW159">
            <v>502.25</v>
          </cell>
          <cell r="BX159">
            <v>502.25</v>
          </cell>
          <cell r="BY159">
            <v>502.25</v>
          </cell>
          <cell r="BZ159">
            <v>579.74</v>
          </cell>
          <cell r="CA159">
            <v>479.29</v>
          </cell>
          <cell r="CB159">
            <v>378.84000000000003</v>
          </cell>
          <cell r="CC159">
            <v>479.29</v>
          </cell>
          <cell r="CD159">
            <v>378.84000000000003</v>
          </cell>
          <cell r="CE159">
            <v>479.29</v>
          </cell>
          <cell r="CF159">
            <v>502.25</v>
          </cell>
          <cell r="CG159">
            <v>502.25</v>
          </cell>
          <cell r="CH159">
            <v>453.46000000000004</v>
          </cell>
          <cell r="CI159">
            <v>5740</v>
          </cell>
          <cell r="CJ159">
            <v>0</v>
          </cell>
          <cell r="CL159">
            <v>78.944600000000008</v>
          </cell>
          <cell r="CM159">
            <v>78.944600000000008</v>
          </cell>
          <cell r="CN159">
            <v>78.944600000000008</v>
          </cell>
          <cell r="CO159">
            <v>91.124623999999997</v>
          </cell>
          <cell r="CP159">
            <v>75.335704000000007</v>
          </cell>
          <cell r="CQ159">
            <v>59.546784000000002</v>
          </cell>
          <cell r="CR159">
            <v>75.335704000000007</v>
          </cell>
          <cell r="CS159">
            <v>59.546784000000002</v>
          </cell>
          <cell r="CT159">
            <v>75.335704000000007</v>
          </cell>
          <cell r="CU159">
            <v>78.944600000000008</v>
          </cell>
          <cell r="CV159">
            <v>78.944600000000008</v>
          </cell>
          <cell r="CW159">
            <v>71.275695999999996</v>
          </cell>
          <cell r="CX159">
            <v>902.22400000000016</v>
          </cell>
          <cell r="CY159">
            <v>0</v>
          </cell>
          <cell r="DA159">
            <v>78.944600000000008</v>
          </cell>
          <cell r="DB159">
            <v>78.944600000000008</v>
          </cell>
          <cell r="DC159">
            <v>78.944600000000008</v>
          </cell>
          <cell r="DD159">
            <v>91.124623999999997</v>
          </cell>
          <cell r="DE159">
            <v>75.335704000000007</v>
          </cell>
          <cell r="DF159">
            <v>59.546784000000002</v>
          </cell>
          <cell r="DG159">
            <v>75.335704000000007</v>
          </cell>
          <cell r="DH159">
            <v>59.546784000000002</v>
          </cell>
          <cell r="DI159">
            <v>75.335704000000007</v>
          </cell>
          <cell r="DJ159">
            <v>78.944600000000008</v>
          </cell>
          <cell r="DK159">
            <v>78.944600000000008</v>
          </cell>
          <cell r="DL159">
            <v>71.275695999999996</v>
          </cell>
          <cell r="DM159">
            <v>902.22400000000016</v>
          </cell>
          <cell r="DN159">
            <v>0</v>
          </cell>
          <cell r="DP159">
            <v>237.38555289473686</v>
          </cell>
          <cell r="DQ159">
            <v>237.38555289473686</v>
          </cell>
          <cell r="DR159">
            <v>237.38555289473686</v>
          </cell>
          <cell r="DS159">
            <v>274.01075248421057</v>
          </cell>
          <cell r="DT159">
            <v>226.53364190526318</v>
          </cell>
          <cell r="DU159">
            <v>179.05653132631582</v>
          </cell>
          <cell r="DV159">
            <v>226.53364190526318</v>
          </cell>
          <cell r="DW159">
            <v>179.05653132631582</v>
          </cell>
          <cell r="DX159">
            <v>226.53364190526318</v>
          </cell>
          <cell r="DY159">
            <v>237.38555289473686</v>
          </cell>
          <cell r="DZ159">
            <v>237.38555289473686</v>
          </cell>
          <cell r="EA159">
            <v>214.32524204210529</v>
          </cell>
          <cell r="EB159">
            <v>2712.9777473684217</v>
          </cell>
          <cell r="EC159">
            <v>0</v>
          </cell>
          <cell r="EE159">
            <v>472.50000000000006</v>
          </cell>
          <cell r="EF159">
            <v>472.50000000000006</v>
          </cell>
          <cell r="EG159">
            <v>472.50000000000006</v>
          </cell>
          <cell r="EH159">
            <v>545.40000000000009</v>
          </cell>
          <cell r="EI159">
            <v>450.90000000000003</v>
          </cell>
          <cell r="EJ159">
            <v>356.40000000000003</v>
          </cell>
          <cell r="EK159">
            <v>450.90000000000003</v>
          </cell>
          <cell r="EL159">
            <v>356.40000000000003</v>
          </cell>
          <cell r="EM159">
            <v>450.90000000000003</v>
          </cell>
          <cell r="EN159">
            <v>472.50000000000006</v>
          </cell>
          <cell r="EO159">
            <v>472.50000000000006</v>
          </cell>
          <cell r="EP159">
            <v>426.6</v>
          </cell>
          <cell r="EQ159">
            <v>5400.0000000000009</v>
          </cell>
          <cell r="ER159">
            <v>5107.5409988336851</v>
          </cell>
          <cell r="ET159">
            <v>25.590162602052636</v>
          </cell>
          <cell r="EU159">
            <v>25.590162602052636</v>
          </cell>
          <cell r="EV159">
            <v>25.590162602052636</v>
          </cell>
          <cell r="EW159">
            <v>29.538359117797899</v>
          </cell>
          <cell r="EX159">
            <v>24.420326597387373</v>
          </cell>
          <cell r="EY159">
            <v>19.302294076976846</v>
          </cell>
          <cell r="EZ159">
            <v>24.420326597387373</v>
          </cell>
          <cell r="FA159">
            <v>19.302294076976846</v>
          </cell>
          <cell r="FB159">
            <v>24.420326597387373</v>
          </cell>
          <cell r="FC159">
            <v>25.590162602052636</v>
          </cell>
          <cell r="FD159">
            <v>25.590162602052636</v>
          </cell>
          <cell r="FE159">
            <v>23.104261092138952</v>
          </cell>
          <cell r="FF159">
            <v>292.45900116631577</v>
          </cell>
          <cell r="FG159">
            <v>0</v>
          </cell>
          <cell r="FI159">
            <v>185.9198471052631</v>
          </cell>
          <cell r="FJ159">
            <v>185.9198471052631</v>
          </cell>
          <cell r="FK159">
            <v>185.9198471052631</v>
          </cell>
          <cell r="FL159">
            <v>214.60462351578946</v>
          </cell>
          <cell r="FM159">
            <v>177.42065409473682</v>
          </cell>
          <cell r="FN159">
            <v>140.23668467368421</v>
          </cell>
          <cell r="FO159">
            <v>177.42065409473682</v>
          </cell>
          <cell r="FP159">
            <v>140.23668467368421</v>
          </cell>
          <cell r="FQ159">
            <v>177.42065409473682</v>
          </cell>
          <cell r="FR159">
            <v>185.9198471052631</v>
          </cell>
          <cell r="FS159">
            <v>185.9198471052631</v>
          </cell>
          <cell r="FT159">
            <v>167.85906195789477</v>
          </cell>
          <cell r="FU159">
            <v>2124.7982526315791</v>
          </cell>
          <cell r="FV159">
            <v>0</v>
          </cell>
        </row>
        <row r="160">
          <cell r="G160" t="str">
            <v>B132S0075</v>
          </cell>
          <cell r="H160">
            <v>1.58</v>
          </cell>
          <cell r="I160">
            <v>1.58</v>
          </cell>
          <cell r="J160">
            <v>7.6397999999999994E-2</v>
          </cell>
          <cell r="K160">
            <v>0</v>
          </cell>
          <cell r="L160">
            <v>1.3564888736842107</v>
          </cell>
          <cell r="M160">
            <v>0</v>
          </cell>
          <cell r="N160">
            <v>0</v>
          </cell>
          <cell r="O160">
            <v>0</v>
          </cell>
          <cell r="Q160">
            <v>2.7</v>
          </cell>
          <cell r="R160">
            <v>0.14622950058315792</v>
          </cell>
          <cell r="S160">
            <v>2000</v>
          </cell>
          <cell r="T160">
            <v>3160</v>
          </cell>
          <cell r="U160">
            <v>3160</v>
          </cell>
          <cell r="V160">
            <v>152.79599999999999</v>
          </cell>
          <cell r="W160">
            <v>0</v>
          </cell>
          <cell r="X160">
            <v>2712.9777473684212</v>
          </cell>
          <cell r="Y160">
            <v>0</v>
          </cell>
          <cell r="Z160">
            <v>0</v>
          </cell>
          <cell r="AA160">
            <v>0</v>
          </cell>
          <cell r="AB160">
            <v>0</v>
          </cell>
          <cell r="AC160">
            <v>5400</v>
          </cell>
          <cell r="AD160">
            <v>292.45900116631583</v>
          </cell>
          <cell r="AE160">
            <v>175</v>
          </cell>
          <cell r="AF160">
            <v>175</v>
          </cell>
          <cell r="AG160">
            <v>175</v>
          </cell>
          <cell r="AH160">
            <v>202</v>
          </cell>
          <cell r="AI160">
            <v>167</v>
          </cell>
          <cell r="AJ160">
            <v>132</v>
          </cell>
          <cell r="AK160">
            <v>167</v>
          </cell>
          <cell r="AL160">
            <v>132</v>
          </cell>
          <cell r="AM160">
            <v>167</v>
          </cell>
          <cell r="AN160">
            <v>175</v>
          </cell>
          <cell r="AO160">
            <v>175</v>
          </cell>
          <cell r="AP160">
            <v>158</v>
          </cell>
          <cell r="AQ160">
            <v>2000</v>
          </cell>
          <cell r="AR160">
            <v>0</v>
          </cell>
          <cell r="AS160">
            <v>276.5</v>
          </cell>
          <cell r="AT160">
            <v>276.5</v>
          </cell>
          <cell r="AU160">
            <v>276.5</v>
          </cell>
          <cell r="AV160">
            <v>319.16000000000003</v>
          </cell>
          <cell r="AW160">
            <v>263.86</v>
          </cell>
          <cell r="AX160">
            <v>208.56</v>
          </cell>
          <cell r="AY160">
            <v>263.86</v>
          </cell>
          <cell r="AZ160">
            <v>208.56</v>
          </cell>
          <cell r="BA160">
            <v>263.86</v>
          </cell>
          <cell r="BB160">
            <v>276.5</v>
          </cell>
          <cell r="BC160">
            <v>276.5</v>
          </cell>
          <cell r="BD160">
            <v>249.64000000000001</v>
          </cell>
          <cell r="BE160">
            <v>3160</v>
          </cell>
          <cell r="BF160">
            <v>0</v>
          </cell>
          <cell r="BH160">
            <v>0</v>
          </cell>
          <cell r="BI160">
            <v>0</v>
          </cell>
          <cell r="BJ160">
            <v>0</v>
          </cell>
          <cell r="BK160">
            <v>0</v>
          </cell>
          <cell r="BL160">
            <v>0</v>
          </cell>
          <cell r="BM160">
            <v>0</v>
          </cell>
          <cell r="BN160">
            <v>0</v>
          </cell>
          <cell r="BO160">
            <v>0</v>
          </cell>
          <cell r="BP160">
            <v>0</v>
          </cell>
          <cell r="BQ160">
            <v>0</v>
          </cell>
          <cell r="BR160">
            <v>0</v>
          </cell>
          <cell r="BS160">
            <v>0</v>
          </cell>
          <cell r="BT160">
            <v>0</v>
          </cell>
          <cell r="BU160">
            <v>0</v>
          </cell>
          <cell r="BW160">
            <v>276.5</v>
          </cell>
          <cell r="BX160">
            <v>276.5</v>
          </cell>
          <cell r="BY160">
            <v>276.5</v>
          </cell>
          <cell r="BZ160">
            <v>319.16000000000003</v>
          </cell>
          <cell r="CA160">
            <v>263.86</v>
          </cell>
          <cell r="CB160">
            <v>208.56</v>
          </cell>
          <cell r="CC160">
            <v>263.86</v>
          </cell>
          <cell r="CD160">
            <v>208.56</v>
          </cell>
          <cell r="CE160">
            <v>263.86</v>
          </cell>
          <cell r="CF160">
            <v>276.5</v>
          </cell>
          <cell r="CG160">
            <v>276.5</v>
          </cell>
          <cell r="CH160">
            <v>249.64000000000001</v>
          </cell>
          <cell r="CI160">
            <v>3160</v>
          </cell>
          <cell r="CJ160">
            <v>0</v>
          </cell>
          <cell r="CL160">
            <v>13.369649999999998</v>
          </cell>
          <cell r="CM160">
            <v>13.369649999999998</v>
          </cell>
          <cell r="CN160">
            <v>13.369649999999998</v>
          </cell>
          <cell r="CO160">
            <v>15.432395999999999</v>
          </cell>
          <cell r="CP160">
            <v>12.758465999999999</v>
          </cell>
          <cell r="CQ160">
            <v>10.084536</v>
          </cell>
          <cell r="CR160">
            <v>12.758465999999999</v>
          </cell>
          <cell r="CS160">
            <v>10.084536</v>
          </cell>
          <cell r="CT160">
            <v>12.758465999999999</v>
          </cell>
          <cell r="CU160">
            <v>13.369649999999998</v>
          </cell>
          <cell r="CV160">
            <v>13.369649999999998</v>
          </cell>
          <cell r="CW160">
            <v>12.070884</v>
          </cell>
          <cell r="CX160">
            <v>152.79599999999999</v>
          </cell>
          <cell r="CY160">
            <v>0</v>
          </cell>
          <cell r="DA160">
            <v>13.369649999999998</v>
          </cell>
          <cell r="DB160">
            <v>13.369649999999998</v>
          </cell>
          <cell r="DC160">
            <v>13.369649999999998</v>
          </cell>
          <cell r="DD160">
            <v>15.432395999999999</v>
          </cell>
          <cell r="DE160">
            <v>12.758465999999999</v>
          </cell>
          <cell r="DF160">
            <v>10.084536</v>
          </cell>
          <cell r="DG160">
            <v>12.758465999999999</v>
          </cell>
          <cell r="DH160">
            <v>10.084536</v>
          </cell>
          <cell r="DI160">
            <v>12.758465999999999</v>
          </cell>
          <cell r="DJ160">
            <v>13.369649999999998</v>
          </cell>
          <cell r="DK160">
            <v>13.369649999999998</v>
          </cell>
          <cell r="DL160">
            <v>12.070884</v>
          </cell>
          <cell r="DM160">
            <v>152.79599999999999</v>
          </cell>
          <cell r="DN160">
            <v>0</v>
          </cell>
          <cell r="DP160">
            <v>237.38555289473686</v>
          </cell>
          <cell r="DQ160">
            <v>237.38555289473686</v>
          </cell>
          <cell r="DR160">
            <v>237.38555289473686</v>
          </cell>
          <cell r="DS160">
            <v>274.01075248421057</v>
          </cell>
          <cell r="DT160">
            <v>226.53364190526318</v>
          </cell>
          <cell r="DU160">
            <v>179.05653132631582</v>
          </cell>
          <cell r="DV160">
            <v>226.53364190526318</v>
          </cell>
          <cell r="DW160">
            <v>179.05653132631582</v>
          </cell>
          <cell r="DX160">
            <v>226.53364190526318</v>
          </cell>
          <cell r="DY160">
            <v>237.38555289473686</v>
          </cell>
          <cell r="DZ160">
            <v>237.38555289473686</v>
          </cell>
          <cell r="EA160">
            <v>214.32524204210529</v>
          </cell>
          <cell r="EB160">
            <v>2712.9777473684217</v>
          </cell>
          <cell r="EC160">
            <v>0</v>
          </cell>
          <cell r="EE160">
            <v>472.50000000000006</v>
          </cell>
          <cell r="EF160">
            <v>472.50000000000006</v>
          </cell>
          <cell r="EG160">
            <v>472.50000000000006</v>
          </cell>
          <cell r="EH160">
            <v>545.40000000000009</v>
          </cell>
          <cell r="EI160">
            <v>450.90000000000003</v>
          </cell>
          <cell r="EJ160">
            <v>356.40000000000003</v>
          </cell>
          <cell r="EK160">
            <v>450.90000000000003</v>
          </cell>
          <cell r="EL160">
            <v>356.40000000000003</v>
          </cell>
          <cell r="EM160">
            <v>450.90000000000003</v>
          </cell>
          <cell r="EN160">
            <v>472.50000000000006</v>
          </cell>
          <cell r="EO160">
            <v>472.50000000000006</v>
          </cell>
          <cell r="EP160">
            <v>426.6</v>
          </cell>
          <cell r="EQ160">
            <v>5400.0000000000009</v>
          </cell>
          <cell r="ER160">
            <v>5107.5409988336851</v>
          </cell>
          <cell r="ET160">
            <v>25.590162602052636</v>
          </cell>
          <cell r="EU160">
            <v>25.590162602052636</v>
          </cell>
          <cell r="EV160">
            <v>25.590162602052636</v>
          </cell>
          <cell r="EW160">
            <v>29.538359117797899</v>
          </cell>
          <cell r="EX160">
            <v>24.420326597387373</v>
          </cell>
          <cell r="EY160">
            <v>19.302294076976846</v>
          </cell>
          <cell r="EZ160">
            <v>24.420326597387373</v>
          </cell>
          <cell r="FA160">
            <v>19.302294076976846</v>
          </cell>
          <cell r="FB160">
            <v>24.420326597387373</v>
          </cell>
          <cell r="FC160">
            <v>25.590162602052636</v>
          </cell>
          <cell r="FD160">
            <v>25.590162602052636</v>
          </cell>
          <cell r="FE160">
            <v>23.104261092138952</v>
          </cell>
          <cell r="FF160">
            <v>292.45900116631577</v>
          </cell>
          <cell r="FG160">
            <v>0</v>
          </cell>
          <cell r="FI160">
            <v>25.74479710526316</v>
          </cell>
          <cell r="FJ160">
            <v>25.74479710526316</v>
          </cell>
          <cell r="FK160">
            <v>25.74479710526316</v>
          </cell>
          <cell r="FL160">
            <v>29.716851515789472</v>
          </cell>
          <cell r="FM160">
            <v>24.567892094736834</v>
          </cell>
          <cell r="FN160">
            <v>19.418932673684168</v>
          </cell>
          <cell r="FO160">
            <v>24.567892094736834</v>
          </cell>
          <cell r="FP160">
            <v>19.418932673684168</v>
          </cell>
          <cell r="FQ160">
            <v>24.567892094736834</v>
          </cell>
          <cell r="FR160">
            <v>25.74479710526316</v>
          </cell>
          <cell r="FS160">
            <v>25.74479710526316</v>
          </cell>
          <cell r="FT160">
            <v>23.243873957894721</v>
          </cell>
          <cell r="FU160">
            <v>294.22625263157886</v>
          </cell>
          <cell r="FV160">
            <v>0</v>
          </cell>
        </row>
        <row r="161">
          <cell r="G161" t="str">
            <v>B132S0002</v>
          </cell>
          <cell r="H161">
            <v>84.04</v>
          </cell>
          <cell r="I161">
            <v>84.04</v>
          </cell>
          <cell r="J161">
            <v>29.283639999999998</v>
          </cell>
          <cell r="K161">
            <v>0</v>
          </cell>
          <cell r="L161">
            <v>12.93641138842105</v>
          </cell>
          <cell r="M161">
            <v>0</v>
          </cell>
          <cell r="N161">
            <v>0</v>
          </cell>
          <cell r="O161">
            <v>0</v>
          </cell>
          <cell r="Q161">
            <v>2.7</v>
          </cell>
          <cell r="R161">
            <v>1.3945451476717892</v>
          </cell>
          <cell r="S161">
            <v>2000</v>
          </cell>
          <cell r="T161">
            <v>168080</v>
          </cell>
          <cell r="U161">
            <v>168080</v>
          </cell>
          <cell r="V161">
            <v>58567.28</v>
          </cell>
          <cell r="W161">
            <v>0</v>
          </cell>
          <cell r="X161">
            <v>25872.822776842098</v>
          </cell>
          <cell r="Y161">
            <v>0</v>
          </cell>
          <cell r="Z161">
            <v>0</v>
          </cell>
          <cell r="AA161">
            <v>0</v>
          </cell>
          <cell r="AB161">
            <v>0</v>
          </cell>
          <cell r="AC161">
            <v>5400</v>
          </cell>
          <cell r="AD161">
            <v>2789.0902953435784</v>
          </cell>
          <cell r="AE161">
            <v>175</v>
          </cell>
          <cell r="AF161">
            <v>175</v>
          </cell>
          <cell r="AG161">
            <v>175</v>
          </cell>
          <cell r="AH161">
            <v>202</v>
          </cell>
          <cell r="AI161">
            <v>167</v>
          </cell>
          <cell r="AJ161">
            <v>132</v>
          </cell>
          <cell r="AK161">
            <v>167</v>
          </cell>
          <cell r="AL161">
            <v>132</v>
          </cell>
          <cell r="AM161">
            <v>167</v>
          </cell>
          <cell r="AN161">
            <v>175</v>
          </cell>
          <cell r="AO161">
            <v>175</v>
          </cell>
          <cell r="AP161">
            <v>158</v>
          </cell>
          <cell r="AQ161">
            <v>2000</v>
          </cell>
          <cell r="AR161">
            <v>0</v>
          </cell>
          <cell r="AS161">
            <v>14707.000000000002</v>
          </cell>
          <cell r="AT161">
            <v>14707.000000000002</v>
          </cell>
          <cell r="AU161">
            <v>14707.000000000002</v>
          </cell>
          <cell r="AV161">
            <v>16976.080000000002</v>
          </cell>
          <cell r="AW161">
            <v>14034.68</v>
          </cell>
          <cell r="AX161">
            <v>11093.28</v>
          </cell>
          <cell r="AY161">
            <v>14034.68</v>
          </cell>
          <cell r="AZ161">
            <v>11093.28</v>
          </cell>
          <cell r="BA161">
            <v>14034.68</v>
          </cell>
          <cell r="BB161">
            <v>14707.000000000002</v>
          </cell>
          <cell r="BC161">
            <v>14707.000000000002</v>
          </cell>
          <cell r="BD161">
            <v>13278.320000000002</v>
          </cell>
          <cell r="BE161">
            <v>168080</v>
          </cell>
          <cell r="BF161">
            <v>0</v>
          </cell>
          <cell r="BH161">
            <v>0</v>
          </cell>
          <cell r="BI161">
            <v>0</v>
          </cell>
          <cell r="BJ161">
            <v>0</v>
          </cell>
          <cell r="BK161">
            <v>0</v>
          </cell>
          <cell r="BL161">
            <v>0</v>
          </cell>
          <cell r="BM161">
            <v>0</v>
          </cell>
          <cell r="BN161">
            <v>0</v>
          </cell>
          <cell r="BO161">
            <v>0</v>
          </cell>
          <cell r="BP161">
            <v>0</v>
          </cell>
          <cell r="BQ161">
            <v>0</v>
          </cell>
          <cell r="BR161">
            <v>0</v>
          </cell>
          <cell r="BS161">
            <v>0</v>
          </cell>
          <cell r="BT161">
            <v>0</v>
          </cell>
          <cell r="BU161">
            <v>0</v>
          </cell>
          <cell r="BW161">
            <v>14707.000000000002</v>
          </cell>
          <cell r="BX161">
            <v>14707.000000000002</v>
          </cell>
          <cell r="BY161">
            <v>14707.000000000002</v>
          </cell>
          <cell r="BZ161">
            <v>16976.080000000002</v>
          </cell>
          <cell r="CA161">
            <v>14034.68</v>
          </cell>
          <cell r="CB161">
            <v>11093.28</v>
          </cell>
          <cell r="CC161">
            <v>14034.68</v>
          </cell>
          <cell r="CD161">
            <v>11093.28</v>
          </cell>
          <cell r="CE161">
            <v>14034.68</v>
          </cell>
          <cell r="CF161">
            <v>14707.000000000002</v>
          </cell>
          <cell r="CG161">
            <v>14707.000000000002</v>
          </cell>
          <cell r="CH161">
            <v>13278.320000000002</v>
          </cell>
          <cell r="CI161">
            <v>168080</v>
          </cell>
          <cell r="CJ161">
            <v>0</v>
          </cell>
          <cell r="CL161">
            <v>5124.6369999999997</v>
          </cell>
          <cell r="CM161">
            <v>5124.6369999999997</v>
          </cell>
          <cell r="CN161">
            <v>5124.6369999999997</v>
          </cell>
          <cell r="CO161">
            <v>5915.2952799999994</v>
          </cell>
          <cell r="CP161">
            <v>4890.3678799999998</v>
          </cell>
          <cell r="CQ161">
            <v>3865.4404799999998</v>
          </cell>
          <cell r="CR161">
            <v>4890.3678799999998</v>
          </cell>
          <cell r="CS161">
            <v>3865.4404799999998</v>
          </cell>
          <cell r="CT161">
            <v>4890.3678799999998</v>
          </cell>
          <cell r="CU161">
            <v>5124.6369999999997</v>
          </cell>
          <cell r="CV161">
            <v>5124.6369999999997</v>
          </cell>
          <cell r="CW161">
            <v>4626.8151199999993</v>
          </cell>
          <cell r="CX161">
            <v>58567.28</v>
          </cell>
          <cell r="CY161">
            <v>0</v>
          </cell>
          <cell r="DA161">
            <v>5124.6369999999997</v>
          </cell>
          <cell r="DB161">
            <v>5124.6369999999997</v>
          </cell>
          <cell r="DC161">
            <v>5124.6369999999997</v>
          </cell>
          <cell r="DD161">
            <v>5915.2952799999994</v>
          </cell>
          <cell r="DE161">
            <v>4890.3678799999998</v>
          </cell>
          <cell r="DF161">
            <v>3865.4404799999998</v>
          </cell>
          <cell r="DG161">
            <v>4890.3678799999998</v>
          </cell>
          <cell r="DH161">
            <v>3865.4404799999998</v>
          </cell>
          <cell r="DI161">
            <v>4890.3678799999998</v>
          </cell>
          <cell r="DJ161">
            <v>5124.6369999999997</v>
          </cell>
          <cell r="DK161">
            <v>5124.6369999999997</v>
          </cell>
          <cell r="DL161">
            <v>4626.8151199999993</v>
          </cell>
          <cell r="DM161">
            <v>58567.28</v>
          </cell>
          <cell r="DN161">
            <v>0</v>
          </cell>
          <cell r="DP161">
            <v>2263.8719929736835</v>
          </cell>
          <cell r="DQ161">
            <v>2263.8719929736835</v>
          </cell>
          <cell r="DR161">
            <v>2263.8719929736835</v>
          </cell>
          <cell r="DS161">
            <v>2613.1551004610519</v>
          </cell>
          <cell r="DT161">
            <v>2160.3807018663151</v>
          </cell>
          <cell r="DU161">
            <v>1707.6063032715786</v>
          </cell>
          <cell r="DV161">
            <v>2160.3807018663151</v>
          </cell>
          <cell r="DW161">
            <v>1707.6063032715786</v>
          </cell>
          <cell r="DX161">
            <v>2160.3807018663151</v>
          </cell>
          <cell r="DY161">
            <v>2263.8719929736835</v>
          </cell>
          <cell r="DZ161">
            <v>2263.8719929736835</v>
          </cell>
          <cell r="EA161">
            <v>2043.952999370526</v>
          </cell>
          <cell r="EB161">
            <v>25872.822776842098</v>
          </cell>
          <cell r="EC161">
            <v>0</v>
          </cell>
          <cell r="EE161">
            <v>472.50000000000006</v>
          </cell>
          <cell r="EF161">
            <v>472.50000000000006</v>
          </cell>
          <cell r="EG161">
            <v>472.50000000000006</v>
          </cell>
          <cell r="EH161">
            <v>545.40000000000009</v>
          </cell>
          <cell r="EI161">
            <v>450.90000000000003</v>
          </cell>
          <cell r="EJ161">
            <v>356.40000000000003</v>
          </cell>
          <cell r="EK161">
            <v>450.90000000000003</v>
          </cell>
          <cell r="EL161">
            <v>356.40000000000003</v>
          </cell>
          <cell r="EM161">
            <v>450.90000000000003</v>
          </cell>
          <cell r="EN161">
            <v>472.50000000000006</v>
          </cell>
          <cell r="EO161">
            <v>472.50000000000006</v>
          </cell>
          <cell r="EP161">
            <v>426.6</v>
          </cell>
          <cell r="EQ161">
            <v>5400.0000000000009</v>
          </cell>
          <cell r="ER161">
            <v>2610.9097046564225</v>
          </cell>
          <cell r="ET161">
            <v>244.04540084256311</v>
          </cell>
          <cell r="EU161">
            <v>244.04540084256311</v>
          </cell>
          <cell r="EV161">
            <v>244.04540084256311</v>
          </cell>
          <cell r="EW161">
            <v>281.6981198297014</v>
          </cell>
          <cell r="EX161">
            <v>232.8890396611888</v>
          </cell>
          <cell r="EY161">
            <v>184.07995949267618</v>
          </cell>
          <cell r="EZ161">
            <v>232.8890396611888</v>
          </cell>
          <cell r="FA161">
            <v>184.07995949267618</v>
          </cell>
          <cell r="FB161">
            <v>232.8890396611888</v>
          </cell>
          <cell r="FC161">
            <v>244.04540084256311</v>
          </cell>
          <cell r="FD161">
            <v>244.04540084256311</v>
          </cell>
          <cell r="FE161">
            <v>220.33813333214269</v>
          </cell>
          <cell r="FF161">
            <v>2789.090295343578</v>
          </cell>
          <cell r="FG161">
            <v>0</v>
          </cell>
          <cell r="FI161">
            <v>7318.4910070263177</v>
          </cell>
          <cell r="FJ161">
            <v>7318.4910070263177</v>
          </cell>
          <cell r="FK161">
            <v>7318.4910070263177</v>
          </cell>
          <cell r="FL161">
            <v>8447.6296195389514</v>
          </cell>
          <cell r="FM161">
            <v>6983.9314181336849</v>
          </cell>
          <cell r="FN161">
            <v>5520.233216728423</v>
          </cell>
          <cell r="FO161">
            <v>6983.9314181336849</v>
          </cell>
          <cell r="FP161">
            <v>5520.233216728423</v>
          </cell>
          <cell r="FQ161">
            <v>6983.9314181336849</v>
          </cell>
          <cell r="FR161">
            <v>7318.4910070263177</v>
          </cell>
          <cell r="FS161">
            <v>7318.4910070263177</v>
          </cell>
          <cell r="FT161">
            <v>6607.5518806294767</v>
          </cell>
          <cell r="FU161">
            <v>83639.89722315791</v>
          </cell>
          <cell r="FV161">
            <v>0</v>
          </cell>
        </row>
        <row r="162">
          <cell r="G162" t="str">
            <v>B132S0093</v>
          </cell>
          <cell r="H162">
            <v>1E-4</v>
          </cell>
          <cell r="I162">
            <v>1E-4</v>
          </cell>
          <cell r="J162">
            <v>56.579437553600002</v>
          </cell>
          <cell r="K162">
            <v>0</v>
          </cell>
          <cell r="L162">
            <v>28.402846452631586</v>
          </cell>
          <cell r="M162">
            <v>0</v>
          </cell>
          <cell r="N162">
            <v>0</v>
          </cell>
          <cell r="O162">
            <v>0</v>
          </cell>
          <cell r="Q162">
            <v>2.7</v>
          </cell>
          <cell r="R162">
            <v>3.061826847593685</v>
          </cell>
          <cell r="S162">
            <v>2000</v>
          </cell>
          <cell r="T162">
            <v>0.2</v>
          </cell>
          <cell r="U162">
            <v>0.2</v>
          </cell>
          <cell r="V162">
            <v>113158.8751072</v>
          </cell>
          <cell r="W162">
            <v>0</v>
          </cell>
          <cell r="X162">
            <v>56805.692905263175</v>
          </cell>
          <cell r="Y162">
            <v>0</v>
          </cell>
          <cell r="Z162">
            <v>0</v>
          </cell>
          <cell r="AA162">
            <v>0</v>
          </cell>
          <cell r="AB162">
            <v>0</v>
          </cell>
          <cell r="AC162">
            <v>5400</v>
          </cell>
          <cell r="AD162">
            <v>6123.6536951873695</v>
          </cell>
          <cell r="AE162">
            <v>175</v>
          </cell>
          <cell r="AF162">
            <v>175</v>
          </cell>
          <cell r="AG162">
            <v>175</v>
          </cell>
          <cell r="AH162">
            <v>202</v>
          </cell>
          <cell r="AI162">
            <v>167</v>
          </cell>
          <cell r="AJ162">
            <v>132</v>
          </cell>
          <cell r="AK162">
            <v>167</v>
          </cell>
          <cell r="AL162">
            <v>132</v>
          </cell>
          <cell r="AM162">
            <v>167</v>
          </cell>
          <cell r="AN162">
            <v>175</v>
          </cell>
          <cell r="AO162">
            <v>175</v>
          </cell>
          <cell r="AP162">
            <v>158</v>
          </cell>
          <cell r="AQ162">
            <v>2000</v>
          </cell>
          <cell r="AR162">
            <v>0</v>
          </cell>
          <cell r="AS162">
            <v>1.7500000000000002E-2</v>
          </cell>
          <cell r="AT162">
            <v>1.7500000000000002E-2</v>
          </cell>
          <cell r="AU162">
            <v>1.7500000000000002E-2</v>
          </cell>
          <cell r="AV162">
            <v>2.0200000000000003E-2</v>
          </cell>
          <cell r="AW162">
            <v>1.67E-2</v>
          </cell>
          <cell r="AX162">
            <v>1.32E-2</v>
          </cell>
          <cell r="AY162">
            <v>1.67E-2</v>
          </cell>
          <cell r="AZ162">
            <v>1.32E-2</v>
          </cell>
          <cell r="BA162">
            <v>1.67E-2</v>
          </cell>
          <cell r="BB162">
            <v>1.7500000000000002E-2</v>
          </cell>
          <cell r="BC162">
            <v>1.7500000000000002E-2</v>
          </cell>
          <cell r="BD162">
            <v>1.5800000000000002E-2</v>
          </cell>
          <cell r="BE162">
            <v>0.20000000000000004</v>
          </cell>
          <cell r="BF162">
            <v>0</v>
          </cell>
          <cell r="BH162">
            <v>0</v>
          </cell>
          <cell r="BI162">
            <v>0</v>
          </cell>
          <cell r="BJ162">
            <v>0</v>
          </cell>
          <cell r="BK162">
            <v>0</v>
          </cell>
          <cell r="BL162">
            <v>0</v>
          </cell>
          <cell r="BM162">
            <v>0</v>
          </cell>
          <cell r="BN162">
            <v>0</v>
          </cell>
          <cell r="BO162">
            <v>0</v>
          </cell>
          <cell r="BP162">
            <v>0</v>
          </cell>
          <cell r="BQ162">
            <v>0</v>
          </cell>
          <cell r="BR162">
            <v>0</v>
          </cell>
          <cell r="BS162">
            <v>0</v>
          </cell>
          <cell r="BT162">
            <v>0</v>
          </cell>
          <cell r="BU162">
            <v>0</v>
          </cell>
          <cell r="BW162">
            <v>1.7500000000000002E-2</v>
          </cell>
          <cell r="BX162">
            <v>1.7500000000000002E-2</v>
          </cell>
          <cell r="BY162">
            <v>1.7500000000000002E-2</v>
          </cell>
          <cell r="BZ162">
            <v>2.0200000000000003E-2</v>
          </cell>
          <cell r="CA162">
            <v>1.67E-2</v>
          </cell>
          <cell r="CB162">
            <v>1.32E-2</v>
          </cell>
          <cell r="CC162">
            <v>1.67E-2</v>
          </cell>
          <cell r="CD162">
            <v>1.32E-2</v>
          </cell>
          <cell r="CE162">
            <v>1.67E-2</v>
          </cell>
          <cell r="CF162">
            <v>1.7500000000000002E-2</v>
          </cell>
          <cell r="CG162">
            <v>1.7500000000000002E-2</v>
          </cell>
          <cell r="CH162">
            <v>1.5800000000000002E-2</v>
          </cell>
          <cell r="CI162">
            <v>0.20000000000000004</v>
          </cell>
          <cell r="CJ162">
            <v>0</v>
          </cell>
          <cell r="CL162">
            <v>9901.4015718800001</v>
          </cell>
          <cell r="CM162">
            <v>9901.4015718800001</v>
          </cell>
          <cell r="CN162">
            <v>9901.4015718800001</v>
          </cell>
          <cell r="CO162">
            <v>11429.0463858272</v>
          </cell>
          <cell r="CP162">
            <v>9448.7660714512003</v>
          </cell>
          <cell r="CQ162">
            <v>7468.4857570752001</v>
          </cell>
          <cell r="CR162">
            <v>9448.7660714512003</v>
          </cell>
          <cell r="CS162">
            <v>7468.4857570752001</v>
          </cell>
          <cell r="CT162">
            <v>9448.7660714512003</v>
          </cell>
          <cell r="CU162">
            <v>9901.4015718800001</v>
          </cell>
          <cell r="CV162">
            <v>9901.4015718800001</v>
          </cell>
          <cell r="CW162">
            <v>8939.5511334687999</v>
          </cell>
          <cell r="CX162">
            <v>113158.87510720003</v>
          </cell>
          <cell r="CY162">
            <v>0</v>
          </cell>
          <cell r="DA162">
            <v>9901.4015718800001</v>
          </cell>
          <cell r="DB162">
            <v>9901.4015718800001</v>
          </cell>
          <cell r="DC162">
            <v>9901.4015718800001</v>
          </cell>
          <cell r="DD162">
            <v>11429.0463858272</v>
          </cell>
          <cell r="DE162">
            <v>9448.7660714512003</v>
          </cell>
          <cell r="DF162">
            <v>7468.4857570752001</v>
          </cell>
          <cell r="DG162">
            <v>9448.7660714512003</v>
          </cell>
          <cell r="DH162">
            <v>7468.4857570752001</v>
          </cell>
          <cell r="DI162">
            <v>9448.7660714512003</v>
          </cell>
          <cell r="DJ162">
            <v>9901.4015718800001</v>
          </cell>
          <cell r="DK162">
            <v>9901.4015718800001</v>
          </cell>
          <cell r="DL162">
            <v>8939.5511334687999</v>
          </cell>
          <cell r="DM162">
            <v>113158.87510720003</v>
          </cell>
          <cell r="DN162">
            <v>0</v>
          </cell>
          <cell r="DP162">
            <v>4970.4981292105276</v>
          </cell>
          <cell r="DQ162">
            <v>4970.4981292105276</v>
          </cell>
          <cell r="DR162">
            <v>4970.4981292105276</v>
          </cell>
          <cell r="DS162">
            <v>5737.3749834315804</v>
          </cell>
          <cell r="DT162">
            <v>4743.2753575894749</v>
          </cell>
          <cell r="DU162">
            <v>3749.1757317473694</v>
          </cell>
          <cell r="DV162">
            <v>4743.2753575894749</v>
          </cell>
          <cell r="DW162">
            <v>3749.1757317473694</v>
          </cell>
          <cell r="DX162">
            <v>4743.2753575894749</v>
          </cell>
          <cell r="DY162">
            <v>4970.4981292105276</v>
          </cell>
          <cell r="DZ162">
            <v>4970.4981292105276</v>
          </cell>
          <cell r="EA162">
            <v>4487.6497395157903</v>
          </cell>
          <cell r="EB162">
            <v>56805.692905263175</v>
          </cell>
          <cell r="EC162">
            <v>0</v>
          </cell>
          <cell r="EE162">
            <v>472.50000000000006</v>
          </cell>
          <cell r="EF162">
            <v>472.50000000000006</v>
          </cell>
          <cell r="EG162">
            <v>472.50000000000006</v>
          </cell>
          <cell r="EH162">
            <v>545.40000000000009</v>
          </cell>
          <cell r="EI162">
            <v>450.90000000000003</v>
          </cell>
          <cell r="EJ162">
            <v>356.40000000000003</v>
          </cell>
          <cell r="EK162">
            <v>450.90000000000003</v>
          </cell>
          <cell r="EL162">
            <v>356.40000000000003</v>
          </cell>
          <cell r="EM162">
            <v>450.90000000000003</v>
          </cell>
          <cell r="EN162">
            <v>472.50000000000006</v>
          </cell>
          <cell r="EO162">
            <v>472.50000000000006</v>
          </cell>
          <cell r="EP162">
            <v>426.6</v>
          </cell>
          <cell r="EQ162">
            <v>5400.0000000000009</v>
          </cell>
          <cell r="ER162">
            <v>-723.65369518736861</v>
          </cell>
          <cell r="ET162">
            <v>535.8196983288949</v>
          </cell>
          <cell r="EU162">
            <v>535.8196983288949</v>
          </cell>
          <cell r="EV162">
            <v>535.8196983288949</v>
          </cell>
          <cell r="EW162">
            <v>618.48902321392438</v>
          </cell>
          <cell r="EX162">
            <v>511.32508354814541</v>
          </cell>
          <cell r="EY162">
            <v>404.16114388236639</v>
          </cell>
          <cell r="EZ162">
            <v>511.32508354814541</v>
          </cell>
          <cell r="FA162">
            <v>404.16114388236639</v>
          </cell>
          <cell r="FB162">
            <v>511.32508354814541</v>
          </cell>
          <cell r="FC162">
            <v>535.8196983288949</v>
          </cell>
          <cell r="FD162">
            <v>535.8196983288949</v>
          </cell>
          <cell r="FE162">
            <v>483.76864191980223</v>
          </cell>
          <cell r="FF162">
            <v>6123.6536951873704</v>
          </cell>
          <cell r="FG162">
            <v>0</v>
          </cell>
          <cell r="FI162">
            <v>-14871.882201090528</v>
          </cell>
          <cell r="FJ162">
            <v>-14871.882201090528</v>
          </cell>
          <cell r="FK162">
            <v>-14871.882201090528</v>
          </cell>
          <cell r="FL162">
            <v>-17166.401169258781</v>
          </cell>
          <cell r="FM162">
            <v>-14192.024729040675</v>
          </cell>
          <cell r="FN162">
            <v>-11217.648288822569</v>
          </cell>
          <cell r="FO162">
            <v>-14192.024729040675</v>
          </cell>
          <cell r="FP162">
            <v>-11217.648288822569</v>
          </cell>
          <cell r="FQ162">
            <v>-14192.024729040675</v>
          </cell>
          <cell r="FR162">
            <v>-14871.882201090528</v>
          </cell>
          <cell r="FS162">
            <v>-14871.882201090528</v>
          </cell>
          <cell r="FT162">
            <v>-13427.18507298459</v>
          </cell>
          <cell r="FU162">
            <v>-169964.36801246315</v>
          </cell>
          <cell r="FV162">
            <v>0</v>
          </cell>
        </row>
        <row r="163">
          <cell r="G163" t="str">
            <v>B132S0014</v>
          </cell>
          <cell r="H163">
            <v>48.57</v>
          </cell>
          <cell r="I163">
            <v>48.57</v>
          </cell>
          <cell r="J163">
            <v>7.1245649999999996</v>
          </cell>
          <cell r="K163">
            <v>0</v>
          </cell>
          <cell r="L163">
            <v>18.873527374736845</v>
          </cell>
          <cell r="M163">
            <v>0</v>
          </cell>
          <cell r="N163">
            <v>0</v>
          </cell>
          <cell r="O163">
            <v>0</v>
          </cell>
          <cell r="Q163">
            <v>2.7</v>
          </cell>
          <cell r="R163">
            <v>2.0345662509966318</v>
          </cell>
          <cell r="S163">
            <v>2000</v>
          </cell>
          <cell r="T163">
            <v>97140</v>
          </cell>
          <cell r="U163">
            <v>97140</v>
          </cell>
          <cell r="V163">
            <v>14249.13</v>
          </cell>
          <cell r="W163">
            <v>0</v>
          </cell>
          <cell r="X163">
            <v>37747.054749473689</v>
          </cell>
          <cell r="Y163">
            <v>0</v>
          </cell>
          <cell r="Z163">
            <v>0</v>
          </cell>
          <cell r="AA163">
            <v>0</v>
          </cell>
          <cell r="AB163">
            <v>0</v>
          </cell>
          <cell r="AC163">
            <v>5400</v>
          </cell>
          <cell r="AD163">
            <v>4069.1325019932638</v>
          </cell>
          <cell r="AE163">
            <v>175</v>
          </cell>
          <cell r="AF163">
            <v>175</v>
          </cell>
          <cell r="AG163">
            <v>175</v>
          </cell>
          <cell r="AH163">
            <v>202</v>
          </cell>
          <cell r="AI163">
            <v>167</v>
          </cell>
          <cell r="AJ163">
            <v>132</v>
          </cell>
          <cell r="AK163">
            <v>167</v>
          </cell>
          <cell r="AL163">
            <v>132</v>
          </cell>
          <cell r="AM163">
            <v>167</v>
          </cell>
          <cell r="AN163">
            <v>175</v>
          </cell>
          <cell r="AO163">
            <v>175</v>
          </cell>
          <cell r="AP163">
            <v>158</v>
          </cell>
          <cell r="AQ163">
            <v>2000</v>
          </cell>
          <cell r="AR163">
            <v>0</v>
          </cell>
          <cell r="AS163">
            <v>8499.75</v>
          </cell>
          <cell r="AT163">
            <v>8499.75</v>
          </cell>
          <cell r="AU163">
            <v>8499.75</v>
          </cell>
          <cell r="AV163">
            <v>9811.14</v>
          </cell>
          <cell r="AW163">
            <v>8111.19</v>
          </cell>
          <cell r="AX163">
            <v>6411.24</v>
          </cell>
          <cell r="AY163">
            <v>8111.19</v>
          </cell>
          <cell r="AZ163">
            <v>6411.24</v>
          </cell>
          <cell r="BA163">
            <v>8111.19</v>
          </cell>
          <cell r="BB163">
            <v>8499.75</v>
          </cell>
          <cell r="BC163">
            <v>8499.75</v>
          </cell>
          <cell r="BD163">
            <v>7674.06</v>
          </cell>
          <cell r="BE163">
            <v>97140</v>
          </cell>
          <cell r="BF163">
            <v>0</v>
          </cell>
          <cell r="BH163">
            <v>0</v>
          </cell>
          <cell r="BI163">
            <v>0</v>
          </cell>
          <cell r="BJ163">
            <v>0</v>
          </cell>
          <cell r="BK163">
            <v>0</v>
          </cell>
          <cell r="BL163">
            <v>0</v>
          </cell>
          <cell r="BM163">
            <v>0</v>
          </cell>
          <cell r="BN163">
            <v>0</v>
          </cell>
          <cell r="BO163">
            <v>0</v>
          </cell>
          <cell r="BP163">
            <v>0</v>
          </cell>
          <cell r="BQ163">
            <v>0</v>
          </cell>
          <cell r="BR163">
            <v>0</v>
          </cell>
          <cell r="BS163">
            <v>0</v>
          </cell>
          <cell r="BT163">
            <v>0</v>
          </cell>
          <cell r="BU163">
            <v>0</v>
          </cell>
          <cell r="BW163">
            <v>8499.75</v>
          </cell>
          <cell r="BX163">
            <v>8499.75</v>
          </cell>
          <cell r="BY163">
            <v>8499.75</v>
          </cell>
          <cell r="BZ163">
            <v>9811.14</v>
          </cell>
          <cell r="CA163">
            <v>8111.19</v>
          </cell>
          <cell r="CB163">
            <v>6411.24</v>
          </cell>
          <cell r="CC163">
            <v>8111.19</v>
          </cell>
          <cell r="CD163">
            <v>6411.24</v>
          </cell>
          <cell r="CE163">
            <v>8111.19</v>
          </cell>
          <cell r="CF163">
            <v>8499.75</v>
          </cell>
          <cell r="CG163">
            <v>8499.75</v>
          </cell>
          <cell r="CH163">
            <v>7674.06</v>
          </cell>
          <cell r="CI163">
            <v>97140</v>
          </cell>
          <cell r="CJ163">
            <v>0</v>
          </cell>
          <cell r="CL163">
            <v>1246.798875</v>
          </cell>
          <cell r="CM163">
            <v>1246.798875</v>
          </cell>
          <cell r="CN163">
            <v>1246.798875</v>
          </cell>
          <cell r="CO163">
            <v>1439.1621299999999</v>
          </cell>
          <cell r="CP163">
            <v>1189.802355</v>
          </cell>
          <cell r="CQ163">
            <v>940.44257999999991</v>
          </cell>
          <cell r="CR163">
            <v>1189.802355</v>
          </cell>
          <cell r="CS163">
            <v>940.44257999999991</v>
          </cell>
          <cell r="CT163">
            <v>1189.802355</v>
          </cell>
          <cell r="CU163">
            <v>1246.798875</v>
          </cell>
          <cell r="CV163">
            <v>1246.798875</v>
          </cell>
          <cell r="CW163">
            <v>1125.68127</v>
          </cell>
          <cell r="CX163">
            <v>14249.130000000001</v>
          </cell>
          <cell r="CY163">
            <v>0</v>
          </cell>
          <cell r="DA163">
            <v>1246.798875</v>
          </cell>
          <cell r="DB163">
            <v>1246.798875</v>
          </cell>
          <cell r="DC163">
            <v>1246.798875</v>
          </cell>
          <cell r="DD163">
            <v>1439.1621299999999</v>
          </cell>
          <cell r="DE163">
            <v>1189.802355</v>
          </cell>
          <cell r="DF163">
            <v>940.44257999999991</v>
          </cell>
          <cell r="DG163">
            <v>1189.802355</v>
          </cell>
          <cell r="DH163">
            <v>940.44257999999991</v>
          </cell>
          <cell r="DI163">
            <v>1189.802355</v>
          </cell>
          <cell r="DJ163">
            <v>1246.798875</v>
          </cell>
          <cell r="DK163">
            <v>1246.798875</v>
          </cell>
          <cell r="DL163">
            <v>1125.68127</v>
          </cell>
          <cell r="DM163">
            <v>14249.130000000001</v>
          </cell>
          <cell r="DN163">
            <v>0</v>
          </cell>
          <cell r="DP163">
            <v>3302.8672905789481</v>
          </cell>
          <cell r="DQ163">
            <v>3302.8672905789481</v>
          </cell>
          <cell r="DR163">
            <v>3302.8672905789481</v>
          </cell>
          <cell r="DS163">
            <v>3812.4525296968427</v>
          </cell>
          <cell r="DT163">
            <v>3151.8790715810533</v>
          </cell>
          <cell r="DU163">
            <v>2491.3056134652634</v>
          </cell>
          <cell r="DV163">
            <v>3151.8790715810533</v>
          </cell>
          <cell r="DW163">
            <v>2491.3056134652634</v>
          </cell>
          <cell r="DX163">
            <v>3151.8790715810533</v>
          </cell>
          <cell r="DY163">
            <v>3302.8672905789481</v>
          </cell>
          <cell r="DZ163">
            <v>3302.8672905789481</v>
          </cell>
          <cell r="EA163">
            <v>2982.0173252084214</v>
          </cell>
          <cell r="EB163">
            <v>37747.054749473697</v>
          </cell>
          <cell r="EC163">
            <v>0</v>
          </cell>
          <cell r="EE163">
            <v>472.50000000000006</v>
          </cell>
          <cell r="EF163">
            <v>472.50000000000006</v>
          </cell>
          <cell r="EG163">
            <v>472.50000000000006</v>
          </cell>
          <cell r="EH163">
            <v>545.40000000000009</v>
          </cell>
          <cell r="EI163">
            <v>450.90000000000003</v>
          </cell>
          <cell r="EJ163">
            <v>356.40000000000003</v>
          </cell>
          <cell r="EK163">
            <v>450.90000000000003</v>
          </cell>
          <cell r="EL163">
            <v>356.40000000000003</v>
          </cell>
          <cell r="EM163">
            <v>450.90000000000003</v>
          </cell>
          <cell r="EN163">
            <v>472.50000000000006</v>
          </cell>
          <cell r="EO163">
            <v>472.50000000000006</v>
          </cell>
          <cell r="EP163">
            <v>426.6</v>
          </cell>
          <cell r="EQ163">
            <v>5400.0000000000009</v>
          </cell>
          <cell r="ER163">
            <v>1330.8674980067372</v>
          </cell>
          <cell r="ET163">
            <v>356.04909392441056</v>
          </cell>
          <cell r="EU163">
            <v>356.04909392441056</v>
          </cell>
          <cell r="EV163">
            <v>356.04909392441056</v>
          </cell>
          <cell r="EW163">
            <v>410.98238270131964</v>
          </cell>
          <cell r="EX163">
            <v>339.77256391643749</v>
          </cell>
          <cell r="EY163">
            <v>268.5627451315554</v>
          </cell>
          <cell r="EZ163">
            <v>339.77256391643749</v>
          </cell>
          <cell r="FA163">
            <v>268.5627451315554</v>
          </cell>
          <cell r="FB163">
            <v>339.77256391643749</v>
          </cell>
          <cell r="FC163">
            <v>356.04909392441056</v>
          </cell>
          <cell r="FD163">
            <v>356.04909392441056</v>
          </cell>
          <cell r="FE163">
            <v>321.46146765746784</v>
          </cell>
          <cell r="FF163">
            <v>4069.1325019932633</v>
          </cell>
          <cell r="FG163">
            <v>0</v>
          </cell>
          <cell r="FI163">
            <v>3950.0838344210515</v>
          </cell>
          <cell r="FJ163">
            <v>3950.0838344210515</v>
          </cell>
          <cell r="FK163">
            <v>3950.0838344210515</v>
          </cell>
          <cell r="FL163">
            <v>4559.5253403031566</v>
          </cell>
          <cell r="FM163">
            <v>3769.5085734189465</v>
          </cell>
          <cell r="FN163">
            <v>2979.4918065347365</v>
          </cell>
          <cell r="FO163">
            <v>3769.5085734189465</v>
          </cell>
          <cell r="FP163">
            <v>2979.4918065347365</v>
          </cell>
          <cell r="FQ163">
            <v>3769.5085734189465</v>
          </cell>
          <cell r="FR163">
            <v>3950.0838344210515</v>
          </cell>
          <cell r="FS163">
            <v>3950.0838344210515</v>
          </cell>
          <cell r="FT163">
            <v>3566.3614047915789</v>
          </cell>
          <cell r="FU163">
            <v>45143.815250526299</v>
          </cell>
          <cell r="FV163">
            <v>0</v>
          </cell>
        </row>
        <row r="164">
          <cell r="G164" t="str">
            <v>B128S0001F</v>
          </cell>
          <cell r="H164">
            <v>77.069999999999993</v>
          </cell>
          <cell r="I164">
            <v>77.069999999999993</v>
          </cell>
          <cell r="J164">
            <v>12.01860636</v>
          </cell>
          <cell r="K164">
            <v>0</v>
          </cell>
          <cell r="L164">
            <v>11.539250229473684</v>
          </cell>
          <cell r="M164">
            <v>0</v>
          </cell>
          <cell r="N164">
            <v>0</v>
          </cell>
          <cell r="O164">
            <v>0</v>
          </cell>
          <cell r="Q164">
            <v>2.7</v>
          </cell>
          <cell r="R164">
            <v>1.243931174737263</v>
          </cell>
          <cell r="S164">
            <v>1000</v>
          </cell>
          <cell r="T164">
            <v>77070</v>
          </cell>
          <cell r="U164">
            <v>77070</v>
          </cell>
          <cell r="V164">
            <v>12018.60636</v>
          </cell>
          <cell r="W164">
            <v>0</v>
          </cell>
          <cell r="X164">
            <v>11539.250229473684</v>
          </cell>
          <cell r="Y164">
            <v>0</v>
          </cell>
          <cell r="Z164">
            <v>0</v>
          </cell>
          <cell r="AA164">
            <v>0</v>
          </cell>
          <cell r="AB164">
            <v>0</v>
          </cell>
          <cell r="AC164">
            <v>2700</v>
          </cell>
          <cell r="AD164">
            <v>1243.9311747372631</v>
          </cell>
          <cell r="AE164">
            <v>88</v>
          </cell>
          <cell r="AF164">
            <v>88</v>
          </cell>
          <cell r="AG164">
            <v>88</v>
          </cell>
          <cell r="AH164">
            <v>101</v>
          </cell>
          <cell r="AI164">
            <v>83</v>
          </cell>
          <cell r="AJ164">
            <v>66</v>
          </cell>
          <cell r="AK164">
            <v>83</v>
          </cell>
          <cell r="AL164">
            <v>66</v>
          </cell>
          <cell r="AM164">
            <v>83</v>
          </cell>
          <cell r="AN164">
            <v>88</v>
          </cell>
          <cell r="AO164">
            <v>88</v>
          </cell>
          <cell r="AP164">
            <v>78</v>
          </cell>
          <cell r="AQ164">
            <v>1000</v>
          </cell>
          <cell r="AR164">
            <v>0</v>
          </cell>
          <cell r="AS164">
            <v>6782.16</v>
          </cell>
          <cell r="AT164">
            <v>6782.16</v>
          </cell>
          <cell r="AU164">
            <v>6782.16</v>
          </cell>
          <cell r="AV164">
            <v>7784.07</v>
          </cell>
          <cell r="AW164">
            <v>6396.8099999999995</v>
          </cell>
          <cell r="AX164">
            <v>5086.62</v>
          </cell>
          <cell r="AY164">
            <v>6396.8099999999995</v>
          </cell>
          <cell r="AZ164">
            <v>5086.62</v>
          </cell>
          <cell r="BA164">
            <v>6396.8099999999995</v>
          </cell>
          <cell r="BB164">
            <v>6782.16</v>
          </cell>
          <cell r="BC164">
            <v>6782.16</v>
          </cell>
          <cell r="BD164">
            <v>6011.4599999999991</v>
          </cell>
          <cell r="BE164">
            <v>77070</v>
          </cell>
          <cell r="BF164">
            <v>0</v>
          </cell>
          <cell r="BH164">
            <v>0</v>
          </cell>
          <cell r="BI164">
            <v>0</v>
          </cell>
          <cell r="BJ164">
            <v>0</v>
          </cell>
          <cell r="BK164">
            <v>0</v>
          </cell>
          <cell r="BL164">
            <v>0</v>
          </cell>
          <cell r="BM164">
            <v>0</v>
          </cell>
          <cell r="BN164">
            <v>0</v>
          </cell>
          <cell r="BO164">
            <v>0</v>
          </cell>
          <cell r="BP164">
            <v>0</v>
          </cell>
          <cell r="BQ164">
            <v>0</v>
          </cell>
          <cell r="BR164">
            <v>0</v>
          </cell>
          <cell r="BS164">
            <v>0</v>
          </cell>
          <cell r="BT164">
            <v>0</v>
          </cell>
          <cell r="BU164">
            <v>0</v>
          </cell>
          <cell r="BW164">
            <v>6782.16</v>
          </cell>
          <cell r="BX164">
            <v>6782.16</v>
          </cell>
          <cell r="BY164">
            <v>6782.16</v>
          </cell>
          <cell r="BZ164">
            <v>7784.07</v>
          </cell>
          <cell r="CA164">
            <v>6396.8099999999995</v>
          </cell>
          <cell r="CB164">
            <v>5086.62</v>
          </cell>
          <cell r="CC164">
            <v>6396.8099999999995</v>
          </cell>
          <cell r="CD164">
            <v>5086.62</v>
          </cell>
          <cell r="CE164">
            <v>6396.8099999999995</v>
          </cell>
          <cell r="CF164">
            <v>6782.16</v>
          </cell>
          <cell r="CG164">
            <v>6782.16</v>
          </cell>
          <cell r="CH164">
            <v>6011.4599999999991</v>
          </cell>
          <cell r="CI164">
            <v>77070</v>
          </cell>
          <cell r="CJ164">
            <v>0</v>
          </cell>
          <cell r="CL164">
            <v>1057.6373596799999</v>
          </cell>
          <cell r="CM164">
            <v>1057.6373596799999</v>
          </cell>
          <cell r="CN164">
            <v>1057.6373596799999</v>
          </cell>
          <cell r="CO164">
            <v>1213.87924236</v>
          </cell>
          <cell r="CP164">
            <v>997.54432787999997</v>
          </cell>
          <cell r="CQ164">
            <v>793.22801975999994</v>
          </cell>
          <cell r="CR164">
            <v>997.54432787999997</v>
          </cell>
          <cell r="CS164">
            <v>793.22801975999994</v>
          </cell>
          <cell r="CT164">
            <v>997.54432787999997</v>
          </cell>
          <cell r="CU164">
            <v>1057.6373596799999</v>
          </cell>
          <cell r="CV164">
            <v>1057.6373596799999</v>
          </cell>
          <cell r="CW164">
            <v>937.45129608000002</v>
          </cell>
          <cell r="CX164">
            <v>12018.606360000002</v>
          </cell>
          <cell r="CY164">
            <v>0</v>
          </cell>
          <cell r="DA164">
            <v>1057.6373596799999</v>
          </cell>
          <cell r="DB164">
            <v>1057.6373596799999</v>
          </cell>
          <cell r="DC164">
            <v>1057.6373596799999</v>
          </cell>
          <cell r="DD164">
            <v>1213.87924236</v>
          </cell>
          <cell r="DE164">
            <v>997.54432787999997</v>
          </cell>
          <cell r="DF164">
            <v>793.22801975999994</v>
          </cell>
          <cell r="DG164">
            <v>997.54432787999997</v>
          </cell>
          <cell r="DH164">
            <v>793.22801975999994</v>
          </cell>
          <cell r="DI164">
            <v>997.54432787999997</v>
          </cell>
          <cell r="DJ164">
            <v>1057.6373596799999</v>
          </cell>
          <cell r="DK164">
            <v>1057.6373596799999</v>
          </cell>
          <cell r="DL164">
            <v>937.45129608000002</v>
          </cell>
          <cell r="DM164">
            <v>12018.606360000002</v>
          </cell>
          <cell r="DN164">
            <v>0</v>
          </cell>
          <cell r="DP164">
            <v>1015.4540201936842</v>
          </cell>
          <cell r="DQ164">
            <v>1015.4540201936842</v>
          </cell>
          <cell r="DR164">
            <v>1015.4540201936842</v>
          </cell>
          <cell r="DS164">
            <v>1165.464273176842</v>
          </cell>
          <cell r="DT164">
            <v>957.75776904631573</v>
          </cell>
          <cell r="DU164">
            <v>761.59051514526311</v>
          </cell>
          <cell r="DV164">
            <v>957.75776904631573</v>
          </cell>
          <cell r="DW164">
            <v>761.59051514526311</v>
          </cell>
          <cell r="DX164">
            <v>957.75776904631573</v>
          </cell>
          <cell r="DY164">
            <v>1015.4540201936842</v>
          </cell>
          <cell r="DZ164">
            <v>1015.4540201936842</v>
          </cell>
          <cell r="EA164">
            <v>900.06151789894727</v>
          </cell>
          <cell r="EB164">
            <v>11539.250229473682</v>
          </cell>
          <cell r="EC164">
            <v>0</v>
          </cell>
          <cell r="EE164">
            <v>237.60000000000002</v>
          </cell>
          <cell r="EF164">
            <v>237.60000000000002</v>
          </cell>
          <cell r="EG164">
            <v>237.60000000000002</v>
          </cell>
          <cell r="EH164">
            <v>272.70000000000005</v>
          </cell>
          <cell r="EI164">
            <v>224.10000000000002</v>
          </cell>
          <cell r="EJ164">
            <v>178.20000000000002</v>
          </cell>
          <cell r="EK164">
            <v>224.10000000000002</v>
          </cell>
          <cell r="EL164">
            <v>178.20000000000002</v>
          </cell>
          <cell r="EM164">
            <v>224.10000000000002</v>
          </cell>
          <cell r="EN164">
            <v>237.60000000000002</v>
          </cell>
          <cell r="EO164">
            <v>237.60000000000002</v>
          </cell>
          <cell r="EP164">
            <v>210.60000000000002</v>
          </cell>
          <cell r="EQ164">
            <v>2700</v>
          </cell>
          <cell r="ER164">
            <v>1456.0688252627369</v>
          </cell>
          <cell r="ET164">
            <v>109.46594337687914</v>
          </cell>
          <cell r="EU164">
            <v>109.46594337687914</v>
          </cell>
          <cell r="EV164">
            <v>109.46594337687914</v>
          </cell>
          <cell r="EW164">
            <v>125.63704864846356</v>
          </cell>
          <cell r="EX164">
            <v>103.24628750319283</v>
          </cell>
          <cell r="EY164">
            <v>82.099457532659358</v>
          </cell>
          <cell r="EZ164">
            <v>103.24628750319283</v>
          </cell>
          <cell r="FA164">
            <v>82.099457532659358</v>
          </cell>
          <cell r="FB164">
            <v>103.24628750319283</v>
          </cell>
          <cell r="FC164">
            <v>109.46594337687914</v>
          </cell>
          <cell r="FD164">
            <v>109.46594337687914</v>
          </cell>
          <cell r="FE164">
            <v>97.026631629506511</v>
          </cell>
          <cell r="FF164">
            <v>1243.9311747372628</v>
          </cell>
          <cell r="FG164">
            <v>0</v>
          </cell>
          <cell r="FI164">
            <v>4709.0686201263152</v>
          </cell>
          <cell r="FJ164">
            <v>4709.0686201263152</v>
          </cell>
          <cell r="FK164">
            <v>4709.0686201263152</v>
          </cell>
          <cell r="FL164">
            <v>5404.7264844631582</v>
          </cell>
          <cell r="FM164">
            <v>4441.5079030736833</v>
          </cell>
          <cell r="FN164">
            <v>3531.8014650947366</v>
          </cell>
          <cell r="FO164">
            <v>4441.5079030736833</v>
          </cell>
          <cell r="FP164">
            <v>3531.8014650947366</v>
          </cell>
          <cell r="FQ164">
            <v>4441.5079030736833</v>
          </cell>
          <cell r="FR164">
            <v>4709.0686201263152</v>
          </cell>
          <cell r="FS164">
            <v>4709.0686201263152</v>
          </cell>
          <cell r="FT164">
            <v>4173.9471860210515</v>
          </cell>
          <cell r="FU164">
            <v>53512.143410526311</v>
          </cell>
          <cell r="FV164">
            <v>0</v>
          </cell>
        </row>
        <row r="165">
          <cell r="G165" t="str">
            <v>B128S0002F</v>
          </cell>
          <cell r="H165">
            <v>110.85</v>
          </cell>
          <cell r="I165">
            <v>110.85</v>
          </cell>
          <cell r="J165">
            <v>33.596501000000004</v>
          </cell>
          <cell r="K165">
            <v>0</v>
          </cell>
          <cell r="L165">
            <v>26.878724283157894</v>
          </cell>
          <cell r="M165">
            <v>0</v>
          </cell>
          <cell r="N165">
            <v>0</v>
          </cell>
          <cell r="O165">
            <v>0</v>
          </cell>
          <cell r="Q165">
            <v>2.7</v>
          </cell>
          <cell r="R165">
            <v>2.897526477724421</v>
          </cell>
          <cell r="S165">
            <v>1000</v>
          </cell>
          <cell r="T165">
            <v>110850</v>
          </cell>
          <cell r="U165">
            <v>110850</v>
          </cell>
          <cell r="V165">
            <v>33596.501000000004</v>
          </cell>
          <cell r="W165">
            <v>0</v>
          </cell>
          <cell r="X165">
            <v>26878.724283157895</v>
          </cell>
          <cell r="Y165">
            <v>0</v>
          </cell>
          <cell r="Z165">
            <v>0</v>
          </cell>
          <cell r="AA165">
            <v>0</v>
          </cell>
          <cell r="AB165">
            <v>0</v>
          </cell>
          <cell r="AC165">
            <v>2700</v>
          </cell>
          <cell r="AD165">
            <v>2897.5264777244211</v>
          </cell>
          <cell r="AE165">
            <v>88</v>
          </cell>
          <cell r="AF165">
            <v>88</v>
          </cell>
          <cell r="AG165">
            <v>88</v>
          </cell>
          <cell r="AH165">
            <v>101</v>
          </cell>
          <cell r="AI165">
            <v>83</v>
          </cell>
          <cell r="AJ165">
            <v>66</v>
          </cell>
          <cell r="AK165">
            <v>83</v>
          </cell>
          <cell r="AL165">
            <v>66</v>
          </cell>
          <cell r="AM165">
            <v>83</v>
          </cell>
          <cell r="AN165">
            <v>88</v>
          </cell>
          <cell r="AO165">
            <v>88</v>
          </cell>
          <cell r="AP165">
            <v>78</v>
          </cell>
          <cell r="AQ165">
            <v>1000</v>
          </cell>
          <cell r="AR165">
            <v>0</v>
          </cell>
          <cell r="AS165">
            <v>9754.7999999999993</v>
          </cell>
          <cell r="AT165">
            <v>9754.7999999999993</v>
          </cell>
          <cell r="AU165">
            <v>9754.7999999999993</v>
          </cell>
          <cell r="AV165">
            <v>11195.849999999999</v>
          </cell>
          <cell r="AW165">
            <v>9200.5499999999993</v>
          </cell>
          <cell r="AX165">
            <v>7316.0999999999995</v>
          </cell>
          <cell r="AY165">
            <v>9200.5499999999993</v>
          </cell>
          <cell r="AZ165">
            <v>7316.0999999999995</v>
          </cell>
          <cell r="BA165">
            <v>9200.5499999999993</v>
          </cell>
          <cell r="BB165">
            <v>9754.7999999999993</v>
          </cell>
          <cell r="BC165">
            <v>9754.7999999999993</v>
          </cell>
          <cell r="BD165">
            <v>8646.2999999999993</v>
          </cell>
          <cell r="BE165">
            <v>110850.00000000001</v>
          </cell>
          <cell r="BF165">
            <v>0</v>
          </cell>
          <cell r="BH165">
            <v>0</v>
          </cell>
          <cell r="BI165">
            <v>0</v>
          </cell>
          <cell r="BJ165">
            <v>0</v>
          </cell>
          <cell r="BK165">
            <v>0</v>
          </cell>
          <cell r="BL165">
            <v>0</v>
          </cell>
          <cell r="BM165">
            <v>0</v>
          </cell>
          <cell r="BN165">
            <v>0</v>
          </cell>
          <cell r="BO165">
            <v>0</v>
          </cell>
          <cell r="BP165">
            <v>0</v>
          </cell>
          <cell r="BQ165">
            <v>0</v>
          </cell>
          <cell r="BR165">
            <v>0</v>
          </cell>
          <cell r="BS165">
            <v>0</v>
          </cell>
          <cell r="BT165">
            <v>0</v>
          </cell>
          <cell r="BU165">
            <v>0</v>
          </cell>
          <cell r="BW165">
            <v>9754.7999999999993</v>
          </cell>
          <cell r="BX165">
            <v>9754.7999999999993</v>
          </cell>
          <cell r="BY165">
            <v>9754.7999999999993</v>
          </cell>
          <cell r="BZ165">
            <v>11195.849999999999</v>
          </cell>
          <cell r="CA165">
            <v>9200.5499999999993</v>
          </cell>
          <cell r="CB165">
            <v>7316.0999999999995</v>
          </cell>
          <cell r="CC165">
            <v>9200.5499999999993</v>
          </cell>
          <cell r="CD165">
            <v>7316.0999999999995</v>
          </cell>
          <cell r="CE165">
            <v>9200.5499999999993</v>
          </cell>
          <cell r="CF165">
            <v>9754.7999999999993</v>
          </cell>
          <cell r="CG165">
            <v>9754.7999999999993</v>
          </cell>
          <cell r="CH165">
            <v>8646.2999999999993</v>
          </cell>
          <cell r="CI165">
            <v>110850.00000000001</v>
          </cell>
          <cell r="CJ165">
            <v>0</v>
          </cell>
          <cell r="CL165">
            <v>2956.4920880000004</v>
          </cell>
          <cell r="CM165">
            <v>2956.4920880000004</v>
          </cell>
          <cell r="CN165">
            <v>2956.4920880000004</v>
          </cell>
          <cell r="CO165">
            <v>3393.2466010000003</v>
          </cell>
          <cell r="CP165">
            <v>2788.5095830000005</v>
          </cell>
          <cell r="CQ165">
            <v>2217.3690660000002</v>
          </cell>
          <cell r="CR165">
            <v>2788.5095830000005</v>
          </cell>
          <cell r="CS165">
            <v>2217.3690660000002</v>
          </cell>
          <cell r="CT165">
            <v>2788.5095830000005</v>
          </cell>
          <cell r="CU165">
            <v>2956.4920880000004</v>
          </cell>
          <cell r="CV165">
            <v>2956.4920880000004</v>
          </cell>
          <cell r="CW165">
            <v>2620.5270780000001</v>
          </cell>
          <cell r="CX165">
            <v>33596.500999999997</v>
          </cell>
          <cell r="CY165">
            <v>0</v>
          </cell>
          <cell r="DA165">
            <v>2956.4920880000004</v>
          </cell>
          <cell r="DB165">
            <v>2956.4920880000004</v>
          </cell>
          <cell r="DC165">
            <v>2956.4920880000004</v>
          </cell>
          <cell r="DD165">
            <v>3393.2466010000003</v>
          </cell>
          <cell r="DE165">
            <v>2788.5095830000005</v>
          </cell>
          <cell r="DF165">
            <v>2217.3690660000002</v>
          </cell>
          <cell r="DG165">
            <v>2788.5095830000005</v>
          </cell>
          <cell r="DH165">
            <v>2217.3690660000002</v>
          </cell>
          <cell r="DI165">
            <v>2788.5095830000005</v>
          </cell>
          <cell r="DJ165">
            <v>2956.4920880000004</v>
          </cell>
          <cell r="DK165">
            <v>2956.4920880000004</v>
          </cell>
          <cell r="DL165">
            <v>2620.5270780000001</v>
          </cell>
          <cell r="DM165">
            <v>33596.500999999997</v>
          </cell>
          <cell r="DN165">
            <v>0</v>
          </cell>
          <cell r="DP165">
            <v>2365.3277369178945</v>
          </cell>
          <cell r="DQ165">
            <v>2365.3277369178945</v>
          </cell>
          <cell r="DR165">
            <v>2365.3277369178945</v>
          </cell>
          <cell r="DS165">
            <v>2714.7511525989471</v>
          </cell>
          <cell r="DT165">
            <v>2230.9341155021052</v>
          </cell>
          <cell r="DU165">
            <v>1773.995802688421</v>
          </cell>
          <cell r="DV165">
            <v>2230.9341155021052</v>
          </cell>
          <cell r="DW165">
            <v>1773.995802688421</v>
          </cell>
          <cell r="DX165">
            <v>2230.9341155021052</v>
          </cell>
          <cell r="DY165">
            <v>2365.3277369178945</v>
          </cell>
          <cell r="DZ165">
            <v>2365.3277369178945</v>
          </cell>
          <cell r="EA165">
            <v>2096.5404940863159</v>
          </cell>
          <cell r="EB165">
            <v>26878.724283157891</v>
          </cell>
          <cell r="EC165">
            <v>0</v>
          </cell>
          <cell r="EE165">
            <v>237.60000000000002</v>
          </cell>
          <cell r="EF165">
            <v>237.60000000000002</v>
          </cell>
          <cell r="EG165">
            <v>237.60000000000002</v>
          </cell>
          <cell r="EH165">
            <v>272.70000000000005</v>
          </cell>
          <cell r="EI165">
            <v>224.10000000000002</v>
          </cell>
          <cell r="EJ165">
            <v>178.20000000000002</v>
          </cell>
          <cell r="EK165">
            <v>224.10000000000002</v>
          </cell>
          <cell r="EL165">
            <v>178.20000000000002</v>
          </cell>
          <cell r="EM165">
            <v>224.10000000000002</v>
          </cell>
          <cell r="EN165">
            <v>237.60000000000002</v>
          </cell>
          <cell r="EO165">
            <v>237.60000000000002</v>
          </cell>
          <cell r="EP165">
            <v>210.60000000000002</v>
          </cell>
          <cell r="EQ165">
            <v>2700</v>
          </cell>
          <cell r="ER165">
            <v>-197.52647772442106</v>
          </cell>
          <cell r="ET165">
            <v>254.98233003974906</v>
          </cell>
          <cell r="EU165">
            <v>254.98233003974906</v>
          </cell>
          <cell r="EV165">
            <v>254.98233003974906</v>
          </cell>
          <cell r="EW165">
            <v>292.65017425016651</v>
          </cell>
          <cell r="EX165">
            <v>240.49469765112693</v>
          </cell>
          <cell r="EY165">
            <v>191.23674752981179</v>
          </cell>
          <cell r="EZ165">
            <v>240.49469765112693</v>
          </cell>
          <cell r="FA165">
            <v>191.23674752981179</v>
          </cell>
          <cell r="FB165">
            <v>240.49469765112693</v>
          </cell>
          <cell r="FC165">
            <v>254.98233003974906</v>
          </cell>
          <cell r="FD165">
            <v>254.98233003974906</v>
          </cell>
          <cell r="FE165">
            <v>226.00706526250482</v>
          </cell>
          <cell r="FF165">
            <v>2897.5264777244215</v>
          </cell>
          <cell r="FG165">
            <v>0</v>
          </cell>
          <cell r="FI165">
            <v>4432.9801750821043</v>
          </cell>
          <cell r="FJ165">
            <v>4432.9801750821043</v>
          </cell>
          <cell r="FK165">
            <v>4432.9801750821043</v>
          </cell>
          <cell r="FL165">
            <v>5087.8522464010512</v>
          </cell>
          <cell r="FM165">
            <v>4181.1063014978936</v>
          </cell>
          <cell r="FN165">
            <v>3324.7351313115782</v>
          </cell>
          <cell r="FO165">
            <v>4181.1063014978936</v>
          </cell>
          <cell r="FP165">
            <v>3324.7351313115782</v>
          </cell>
          <cell r="FQ165">
            <v>4181.1063014978936</v>
          </cell>
          <cell r="FR165">
            <v>4432.9801750821043</v>
          </cell>
          <cell r="FS165">
            <v>4432.9801750821043</v>
          </cell>
          <cell r="FT165">
            <v>3929.2324279136833</v>
          </cell>
          <cell r="FU165">
            <v>50374.774716842097</v>
          </cell>
          <cell r="FV165">
            <v>0</v>
          </cell>
        </row>
        <row r="166">
          <cell r="G166" t="str">
            <v>A131S0001F</v>
          </cell>
          <cell r="H166">
            <v>119.8</v>
          </cell>
          <cell r="I166">
            <v>119.8</v>
          </cell>
          <cell r="J166">
            <v>42.331263999999997</v>
          </cell>
          <cell r="K166">
            <v>0</v>
          </cell>
          <cell r="L166">
            <v>41.771344410947357</v>
          </cell>
          <cell r="M166">
            <v>0</v>
          </cell>
          <cell r="N166">
            <v>0</v>
          </cell>
          <cell r="O166">
            <v>0</v>
          </cell>
          <cell r="Q166">
            <v>2.7</v>
          </cell>
          <cell r="R166">
            <v>4.5029509275001249</v>
          </cell>
          <cell r="S166">
            <v>1000</v>
          </cell>
          <cell r="T166">
            <v>119800</v>
          </cell>
          <cell r="U166">
            <v>119800</v>
          </cell>
          <cell r="V166">
            <v>42331.263999999996</v>
          </cell>
          <cell r="W166">
            <v>0</v>
          </cell>
          <cell r="X166">
            <v>41771.344410947357</v>
          </cell>
          <cell r="Y166">
            <v>0</v>
          </cell>
          <cell r="Z166">
            <v>0</v>
          </cell>
          <cell r="AA166">
            <v>0</v>
          </cell>
          <cell r="AB166">
            <v>0</v>
          </cell>
          <cell r="AC166">
            <v>2700</v>
          </cell>
          <cell r="AD166">
            <v>4502.9509275001246</v>
          </cell>
          <cell r="AE166">
            <v>88</v>
          </cell>
          <cell r="AF166">
            <v>88</v>
          </cell>
          <cell r="AG166">
            <v>88</v>
          </cell>
          <cell r="AH166">
            <v>101</v>
          </cell>
          <cell r="AI166">
            <v>83</v>
          </cell>
          <cell r="AJ166">
            <v>66</v>
          </cell>
          <cell r="AK166">
            <v>83</v>
          </cell>
          <cell r="AL166">
            <v>66</v>
          </cell>
          <cell r="AM166">
            <v>83</v>
          </cell>
          <cell r="AN166">
            <v>88</v>
          </cell>
          <cell r="AO166">
            <v>88</v>
          </cell>
          <cell r="AP166">
            <v>78</v>
          </cell>
          <cell r="AQ166">
            <v>1000</v>
          </cell>
          <cell r="AR166">
            <v>0</v>
          </cell>
          <cell r="AS166">
            <v>10542.4</v>
          </cell>
          <cell r="AT166">
            <v>10542.4</v>
          </cell>
          <cell r="AU166">
            <v>10542.4</v>
          </cell>
          <cell r="AV166">
            <v>12099.8</v>
          </cell>
          <cell r="AW166">
            <v>9943.4</v>
          </cell>
          <cell r="AX166">
            <v>7906.8</v>
          </cell>
          <cell r="AY166">
            <v>9943.4</v>
          </cell>
          <cell r="AZ166">
            <v>7906.8</v>
          </cell>
          <cell r="BA166">
            <v>9943.4</v>
          </cell>
          <cell r="BB166">
            <v>10542.4</v>
          </cell>
          <cell r="BC166">
            <v>10542.4</v>
          </cell>
          <cell r="BD166">
            <v>9344.4</v>
          </cell>
          <cell r="BE166">
            <v>119799.99999999999</v>
          </cell>
          <cell r="BF166">
            <v>0</v>
          </cell>
          <cell r="BH166">
            <v>0</v>
          </cell>
          <cell r="BI166">
            <v>0</v>
          </cell>
          <cell r="BJ166">
            <v>0</v>
          </cell>
          <cell r="BK166">
            <v>0</v>
          </cell>
          <cell r="BL166">
            <v>0</v>
          </cell>
          <cell r="BM166">
            <v>0</v>
          </cell>
          <cell r="BN166">
            <v>0</v>
          </cell>
          <cell r="BO166">
            <v>0</v>
          </cell>
          <cell r="BP166">
            <v>0</v>
          </cell>
          <cell r="BQ166">
            <v>0</v>
          </cell>
          <cell r="BR166">
            <v>0</v>
          </cell>
          <cell r="BS166">
            <v>0</v>
          </cell>
          <cell r="BT166">
            <v>0</v>
          </cell>
          <cell r="BU166">
            <v>0</v>
          </cell>
          <cell r="BW166">
            <v>10542.4</v>
          </cell>
          <cell r="BX166">
            <v>10542.4</v>
          </cell>
          <cell r="BY166">
            <v>10542.4</v>
          </cell>
          <cell r="BZ166">
            <v>12099.8</v>
          </cell>
          <cell r="CA166">
            <v>9943.4</v>
          </cell>
          <cell r="CB166">
            <v>7906.8</v>
          </cell>
          <cell r="CC166">
            <v>9943.4</v>
          </cell>
          <cell r="CD166">
            <v>7906.8</v>
          </cell>
          <cell r="CE166">
            <v>9943.4</v>
          </cell>
          <cell r="CF166">
            <v>10542.4</v>
          </cell>
          <cell r="CG166">
            <v>10542.4</v>
          </cell>
          <cell r="CH166">
            <v>9344.4</v>
          </cell>
          <cell r="CI166">
            <v>119799.99999999999</v>
          </cell>
          <cell r="CJ166">
            <v>0</v>
          </cell>
          <cell r="CL166">
            <v>3725.1512319999997</v>
          </cell>
          <cell r="CM166">
            <v>3725.1512319999997</v>
          </cell>
          <cell r="CN166">
            <v>3725.1512319999997</v>
          </cell>
          <cell r="CO166">
            <v>4275.4576639999996</v>
          </cell>
          <cell r="CP166">
            <v>3513.4949119999997</v>
          </cell>
          <cell r="CQ166">
            <v>2793.8634239999997</v>
          </cell>
          <cell r="CR166">
            <v>3513.4949119999997</v>
          </cell>
          <cell r="CS166">
            <v>2793.8634239999997</v>
          </cell>
          <cell r="CT166">
            <v>3513.4949119999997</v>
          </cell>
          <cell r="CU166">
            <v>3725.1512319999997</v>
          </cell>
          <cell r="CV166">
            <v>3725.1512319999997</v>
          </cell>
          <cell r="CW166">
            <v>3301.8385919999996</v>
          </cell>
          <cell r="CX166">
            <v>42331.263999999988</v>
          </cell>
          <cell r="CY166">
            <v>0</v>
          </cell>
          <cell r="DA166">
            <v>3725.1512319999997</v>
          </cell>
          <cell r="DB166">
            <v>3725.1512319999997</v>
          </cell>
          <cell r="DC166">
            <v>3725.1512319999997</v>
          </cell>
          <cell r="DD166">
            <v>4275.4576639999996</v>
          </cell>
          <cell r="DE166">
            <v>3513.4949119999997</v>
          </cell>
          <cell r="DF166">
            <v>2793.8634239999997</v>
          </cell>
          <cell r="DG166">
            <v>3513.4949119999997</v>
          </cell>
          <cell r="DH166">
            <v>2793.8634239999997</v>
          </cell>
          <cell r="DI166">
            <v>3513.4949119999997</v>
          </cell>
          <cell r="DJ166">
            <v>3725.1512319999997</v>
          </cell>
          <cell r="DK166">
            <v>3725.1512319999997</v>
          </cell>
          <cell r="DL166">
            <v>3301.8385919999996</v>
          </cell>
          <cell r="DM166">
            <v>42331.263999999988</v>
          </cell>
          <cell r="DN166">
            <v>0</v>
          </cell>
          <cell r="DP166">
            <v>3675.8783081633674</v>
          </cell>
          <cell r="DQ166">
            <v>3675.8783081633674</v>
          </cell>
          <cell r="DR166">
            <v>3675.8783081633674</v>
          </cell>
          <cell r="DS166">
            <v>4218.9057855056826</v>
          </cell>
          <cell r="DT166">
            <v>3467.0215861086308</v>
          </cell>
          <cell r="DU166">
            <v>2756.9087311225258</v>
          </cell>
          <cell r="DV166">
            <v>3467.0215861086308</v>
          </cell>
          <cell r="DW166">
            <v>2756.9087311225258</v>
          </cell>
          <cell r="DX166">
            <v>3467.0215861086308</v>
          </cell>
          <cell r="DY166">
            <v>3675.8783081633674</v>
          </cell>
          <cell r="DZ166">
            <v>3675.8783081633674</v>
          </cell>
          <cell r="EA166">
            <v>3258.1648640538938</v>
          </cell>
          <cell r="EB166">
            <v>41771.344410947349</v>
          </cell>
          <cell r="EC166">
            <v>0</v>
          </cell>
          <cell r="EE166">
            <v>237.60000000000002</v>
          </cell>
          <cell r="EF166">
            <v>237.60000000000002</v>
          </cell>
          <cell r="EG166">
            <v>237.60000000000002</v>
          </cell>
          <cell r="EH166">
            <v>272.70000000000005</v>
          </cell>
          <cell r="EI166">
            <v>224.10000000000002</v>
          </cell>
          <cell r="EJ166">
            <v>178.20000000000002</v>
          </cell>
          <cell r="EK166">
            <v>224.10000000000002</v>
          </cell>
          <cell r="EL166">
            <v>178.20000000000002</v>
          </cell>
          <cell r="EM166">
            <v>224.10000000000002</v>
          </cell>
          <cell r="EN166">
            <v>237.60000000000002</v>
          </cell>
          <cell r="EO166">
            <v>237.60000000000002</v>
          </cell>
          <cell r="EP166">
            <v>210.60000000000002</v>
          </cell>
          <cell r="EQ166">
            <v>2700</v>
          </cell>
          <cell r="ER166">
            <v>-1802.9509275001246</v>
          </cell>
          <cell r="ET166">
            <v>396.25968162001101</v>
          </cell>
          <cell r="EU166">
            <v>396.25968162001101</v>
          </cell>
          <cell r="EV166">
            <v>396.25968162001101</v>
          </cell>
          <cell r="EW166">
            <v>454.79804367751262</v>
          </cell>
          <cell r="EX166">
            <v>373.74492698251038</v>
          </cell>
          <cell r="EY166">
            <v>297.19476121500827</v>
          </cell>
          <cell r="EZ166">
            <v>373.74492698251038</v>
          </cell>
          <cell r="FA166">
            <v>297.19476121500827</v>
          </cell>
          <cell r="FB166">
            <v>373.74492698251038</v>
          </cell>
          <cell r="FC166">
            <v>396.25968162001101</v>
          </cell>
          <cell r="FD166">
            <v>396.25968162001101</v>
          </cell>
          <cell r="FE166">
            <v>351.23017234500975</v>
          </cell>
          <cell r="FF166">
            <v>4502.9509275001265</v>
          </cell>
          <cell r="FG166">
            <v>0</v>
          </cell>
          <cell r="FI166">
            <v>3141.3704598366321</v>
          </cell>
          <cell r="FJ166">
            <v>3141.3704598366321</v>
          </cell>
          <cell r="FK166">
            <v>3141.3704598366321</v>
          </cell>
          <cell r="FL166">
            <v>3605.4365504943171</v>
          </cell>
          <cell r="FM166">
            <v>2962.8835018913687</v>
          </cell>
          <cell r="FN166">
            <v>2356.0278448774743</v>
          </cell>
          <cell r="FO166">
            <v>2962.8835018913687</v>
          </cell>
          <cell r="FP166">
            <v>2356.0278448774743</v>
          </cell>
          <cell r="FQ166">
            <v>2962.8835018913687</v>
          </cell>
          <cell r="FR166">
            <v>3141.3704598366321</v>
          </cell>
          <cell r="FS166">
            <v>3141.3704598366321</v>
          </cell>
          <cell r="FT166">
            <v>2784.3965439461058</v>
          </cell>
          <cell r="FU166">
            <v>35697.391589052633</v>
          </cell>
          <cell r="FV166">
            <v>0</v>
          </cell>
        </row>
        <row r="167">
          <cell r="G167" t="str">
            <v>C121S0002F</v>
          </cell>
          <cell r="H167">
            <v>82.53</v>
          </cell>
          <cell r="I167">
            <v>82.53</v>
          </cell>
          <cell r="J167">
            <v>10.823673360000001</v>
          </cell>
          <cell r="K167">
            <v>0</v>
          </cell>
          <cell r="L167">
            <v>18.874097071578948</v>
          </cell>
          <cell r="M167">
            <v>0</v>
          </cell>
          <cell r="N167">
            <v>0</v>
          </cell>
          <cell r="O167">
            <v>0</v>
          </cell>
          <cell r="Q167">
            <v>2.7</v>
          </cell>
          <cell r="R167">
            <v>2.0346276643162109</v>
          </cell>
          <cell r="S167">
            <v>1000</v>
          </cell>
          <cell r="T167">
            <v>82530</v>
          </cell>
          <cell r="U167">
            <v>82530</v>
          </cell>
          <cell r="V167">
            <v>10823.673360000001</v>
          </cell>
          <cell r="W167">
            <v>0</v>
          </cell>
          <cell r="X167">
            <v>18874.097071578948</v>
          </cell>
          <cell r="Y167">
            <v>0</v>
          </cell>
          <cell r="Z167">
            <v>0</v>
          </cell>
          <cell r="AA167">
            <v>0</v>
          </cell>
          <cell r="AB167">
            <v>0</v>
          </cell>
          <cell r="AC167">
            <v>2700</v>
          </cell>
          <cell r="AD167">
            <v>2034.6276643162109</v>
          </cell>
          <cell r="AE167">
            <v>88</v>
          </cell>
          <cell r="AF167">
            <v>88</v>
          </cell>
          <cell r="AG167">
            <v>88</v>
          </cell>
          <cell r="AH167">
            <v>101</v>
          </cell>
          <cell r="AI167">
            <v>83</v>
          </cell>
          <cell r="AJ167">
            <v>66</v>
          </cell>
          <cell r="AK167">
            <v>83</v>
          </cell>
          <cell r="AL167">
            <v>66</v>
          </cell>
          <cell r="AM167">
            <v>83</v>
          </cell>
          <cell r="AN167">
            <v>88</v>
          </cell>
          <cell r="AO167">
            <v>88</v>
          </cell>
          <cell r="AP167">
            <v>78</v>
          </cell>
          <cell r="AQ167">
            <v>1000</v>
          </cell>
          <cell r="AR167">
            <v>0</v>
          </cell>
          <cell r="AS167">
            <v>7262.64</v>
          </cell>
          <cell r="AT167">
            <v>7262.64</v>
          </cell>
          <cell r="AU167">
            <v>7262.64</v>
          </cell>
          <cell r="AV167">
            <v>8335.5300000000007</v>
          </cell>
          <cell r="AW167">
            <v>6849.99</v>
          </cell>
          <cell r="AX167">
            <v>5446.9800000000005</v>
          </cell>
          <cell r="AY167">
            <v>6849.99</v>
          </cell>
          <cell r="AZ167">
            <v>5446.9800000000005</v>
          </cell>
          <cell r="BA167">
            <v>6849.99</v>
          </cell>
          <cell r="BB167">
            <v>7262.64</v>
          </cell>
          <cell r="BC167">
            <v>7262.64</v>
          </cell>
          <cell r="BD167">
            <v>6437.34</v>
          </cell>
          <cell r="BE167">
            <v>82530</v>
          </cell>
          <cell r="BF167">
            <v>0</v>
          </cell>
          <cell r="BH167">
            <v>0</v>
          </cell>
          <cell r="BI167">
            <v>0</v>
          </cell>
          <cell r="BJ167">
            <v>0</v>
          </cell>
          <cell r="BK167">
            <v>0</v>
          </cell>
          <cell r="BL167">
            <v>0</v>
          </cell>
          <cell r="BM167">
            <v>0</v>
          </cell>
          <cell r="BN167">
            <v>0</v>
          </cell>
          <cell r="BO167">
            <v>0</v>
          </cell>
          <cell r="BP167">
            <v>0</v>
          </cell>
          <cell r="BQ167">
            <v>0</v>
          </cell>
          <cell r="BR167">
            <v>0</v>
          </cell>
          <cell r="BS167">
            <v>0</v>
          </cell>
          <cell r="BT167">
            <v>0</v>
          </cell>
          <cell r="BU167">
            <v>0</v>
          </cell>
          <cell r="BW167">
            <v>7262.64</v>
          </cell>
          <cell r="BX167">
            <v>7262.64</v>
          </cell>
          <cell r="BY167">
            <v>7262.64</v>
          </cell>
          <cell r="BZ167">
            <v>8335.5300000000007</v>
          </cell>
          <cell r="CA167">
            <v>6849.99</v>
          </cell>
          <cell r="CB167">
            <v>5446.9800000000005</v>
          </cell>
          <cell r="CC167">
            <v>6849.99</v>
          </cell>
          <cell r="CD167">
            <v>5446.9800000000005</v>
          </cell>
          <cell r="CE167">
            <v>6849.99</v>
          </cell>
          <cell r="CF167">
            <v>7262.64</v>
          </cell>
          <cell r="CG167">
            <v>7262.64</v>
          </cell>
          <cell r="CH167">
            <v>6437.34</v>
          </cell>
          <cell r="CI167">
            <v>82530</v>
          </cell>
          <cell r="CJ167">
            <v>0</v>
          </cell>
          <cell r="CL167">
            <v>952.48325568000007</v>
          </cell>
          <cell r="CM167">
            <v>952.48325568000007</v>
          </cell>
          <cell r="CN167">
            <v>952.48325568000007</v>
          </cell>
          <cell r="CO167">
            <v>1093.1910093600002</v>
          </cell>
          <cell r="CP167">
            <v>898.36488888000008</v>
          </cell>
          <cell r="CQ167">
            <v>714.36244176000002</v>
          </cell>
          <cell r="CR167">
            <v>898.36488888000008</v>
          </cell>
          <cell r="CS167">
            <v>714.36244176000002</v>
          </cell>
          <cell r="CT167">
            <v>898.36488888000008</v>
          </cell>
          <cell r="CU167">
            <v>952.48325568000007</v>
          </cell>
          <cell r="CV167">
            <v>952.48325568000007</v>
          </cell>
          <cell r="CW167">
            <v>844.24652208000009</v>
          </cell>
          <cell r="CX167">
            <v>10823.673360000001</v>
          </cell>
          <cell r="CY167">
            <v>0</v>
          </cell>
          <cell r="DA167">
            <v>952.48325568000007</v>
          </cell>
          <cell r="DB167">
            <v>952.48325568000007</v>
          </cell>
          <cell r="DC167">
            <v>952.48325568000007</v>
          </cell>
          <cell r="DD167">
            <v>1093.1910093600002</v>
          </cell>
          <cell r="DE167">
            <v>898.36488888000008</v>
          </cell>
          <cell r="DF167">
            <v>714.36244176000002</v>
          </cell>
          <cell r="DG167">
            <v>898.36488888000008</v>
          </cell>
          <cell r="DH167">
            <v>714.36244176000002</v>
          </cell>
          <cell r="DI167">
            <v>898.36488888000008</v>
          </cell>
          <cell r="DJ167">
            <v>952.48325568000007</v>
          </cell>
          <cell r="DK167">
            <v>952.48325568000007</v>
          </cell>
          <cell r="DL167">
            <v>844.24652208000009</v>
          </cell>
          <cell r="DM167">
            <v>10823.673360000001</v>
          </cell>
          <cell r="DN167">
            <v>0</v>
          </cell>
          <cell r="DP167">
            <v>1660.9205422989473</v>
          </cell>
          <cell r="DQ167">
            <v>1660.9205422989473</v>
          </cell>
          <cell r="DR167">
            <v>1660.9205422989473</v>
          </cell>
          <cell r="DS167">
            <v>1906.2838042294738</v>
          </cell>
          <cell r="DT167">
            <v>1566.5500569410526</v>
          </cell>
          <cell r="DU167">
            <v>1245.6904067242106</v>
          </cell>
          <cell r="DV167">
            <v>1566.5500569410526</v>
          </cell>
          <cell r="DW167">
            <v>1245.6904067242106</v>
          </cell>
          <cell r="DX167">
            <v>1566.5500569410526</v>
          </cell>
          <cell r="DY167">
            <v>1660.9205422989473</v>
          </cell>
          <cell r="DZ167">
            <v>1660.9205422989473</v>
          </cell>
          <cell r="EA167">
            <v>1472.1795715831579</v>
          </cell>
          <cell r="EB167">
            <v>18874.097071578948</v>
          </cell>
          <cell r="EC167">
            <v>0</v>
          </cell>
          <cell r="EE167">
            <v>237.60000000000002</v>
          </cell>
          <cell r="EF167">
            <v>237.60000000000002</v>
          </cell>
          <cell r="EG167">
            <v>237.60000000000002</v>
          </cell>
          <cell r="EH167">
            <v>272.70000000000005</v>
          </cell>
          <cell r="EI167">
            <v>224.10000000000002</v>
          </cell>
          <cell r="EJ167">
            <v>178.20000000000002</v>
          </cell>
          <cell r="EK167">
            <v>224.10000000000002</v>
          </cell>
          <cell r="EL167">
            <v>178.20000000000002</v>
          </cell>
          <cell r="EM167">
            <v>224.10000000000002</v>
          </cell>
          <cell r="EN167">
            <v>237.60000000000002</v>
          </cell>
          <cell r="EO167">
            <v>237.60000000000002</v>
          </cell>
          <cell r="EP167">
            <v>210.60000000000002</v>
          </cell>
          <cell r="EQ167">
            <v>2700</v>
          </cell>
          <cell r="ER167">
            <v>665.37233568378906</v>
          </cell>
          <cell r="ET167">
            <v>179.04723445982657</v>
          </cell>
          <cell r="EU167">
            <v>179.04723445982657</v>
          </cell>
          <cell r="EV167">
            <v>179.04723445982657</v>
          </cell>
          <cell r="EW167">
            <v>205.4973940959373</v>
          </cell>
          <cell r="EX167">
            <v>168.87409613824551</v>
          </cell>
          <cell r="EY167">
            <v>134.28542584486991</v>
          </cell>
          <cell r="EZ167">
            <v>168.87409613824551</v>
          </cell>
          <cell r="FA167">
            <v>134.28542584486991</v>
          </cell>
          <cell r="FB167">
            <v>168.87409613824551</v>
          </cell>
          <cell r="FC167">
            <v>179.04723445982657</v>
          </cell>
          <cell r="FD167">
            <v>179.04723445982657</v>
          </cell>
          <cell r="FE167">
            <v>158.70095781666444</v>
          </cell>
          <cell r="FF167">
            <v>2034.6276643162107</v>
          </cell>
          <cell r="FG167">
            <v>0</v>
          </cell>
          <cell r="FI167">
            <v>4649.236202021053</v>
          </cell>
          <cell r="FJ167">
            <v>4649.236202021053</v>
          </cell>
          <cell r="FK167">
            <v>4649.236202021053</v>
          </cell>
          <cell r="FL167">
            <v>5336.0551864105273</v>
          </cell>
          <cell r="FM167">
            <v>4385.0750541789475</v>
          </cell>
          <cell r="FN167">
            <v>3486.9271515157898</v>
          </cell>
          <cell r="FO167">
            <v>4385.0750541789475</v>
          </cell>
          <cell r="FP167">
            <v>3486.9271515157898</v>
          </cell>
          <cell r="FQ167">
            <v>4385.0750541789475</v>
          </cell>
          <cell r="FR167">
            <v>4649.236202021053</v>
          </cell>
          <cell r="FS167">
            <v>4649.236202021053</v>
          </cell>
          <cell r="FT167">
            <v>4120.913906336842</v>
          </cell>
          <cell r="FU167">
            <v>52832.229568421048</v>
          </cell>
          <cell r="FV167">
            <v>0</v>
          </cell>
        </row>
        <row r="168">
          <cell r="G168" t="str">
            <v>650 780</v>
          </cell>
          <cell r="H168">
            <v>33.098999999999997</v>
          </cell>
          <cell r="I168">
            <v>33.098999999999997</v>
          </cell>
          <cell r="J168">
            <v>17.449000000000002</v>
          </cell>
          <cell r="K168">
            <v>0</v>
          </cell>
          <cell r="L168">
            <v>4.2903123079547374</v>
          </cell>
          <cell r="M168">
            <v>0</v>
          </cell>
          <cell r="N168">
            <v>0</v>
          </cell>
          <cell r="O168">
            <v>0</v>
          </cell>
          <cell r="Q168">
            <v>0.9</v>
          </cell>
          <cell r="R168">
            <v>0.46249566679752069</v>
          </cell>
          <cell r="S168">
            <v>1500</v>
          </cell>
          <cell r="T168">
            <v>49648.499999999993</v>
          </cell>
          <cell r="U168">
            <v>49648.499999999993</v>
          </cell>
          <cell r="V168">
            <v>26173.500000000004</v>
          </cell>
          <cell r="W168">
            <v>0</v>
          </cell>
          <cell r="X168">
            <v>6435.468461932106</v>
          </cell>
          <cell r="Y168">
            <v>0</v>
          </cell>
          <cell r="Z168">
            <v>0</v>
          </cell>
          <cell r="AA168">
            <v>0</v>
          </cell>
          <cell r="AB168">
            <v>0</v>
          </cell>
          <cell r="AC168">
            <v>1350</v>
          </cell>
          <cell r="AD168">
            <v>693.74350019628105</v>
          </cell>
          <cell r="AE168">
            <v>132</v>
          </cell>
          <cell r="AF168">
            <v>132</v>
          </cell>
          <cell r="AG168">
            <v>132</v>
          </cell>
          <cell r="AH168">
            <v>151</v>
          </cell>
          <cell r="AI168">
            <v>125</v>
          </cell>
          <cell r="AJ168">
            <v>99</v>
          </cell>
          <cell r="AK168">
            <v>125</v>
          </cell>
          <cell r="AL168">
            <v>99</v>
          </cell>
          <cell r="AM168">
            <v>125</v>
          </cell>
          <cell r="AN168">
            <v>132</v>
          </cell>
          <cell r="AO168">
            <v>132</v>
          </cell>
          <cell r="AP168">
            <v>116</v>
          </cell>
          <cell r="AQ168">
            <v>1500</v>
          </cell>
          <cell r="AR168">
            <v>0</v>
          </cell>
          <cell r="AS168">
            <v>4369.0679999999993</v>
          </cell>
          <cell r="AT168">
            <v>4369.0679999999993</v>
          </cell>
          <cell r="AU168">
            <v>4369.0679999999993</v>
          </cell>
          <cell r="AV168">
            <v>4997.9489999999996</v>
          </cell>
          <cell r="AW168">
            <v>4137.375</v>
          </cell>
          <cell r="AX168">
            <v>3276.8009999999995</v>
          </cell>
          <cell r="AY168">
            <v>4137.375</v>
          </cell>
          <cell r="AZ168">
            <v>3276.8009999999995</v>
          </cell>
          <cell r="BA168">
            <v>4137.375</v>
          </cell>
          <cell r="BB168">
            <v>4369.0679999999993</v>
          </cell>
          <cell r="BC168">
            <v>4369.0679999999993</v>
          </cell>
          <cell r="BD168">
            <v>3839.4839999999995</v>
          </cell>
          <cell r="BE168">
            <v>49648.499999999993</v>
          </cell>
          <cell r="BF168">
            <v>0</v>
          </cell>
          <cell r="BH168">
            <v>0</v>
          </cell>
          <cell r="BI168">
            <v>0</v>
          </cell>
          <cell r="BJ168">
            <v>0</v>
          </cell>
          <cell r="BK168">
            <v>0</v>
          </cell>
          <cell r="BL168">
            <v>0</v>
          </cell>
          <cell r="BM168">
            <v>0</v>
          </cell>
          <cell r="BN168">
            <v>0</v>
          </cell>
          <cell r="BO168">
            <v>0</v>
          </cell>
          <cell r="BP168">
            <v>0</v>
          </cell>
          <cell r="BQ168">
            <v>0</v>
          </cell>
          <cell r="BR168">
            <v>0</v>
          </cell>
          <cell r="BS168">
            <v>0</v>
          </cell>
          <cell r="BT168">
            <v>0</v>
          </cell>
          <cell r="BU168">
            <v>0</v>
          </cell>
          <cell r="BW168">
            <v>4369.0679999999993</v>
          </cell>
          <cell r="BX168">
            <v>4369.0679999999993</v>
          </cell>
          <cell r="BY168">
            <v>4369.0679999999993</v>
          </cell>
          <cell r="BZ168">
            <v>4997.9489999999996</v>
          </cell>
          <cell r="CA168">
            <v>4137.375</v>
          </cell>
          <cell r="CB168">
            <v>3276.8009999999995</v>
          </cell>
          <cell r="CC168">
            <v>4137.375</v>
          </cell>
          <cell r="CD168">
            <v>3276.8009999999995</v>
          </cell>
          <cell r="CE168">
            <v>4137.375</v>
          </cell>
          <cell r="CF168">
            <v>4369.0679999999993</v>
          </cell>
          <cell r="CG168">
            <v>4369.0679999999993</v>
          </cell>
          <cell r="CH168">
            <v>3839.4839999999995</v>
          </cell>
          <cell r="CI168">
            <v>49648.499999999993</v>
          </cell>
          <cell r="CJ168">
            <v>0</v>
          </cell>
          <cell r="CL168">
            <v>2303.268</v>
          </cell>
          <cell r="CM168">
            <v>2303.268</v>
          </cell>
          <cell r="CN168">
            <v>2303.268</v>
          </cell>
          <cell r="CO168">
            <v>2634.7990000000004</v>
          </cell>
          <cell r="CP168">
            <v>2181.125</v>
          </cell>
          <cell r="CQ168">
            <v>1727.4510000000002</v>
          </cell>
          <cell r="CR168">
            <v>2181.125</v>
          </cell>
          <cell r="CS168">
            <v>1727.4510000000002</v>
          </cell>
          <cell r="CT168">
            <v>2181.125</v>
          </cell>
          <cell r="CU168">
            <v>2303.268</v>
          </cell>
          <cell r="CV168">
            <v>2303.268</v>
          </cell>
          <cell r="CW168">
            <v>2024.0840000000003</v>
          </cell>
          <cell r="CX168">
            <v>26173.5</v>
          </cell>
          <cell r="CY168">
            <v>0</v>
          </cell>
          <cell r="DA168">
            <v>2303.268</v>
          </cell>
          <cell r="DB168">
            <v>2303.268</v>
          </cell>
          <cell r="DC168">
            <v>2303.268</v>
          </cell>
          <cell r="DD168">
            <v>2634.7990000000004</v>
          </cell>
          <cell r="DE168">
            <v>2181.125</v>
          </cell>
          <cell r="DF168">
            <v>1727.4510000000002</v>
          </cell>
          <cell r="DG168">
            <v>2181.125</v>
          </cell>
          <cell r="DH168">
            <v>1727.4510000000002</v>
          </cell>
          <cell r="DI168">
            <v>2181.125</v>
          </cell>
          <cell r="DJ168">
            <v>2303.268</v>
          </cell>
          <cell r="DK168">
            <v>2303.268</v>
          </cell>
          <cell r="DL168">
            <v>2024.0840000000003</v>
          </cell>
          <cell r="DM168">
            <v>26173.5</v>
          </cell>
          <cell r="DN168">
            <v>0</v>
          </cell>
          <cell r="DP168">
            <v>566.32122465002533</v>
          </cell>
          <cell r="DQ168">
            <v>566.32122465002533</v>
          </cell>
          <cell r="DR168">
            <v>566.32122465002533</v>
          </cell>
          <cell r="DS168">
            <v>647.83715850116539</v>
          </cell>
          <cell r="DT168">
            <v>536.28903849434221</v>
          </cell>
          <cell r="DU168">
            <v>424.74091848751902</v>
          </cell>
          <cell r="DV168">
            <v>536.28903849434221</v>
          </cell>
          <cell r="DW168">
            <v>424.74091848751902</v>
          </cell>
          <cell r="DX168">
            <v>536.28903849434221</v>
          </cell>
          <cell r="DY168">
            <v>566.32122465002533</v>
          </cell>
          <cell r="DZ168">
            <v>566.32122465002533</v>
          </cell>
          <cell r="EA168">
            <v>497.67622772274956</v>
          </cell>
          <cell r="EB168">
            <v>6435.468461932106</v>
          </cell>
          <cell r="EC168">
            <v>0</v>
          </cell>
          <cell r="EE168">
            <v>118.8</v>
          </cell>
          <cell r="EF168">
            <v>118.8</v>
          </cell>
          <cell r="EG168">
            <v>118.8</v>
          </cell>
          <cell r="EH168">
            <v>135.9</v>
          </cell>
          <cell r="EI168">
            <v>112.5</v>
          </cell>
          <cell r="EJ168">
            <v>89.100000000000009</v>
          </cell>
          <cell r="EK168">
            <v>112.5</v>
          </cell>
          <cell r="EL168">
            <v>89.100000000000009</v>
          </cell>
          <cell r="EM168">
            <v>112.5</v>
          </cell>
          <cell r="EN168">
            <v>118.8</v>
          </cell>
          <cell r="EO168">
            <v>118.8</v>
          </cell>
          <cell r="EP168">
            <v>104.4</v>
          </cell>
          <cell r="EQ168">
            <v>1350</v>
          </cell>
          <cell r="ER168">
            <v>656.25649980371895</v>
          </cell>
          <cell r="ET168">
            <v>61.049428017272731</v>
          </cell>
          <cell r="EU168">
            <v>61.049428017272731</v>
          </cell>
          <cell r="EV168">
            <v>61.049428017272731</v>
          </cell>
          <cell r="EW168">
            <v>69.836845686425619</v>
          </cell>
          <cell r="EX168">
            <v>57.811958349690087</v>
          </cell>
          <cell r="EY168">
            <v>45.787071012954549</v>
          </cell>
          <cell r="EZ168">
            <v>57.811958349690087</v>
          </cell>
          <cell r="FA168">
            <v>45.787071012954549</v>
          </cell>
          <cell r="FB168">
            <v>57.811958349690087</v>
          </cell>
          <cell r="FC168">
            <v>61.049428017272731</v>
          </cell>
          <cell r="FD168">
            <v>61.049428017272731</v>
          </cell>
          <cell r="FE168">
            <v>53.649497348512398</v>
          </cell>
          <cell r="FF168">
            <v>693.74350019628082</v>
          </cell>
          <cell r="FG168">
            <v>0</v>
          </cell>
          <cell r="FI168">
            <v>1499.4787753499741</v>
          </cell>
          <cell r="FJ168">
            <v>1499.4787753499741</v>
          </cell>
          <cell r="FK168">
            <v>1499.4787753499741</v>
          </cell>
          <cell r="FL168">
            <v>1715.3128414988337</v>
          </cell>
          <cell r="FM168">
            <v>1419.9609615056579</v>
          </cell>
          <cell r="FN168">
            <v>1124.6090815124803</v>
          </cell>
          <cell r="FO168">
            <v>1419.9609615056579</v>
          </cell>
          <cell r="FP168">
            <v>1124.6090815124803</v>
          </cell>
          <cell r="FQ168">
            <v>1419.9609615056579</v>
          </cell>
          <cell r="FR168">
            <v>1499.4787753499741</v>
          </cell>
          <cell r="FS168">
            <v>1499.4787753499741</v>
          </cell>
          <cell r="FT168">
            <v>1317.7237722772497</v>
          </cell>
          <cell r="FU168">
            <v>17039.531538067888</v>
          </cell>
          <cell r="FV168">
            <v>0</v>
          </cell>
        </row>
        <row r="169">
          <cell r="G169">
            <v>7000002</v>
          </cell>
          <cell r="H169">
            <v>10.224</v>
          </cell>
          <cell r="I169">
            <v>10.224</v>
          </cell>
          <cell r="J169">
            <v>4.9729999999999999</v>
          </cell>
          <cell r="K169">
            <v>0</v>
          </cell>
          <cell r="L169">
            <v>1.6704325263157898</v>
          </cell>
          <cell r="M169">
            <v>0</v>
          </cell>
          <cell r="N169">
            <v>0</v>
          </cell>
          <cell r="O169">
            <v>0</v>
          </cell>
          <cell r="Q169">
            <v>0.9</v>
          </cell>
          <cell r="R169">
            <v>0.18007262633684212</v>
          </cell>
          <cell r="S169">
            <v>1500</v>
          </cell>
          <cell r="T169">
            <v>15336</v>
          </cell>
          <cell r="U169">
            <v>15336</v>
          </cell>
          <cell r="V169">
            <v>7459.5</v>
          </cell>
          <cell r="W169">
            <v>0</v>
          </cell>
          <cell r="X169">
            <v>2505.6487894736847</v>
          </cell>
          <cell r="Y169">
            <v>0</v>
          </cell>
          <cell r="Z169">
            <v>0</v>
          </cell>
          <cell r="AA169">
            <v>0</v>
          </cell>
          <cell r="AB169">
            <v>0</v>
          </cell>
          <cell r="AC169">
            <v>1350</v>
          </cell>
          <cell r="AD169">
            <v>270.10893950526321</v>
          </cell>
          <cell r="AE169">
            <v>132</v>
          </cell>
          <cell r="AF169">
            <v>132</v>
          </cell>
          <cell r="AG169">
            <v>132</v>
          </cell>
          <cell r="AH169">
            <v>151</v>
          </cell>
          <cell r="AI169">
            <v>125</v>
          </cell>
          <cell r="AJ169">
            <v>99</v>
          </cell>
          <cell r="AK169">
            <v>125</v>
          </cell>
          <cell r="AL169">
            <v>99</v>
          </cell>
          <cell r="AM169">
            <v>125</v>
          </cell>
          <cell r="AN169">
            <v>132</v>
          </cell>
          <cell r="AO169">
            <v>132</v>
          </cell>
          <cell r="AP169">
            <v>116</v>
          </cell>
          <cell r="AQ169">
            <v>1500</v>
          </cell>
          <cell r="AR169">
            <v>0</v>
          </cell>
          <cell r="AS169">
            <v>1349.568</v>
          </cell>
          <cell r="AT169">
            <v>1349.568</v>
          </cell>
          <cell r="AU169">
            <v>1349.568</v>
          </cell>
          <cell r="AV169">
            <v>1543.8240000000001</v>
          </cell>
          <cell r="AW169">
            <v>1278</v>
          </cell>
          <cell r="AX169">
            <v>1012.176</v>
          </cell>
          <cell r="AY169">
            <v>1278</v>
          </cell>
          <cell r="AZ169">
            <v>1012.176</v>
          </cell>
          <cell r="BA169">
            <v>1278</v>
          </cell>
          <cell r="BB169">
            <v>1349.568</v>
          </cell>
          <cell r="BC169">
            <v>1349.568</v>
          </cell>
          <cell r="BD169">
            <v>1185.9839999999999</v>
          </cell>
          <cell r="BE169">
            <v>15336</v>
          </cell>
          <cell r="BF169">
            <v>0</v>
          </cell>
          <cell r="BH169">
            <v>0</v>
          </cell>
          <cell r="BI169">
            <v>0</v>
          </cell>
          <cell r="BJ169">
            <v>0</v>
          </cell>
          <cell r="BK169">
            <v>0</v>
          </cell>
          <cell r="BL169">
            <v>0</v>
          </cell>
          <cell r="BM169">
            <v>0</v>
          </cell>
          <cell r="BN169">
            <v>0</v>
          </cell>
          <cell r="BO169">
            <v>0</v>
          </cell>
          <cell r="BP169">
            <v>0</v>
          </cell>
          <cell r="BQ169">
            <v>0</v>
          </cell>
          <cell r="BR169">
            <v>0</v>
          </cell>
          <cell r="BS169">
            <v>0</v>
          </cell>
          <cell r="BT169">
            <v>0</v>
          </cell>
          <cell r="BU169">
            <v>0</v>
          </cell>
          <cell r="BW169">
            <v>1349.568</v>
          </cell>
          <cell r="BX169">
            <v>1349.568</v>
          </cell>
          <cell r="BY169">
            <v>1349.568</v>
          </cell>
          <cell r="BZ169">
            <v>1543.8240000000001</v>
          </cell>
          <cell r="CA169">
            <v>1278</v>
          </cell>
          <cell r="CB169">
            <v>1012.176</v>
          </cell>
          <cell r="CC169">
            <v>1278</v>
          </cell>
          <cell r="CD169">
            <v>1012.176</v>
          </cell>
          <cell r="CE169">
            <v>1278</v>
          </cell>
          <cell r="CF169">
            <v>1349.568</v>
          </cell>
          <cell r="CG169">
            <v>1349.568</v>
          </cell>
          <cell r="CH169">
            <v>1185.9839999999999</v>
          </cell>
          <cell r="CI169">
            <v>15336</v>
          </cell>
          <cell r="CJ169">
            <v>0</v>
          </cell>
          <cell r="CL169">
            <v>656.43600000000004</v>
          </cell>
          <cell r="CM169">
            <v>656.43600000000004</v>
          </cell>
          <cell r="CN169">
            <v>656.43600000000004</v>
          </cell>
          <cell r="CO169">
            <v>750.923</v>
          </cell>
          <cell r="CP169">
            <v>621.625</v>
          </cell>
          <cell r="CQ169">
            <v>492.327</v>
          </cell>
          <cell r="CR169">
            <v>621.625</v>
          </cell>
          <cell r="CS169">
            <v>492.327</v>
          </cell>
          <cell r="CT169">
            <v>621.625</v>
          </cell>
          <cell r="CU169">
            <v>656.43600000000004</v>
          </cell>
          <cell r="CV169">
            <v>656.43600000000004</v>
          </cell>
          <cell r="CW169">
            <v>576.86799999999994</v>
          </cell>
          <cell r="CX169">
            <v>7459.5</v>
          </cell>
          <cell r="CY169">
            <v>0</v>
          </cell>
          <cell r="DA169">
            <v>656.43600000000004</v>
          </cell>
          <cell r="DB169">
            <v>656.43600000000004</v>
          </cell>
          <cell r="DC169">
            <v>656.43600000000004</v>
          </cell>
          <cell r="DD169">
            <v>750.923</v>
          </cell>
          <cell r="DE169">
            <v>621.625</v>
          </cell>
          <cell r="DF169">
            <v>492.327</v>
          </cell>
          <cell r="DG169">
            <v>621.625</v>
          </cell>
          <cell r="DH169">
            <v>492.327</v>
          </cell>
          <cell r="DI169">
            <v>621.625</v>
          </cell>
          <cell r="DJ169">
            <v>656.43600000000004</v>
          </cell>
          <cell r="DK169">
            <v>656.43600000000004</v>
          </cell>
          <cell r="DL169">
            <v>576.86799999999994</v>
          </cell>
          <cell r="DM169">
            <v>7459.5</v>
          </cell>
          <cell r="DN169">
            <v>0</v>
          </cell>
          <cell r="DP169">
            <v>220.49709347368426</v>
          </cell>
          <cell r="DQ169">
            <v>220.49709347368426</v>
          </cell>
          <cell r="DR169">
            <v>220.49709347368426</v>
          </cell>
          <cell r="DS169">
            <v>252.23531147368425</v>
          </cell>
          <cell r="DT169">
            <v>208.80406578947373</v>
          </cell>
          <cell r="DU169">
            <v>165.37282010526317</v>
          </cell>
          <cell r="DV169">
            <v>208.80406578947373</v>
          </cell>
          <cell r="DW169">
            <v>165.37282010526317</v>
          </cell>
          <cell r="DX169">
            <v>208.80406578947373</v>
          </cell>
          <cell r="DY169">
            <v>220.49709347368426</v>
          </cell>
          <cell r="DZ169">
            <v>220.49709347368426</v>
          </cell>
          <cell r="EA169">
            <v>193.77017305263161</v>
          </cell>
          <cell r="EB169">
            <v>2505.6487894736847</v>
          </cell>
          <cell r="EC169">
            <v>0</v>
          </cell>
          <cell r="EE169">
            <v>118.8</v>
          </cell>
          <cell r="EF169">
            <v>118.8</v>
          </cell>
          <cell r="EG169">
            <v>118.8</v>
          </cell>
          <cell r="EH169">
            <v>135.9</v>
          </cell>
          <cell r="EI169">
            <v>112.5</v>
          </cell>
          <cell r="EJ169">
            <v>89.100000000000009</v>
          </cell>
          <cell r="EK169">
            <v>112.5</v>
          </cell>
          <cell r="EL169">
            <v>89.100000000000009</v>
          </cell>
          <cell r="EM169">
            <v>112.5</v>
          </cell>
          <cell r="EN169">
            <v>118.8</v>
          </cell>
          <cell r="EO169">
            <v>118.8</v>
          </cell>
          <cell r="EP169">
            <v>104.4</v>
          </cell>
          <cell r="EQ169">
            <v>1350</v>
          </cell>
          <cell r="ER169">
            <v>1079.8910604947368</v>
          </cell>
          <cell r="ET169">
            <v>23.76958667646316</v>
          </cell>
          <cell r="EU169">
            <v>23.76958667646316</v>
          </cell>
          <cell r="EV169">
            <v>23.76958667646316</v>
          </cell>
          <cell r="EW169">
            <v>27.190966576863161</v>
          </cell>
          <cell r="EX169">
            <v>22.509078292105265</v>
          </cell>
          <cell r="EY169">
            <v>17.827190007347369</v>
          </cell>
          <cell r="EZ169">
            <v>22.509078292105265</v>
          </cell>
          <cell r="FA169">
            <v>17.827190007347369</v>
          </cell>
          <cell r="FB169">
            <v>22.509078292105265</v>
          </cell>
          <cell r="FC169">
            <v>23.76958667646316</v>
          </cell>
          <cell r="FD169">
            <v>23.76958667646316</v>
          </cell>
          <cell r="FE169">
            <v>20.888424655073685</v>
          </cell>
          <cell r="FF169">
            <v>270.10893950526315</v>
          </cell>
          <cell r="FG169">
            <v>0</v>
          </cell>
          <cell r="FI169">
            <v>472.63490652631572</v>
          </cell>
          <cell r="FJ169">
            <v>472.63490652631572</v>
          </cell>
          <cell r="FK169">
            <v>472.63490652631572</v>
          </cell>
          <cell r="FL169">
            <v>540.66568852631576</v>
          </cell>
          <cell r="FM169">
            <v>447.57093421052627</v>
          </cell>
          <cell r="FN169">
            <v>354.4761798947369</v>
          </cell>
          <cell r="FO169">
            <v>447.57093421052627</v>
          </cell>
          <cell r="FP169">
            <v>354.4761798947369</v>
          </cell>
          <cell r="FQ169">
            <v>447.57093421052627</v>
          </cell>
          <cell r="FR169">
            <v>472.63490652631572</v>
          </cell>
          <cell r="FS169">
            <v>472.63490652631572</v>
          </cell>
          <cell r="FT169">
            <v>415.34582694736838</v>
          </cell>
          <cell r="FU169">
            <v>5370.8512105263153</v>
          </cell>
          <cell r="FV169">
            <v>0</v>
          </cell>
        </row>
        <row r="170">
          <cell r="G170">
            <v>7000390</v>
          </cell>
          <cell r="H170">
            <v>217.304</v>
          </cell>
          <cell r="I170">
            <v>58.003999999999991</v>
          </cell>
          <cell r="J170">
            <v>24.286999999999978</v>
          </cell>
          <cell r="K170">
            <v>159.30000000000001</v>
          </cell>
          <cell r="L170">
            <v>4.1709947368421059</v>
          </cell>
          <cell r="M170">
            <v>0</v>
          </cell>
          <cell r="N170">
            <v>0</v>
          </cell>
          <cell r="O170">
            <v>0</v>
          </cell>
          <cell r="Q170">
            <v>0.9</v>
          </cell>
          <cell r="R170">
            <v>0.44963323263157901</v>
          </cell>
          <cell r="S170">
            <v>1500</v>
          </cell>
          <cell r="T170">
            <v>325956</v>
          </cell>
          <cell r="U170">
            <v>87005.999999999971</v>
          </cell>
          <cell r="V170">
            <v>36430.499999999964</v>
          </cell>
          <cell r="W170">
            <v>238950.00000000003</v>
          </cell>
          <cell r="X170">
            <v>6256.4921052631589</v>
          </cell>
          <cell r="Y170">
            <v>0</v>
          </cell>
          <cell r="Z170">
            <v>0</v>
          </cell>
          <cell r="AA170">
            <v>0</v>
          </cell>
          <cell r="AB170">
            <v>0</v>
          </cell>
          <cell r="AC170">
            <v>1350</v>
          </cell>
          <cell r="AD170">
            <v>674.44984894736854</v>
          </cell>
          <cell r="AE170">
            <v>132</v>
          </cell>
          <cell r="AF170">
            <v>132</v>
          </cell>
          <cell r="AG170">
            <v>132</v>
          </cell>
          <cell r="AH170">
            <v>151</v>
          </cell>
          <cell r="AI170">
            <v>125</v>
          </cell>
          <cell r="AJ170">
            <v>99</v>
          </cell>
          <cell r="AK170">
            <v>125</v>
          </cell>
          <cell r="AL170">
            <v>99</v>
          </cell>
          <cell r="AM170">
            <v>125</v>
          </cell>
          <cell r="AN170">
            <v>132</v>
          </cell>
          <cell r="AO170">
            <v>132</v>
          </cell>
          <cell r="AP170">
            <v>116</v>
          </cell>
          <cell r="AQ170">
            <v>1500</v>
          </cell>
          <cell r="AR170">
            <v>0</v>
          </cell>
          <cell r="AS170">
            <v>28684.128000000001</v>
          </cell>
          <cell r="AT170">
            <v>28684.128000000001</v>
          </cell>
          <cell r="AU170">
            <v>28684.128000000001</v>
          </cell>
          <cell r="AV170">
            <v>32812.904000000002</v>
          </cell>
          <cell r="AW170">
            <v>27163</v>
          </cell>
          <cell r="AX170">
            <v>21513.096000000001</v>
          </cell>
          <cell r="AY170">
            <v>27163</v>
          </cell>
          <cell r="AZ170">
            <v>21513.096000000001</v>
          </cell>
          <cell r="BA170">
            <v>27163</v>
          </cell>
          <cell r="BB170">
            <v>28684.128000000001</v>
          </cell>
          <cell r="BC170">
            <v>28684.128000000001</v>
          </cell>
          <cell r="BD170">
            <v>25207.263999999999</v>
          </cell>
          <cell r="BE170">
            <v>325956.00000000006</v>
          </cell>
          <cell r="BF170">
            <v>0</v>
          </cell>
          <cell r="BH170">
            <v>21027.600000000002</v>
          </cell>
          <cell r="BI170">
            <v>21027.600000000002</v>
          </cell>
          <cell r="BJ170">
            <v>21027.600000000002</v>
          </cell>
          <cell r="BK170">
            <v>24054.300000000003</v>
          </cell>
          <cell r="BL170">
            <v>19912.5</v>
          </cell>
          <cell r="BM170">
            <v>15770.7</v>
          </cell>
          <cell r="BN170">
            <v>19912.5</v>
          </cell>
          <cell r="BO170">
            <v>15770.7</v>
          </cell>
          <cell r="BP170">
            <v>19912.5</v>
          </cell>
          <cell r="BQ170">
            <v>21027.600000000002</v>
          </cell>
          <cell r="BR170">
            <v>21027.600000000002</v>
          </cell>
          <cell r="BS170">
            <v>18478.800000000003</v>
          </cell>
          <cell r="BT170">
            <v>238950</v>
          </cell>
          <cell r="BU170">
            <v>0</v>
          </cell>
          <cell r="BW170">
            <v>7656.5279999999984</v>
          </cell>
          <cell r="BX170">
            <v>7656.5279999999984</v>
          </cell>
          <cell r="BY170">
            <v>7656.5279999999984</v>
          </cell>
          <cell r="BZ170">
            <v>8758.6039999999994</v>
          </cell>
          <cell r="CA170">
            <v>7250.5</v>
          </cell>
          <cell r="CB170">
            <v>5742.3960000000006</v>
          </cell>
          <cell r="CC170">
            <v>7250.5</v>
          </cell>
          <cell r="CD170">
            <v>5742.3960000000006</v>
          </cell>
          <cell r="CE170">
            <v>7250.5</v>
          </cell>
          <cell r="CF170">
            <v>7656.5279999999984</v>
          </cell>
          <cell r="CG170">
            <v>7656.5279999999984</v>
          </cell>
          <cell r="CH170">
            <v>6728.4639999999963</v>
          </cell>
          <cell r="CI170">
            <v>87005.999999999985</v>
          </cell>
          <cell r="CJ170">
            <v>0</v>
          </cell>
          <cell r="CL170">
            <v>24233.484</v>
          </cell>
          <cell r="CM170">
            <v>24233.484</v>
          </cell>
          <cell r="CN170">
            <v>24233.484</v>
          </cell>
          <cell r="CO170">
            <v>27721.636999999999</v>
          </cell>
          <cell r="CP170">
            <v>22948.374999999996</v>
          </cell>
          <cell r="CQ170">
            <v>18175.112999999998</v>
          </cell>
          <cell r="CR170">
            <v>22948.374999999996</v>
          </cell>
          <cell r="CS170">
            <v>18175.112999999998</v>
          </cell>
          <cell r="CT170">
            <v>22948.374999999996</v>
          </cell>
          <cell r="CU170">
            <v>24233.484</v>
          </cell>
          <cell r="CV170">
            <v>24233.484</v>
          </cell>
          <cell r="CW170">
            <v>21296.092000000001</v>
          </cell>
          <cell r="CX170">
            <v>275380.5</v>
          </cell>
          <cell r="CY170">
            <v>238950.00000000003</v>
          </cell>
          <cell r="DA170">
            <v>3205.8839999999973</v>
          </cell>
          <cell r="DB170">
            <v>3205.8839999999973</v>
          </cell>
          <cell r="DC170">
            <v>3205.8839999999973</v>
          </cell>
          <cell r="DD170">
            <v>3667.3369999999968</v>
          </cell>
          <cell r="DE170">
            <v>3035.8749999999973</v>
          </cell>
          <cell r="DF170">
            <v>2404.4129999999977</v>
          </cell>
          <cell r="DG170">
            <v>3035.8749999999973</v>
          </cell>
          <cell r="DH170">
            <v>2404.4129999999977</v>
          </cell>
          <cell r="DI170">
            <v>3035.8749999999973</v>
          </cell>
          <cell r="DJ170">
            <v>3205.8839999999973</v>
          </cell>
          <cell r="DK170">
            <v>3205.8839999999973</v>
          </cell>
          <cell r="DL170">
            <v>2817.2919999999976</v>
          </cell>
          <cell r="DM170">
            <v>36430.499999999956</v>
          </cell>
          <cell r="DN170">
            <v>0</v>
          </cell>
          <cell r="DP170">
            <v>550.57130526315802</v>
          </cell>
          <cell r="DQ170">
            <v>550.57130526315802</v>
          </cell>
          <cell r="DR170">
            <v>550.57130526315802</v>
          </cell>
          <cell r="DS170">
            <v>629.82020526315796</v>
          </cell>
          <cell r="DT170">
            <v>521.37434210526328</v>
          </cell>
          <cell r="DU170">
            <v>412.92847894736849</v>
          </cell>
          <cell r="DV170">
            <v>521.37434210526328</v>
          </cell>
          <cell r="DW170">
            <v>412.92847894736849</v>
          </cell>
          <cell r="DX170">
            <v>521.37434210526328</v>
          </cell>
          <cell r="DY170">
            <v>550.57130526315802</v>
          </cell>
          <cell r="DZ170">
            <v>550.57130526315802</v>
          </cell>
          <cell r="EA170">
            <v>483.8353894736843</v>
          </cell>
          <cell r="EB170">
            <v>6256.4921052631598</v>
          </cell>
          <cell r="EC170">
            <v>0</v>
          </cell>
          <cell r="EE170">
            <v>118.8</v>
          </cell>
          <cell r="EF170">
            <v>118.8</v>
          </cell>
          <cell r="EG170">
            <v>118.8</v>
          </cell>
          <cell r="EH170">
            <v>135.9</v>
          </cell>
          <cell r="EI170">
            <v>112.5</v>
          </cell>
          <cell r="EJ170">
            <v>89.100000000000009</v>
          </cell>
          <cell r="EK170">
            <v>112.5</v>
          </cell>
          <cell r="EL170">
            <v>89.100000000000009</v>
          </cell>
          <cell r="EM170">
            <v>112.5</v>
          </cell>
          <cell r="EN170">
            <v>118.8</v>
          </cell>
          <cell r="EO170">
            <v>118.8</v>
          </cell>
          <cell r="EP170">
            <v>104.4</v>
          </cell>
          <cell r="EQ170">
            <v>1350</v>
          </cell>
          <cell r="ER170">
            <v>675.55015105263146</v>
          </cell>
          <cell r="ET170">
            <v>59.351586707368426</v>
          </cell>
          <cell r="EU170">
            <v>59.351586707368426</v>
          </cell>
          <cell r="EV170">
            <v>59.351586707368426</v>
          </cell>
          <cell r="EW170">
            <v>67.894618127368432</v>
          </cell>
          <cell r="EX170">
            <v>56.204154078947376</v>
          </cell>
          <cell r="EY170">
            <v>44.51369003052632</v>
          </cell>
          <cell r="EZ170">
            <v>56.204154078947376</v>
          </cell>
          <cell r="FA170">
            <v>44.51369003052632</v>
          </cell>
          <cell r="FB170">
            <v>56.204154078947376</v>
          </cell>
          <cell r="FC170">
            <v>59.351586707368426</v>
          </cell>
          <cell r="FD170">
            <v>59.351586707368426</v>
          </cell>
          <cell r="FE170">
            <v>52.157454985263165</v>
          </cell>
          <cell r="FF170">
            <v>674.44984894736842</v>
          </cell>
          <cell r="FG170">
            <v>0</v>
          </cell>
          <cell r="FI170">
            <v>3900.0726947368421</v>
          </cell>
          <cell r="FJ170">
            <v>3900.0726947368421</v>
          </cell>
          <cell r="FK170">
            <v>3900.0726947368421</v>
          </cell>
          <cell r="FL170">
            <v>4461.4467947368457</v>
          </cell>
          <cell r="FM170">
            <v>3693.2506578947405</v>
          </cell>
          <cell r="FN170">
            <v>2925.0545210526352</v>
          </cell>
          <cell r="FO170">
            <v>3693.2506578947405</v>
          </cell>
          <cell r="FP170">
            <v>2925.0545210526352</v>
          </cell>
          <cell r="FQ170">
            <v>3693.2506578947405</v>
          </cell>
          <cell r="FR170">
            <v>3900.0726947368421</v>
          </cell>
          <cell r="FS170">
            <v>3900.0726947368421</v>
          </cell>
          <cell r="FT170">
            <v>3427.3366105263144</v>
          </cell>
          <cell r="FU170">
            <v>44319.00789473686</v>
          </cell>
          <cell r="FV170">
            <v>0</v>
          </cell>
        </row>
        <row r="171">
          <cell r="G171" t="str">
            <v>Pricing - JLR</v>
          </cell>
          <cell r="H171">
            <v>-6333.333333333333</v>
          </cell>
          <cell r="I171">
            <v>-6333.333333333333</v>
          </cell>
          <cell r="J171">
            <v>0</v>
          </cell>
          <cell r="K171">
            <v>0</v>
          </cell>
          <cell r="L171">
            <v>0</v>
          </cell>
          <cell r="M171">
            <v>0</v>
          </cell>
          <cell r="N171">
            <v>0</v>
          </cell>
          <cell r="O171">
            <v>0</v>
          </cell>
          <cell r="Q171">
            <v>0</v>
          </cell>
          <cell r="R171">
            <v>0</v>
          </cell>
          <cell r="S171">
            <v>12</v>
          </cell>
          <cell r="T171">
            <v>-76000</v>
          </cell>
          <cell r="U171">
            <v>-76000</v>
          </cell>
          <cell r="V171">
            <v>0</v>
          </cell>
          <cell r="W171">
            <v>0</v>
          </cell>
          <cell r="X171">
            <v>0</v>
          </cell>
          <cell r="Y171">
            <v>0</v>
          </cell>
          <cell r="Z171">
            <v>0</v>
          </cell>
          <cell r="AA171">
            <v>0</v>
          </cell>
          <cell r="AB171">
            <v>0</v>
          </cell>
          <cell r="AC171">
            <v>0</v>
          </cell>
          <cell r="AD171">
            <v>0</v>
          </cell>
          <cell r="AE171">
            <v>1</v>
          </cell>
          <cell r="AF171">
            <v>1</v>
          </cell>
          <cell r="AG171">
            <v>1</v>
          </cell>
          <cell r="AH171">
            <v>1</v>
          </cell>
          <cell r="AI171">
            <v>1</v>
          </cell>
          <cell r="AJ171">
            <v>1</v>
          </cell>
          <cell r="AK171">
            <v>1</v>
          </cell>
          <cell r="AL171">
            <v>1</v>
          </cell>
          <cell r="AM171">
            <v>1</v>
          </cell>
          <cell r="AN171">
            <v>1</v>
          </cell>
          <cell r="AO171">
            <v>1</v>
          </cell>
          <cell r="AP171">
            <v>1</v>
          </cell>
          <cell r="AQ171">
            <v>12</v>
          </cell>
          <cell r="AR171">
            <v>0</v>
          </cell>
          <cell r="AS171">
            <v>-6333.333333333333</v>
          </cell>
          <cell r="AT171">
            <v>-6333.333333333333</v>
          </cell>
          <cell r="AU171">
            <v>-6333.333333333333</v>
          </cell>
          <cell r="AV171">
            <v>-6333.333333333333</v>
          </cell>
          <cell r="AW171">
            <v>-6333.333333333333</v>
          </cell>
          <cell r="AX171">
            <v>-6333.333333333333</v>
          </cell>
          <cell r="AY171">
            <v>-6333.333333333333</v>
          </cell>
          <cell r="AZ171">
            <v>-6333.333333333333</v>
          </cell>
          <cell r="BA171">
            <v>-6333.333333333333</v>
          </cell>
          <cell r="BB171">
            <v>-6333.333333333333</v>
          </cell>
          <cell r="BC171">
            <v>-6333.333333333333</v>
          </cell>
          <cell r="BD171">
            <v>-6333.333333333333</v>
          </cell>
          <cell r="BE171">
            <v>-76000</v>
          </cell>
          <cell r="BF171">
            <v>0</v>
          </cell>
          <cell r="BH171">
            <v>0</v>
          </cell>
          <cell r="BI171">
            <v>0</v>
          </cell>
          <cell r="BJ171">
            <v>0</v>
          </cell>
          <cell r="BK171">
            <v>0</v>
          </cell>
          <cell r="BL171">
            <v>0</v>
          </cell>
          <cell r="BM171">
            <v>0</v>
          </cell>
          <cell r="BN171">
            <v>0</v>
          </cell>
          <cell r="BO171">
            <v>0</v>
          </cell>
          <cell r="BP171">
            <v>0</v>
          </cell>
          <cell r="BQ171">
            <v>0</v>
          </cell>
          <cell r="BR171">
            <v>0</v>
          </cell>
          <cell r="BS171">
            <v>0</v>
          </cell>
          <cell r="BT171">
            <v>0</v>
          </cell>
          <cell r="BU171">
            <v>0</v>
          </cell>
          <cell r="BW171">
            <v>-6333.333333333333</v>
          </cell>
          <cell r="BX171">
            <v>-6333.333333333333</v>
          </cell>
          <cell r="BY171">
            <v>-6333.333333333333</v>
          </cell>
          <cell r="BZ171">
            <v>-6333.333333333333</v>
          </cell>
          <cell r="CA171">
            <v>-6333.333333333333</v>
          </cell>
          <cell r="CB171">
            <v>-6333.333333333333</v>
          </cell>
          <cell r="CC171">
            <v>-6333.333333333333</v>
          </cell>
          <cell r="CD171">
            <v>-6333.333333333333</v>
          </cell>
          <cell r="CE171">
            <v>-6333.333333333333</v>
          </cell>
          <cell r="CF171">
            <v>-6333.333333333333</v>
          </cell>
          <cell r="CG171">
            <v>-6333.333333333333</v>
          </cell>
          <cell r="CH171">
            <v>-6333.333333333333</v>
          </cell>
          <cell r="CI171">
            <v>-76000</v>
          </cell>
          <cell r="CJ171">
            <v>0</v>
          </cell>
          <cell r="CL171">
            <v>0</v>
          </cell>
          <cell r="CM171">
            <v>0</v>
          </cell>
          <cell r="CN171">
            <v>0</v>
          </cell>
          <cell r="CO171">
            <v>0</v>
          </cell>
          <cell r="CP171">
            <v>0</v>
          </cell>
          <cell r="CQ171">
            <v>0</v>
          </cell>
          <cell r="CR171">
            <v>0</v>
          </cell>
          <cell r="CS171">
            <v>0</v>
          </cell>
          <cell r="CT171">
            <v>0</v>
          </cell>
          <cell r="CU171">
            <v>0</v>
          </cell>
          <cell r="CV171">
            <v>0</v>
          </cell>
          <cell r="CW171">
            <v>0</v>
          </cell>
          <cell r="CX171">
            <v>0</v>
          </cell>
          <cell r="CY171">
            <v>0</v>
          </cell>
          <cell r="DA171">
            <v>0</v>
          </cell>
          <cell r="DB171">
            <v>0</v>
          </cell>
          <cell r="DC171">
            <v>0</v>
          </cell>
          <cell r="DD171">
            <v>0</v>
          </cell>
          <cell r="DE171">
            <v>0</v>
          </cell>
          <cell r="DF171">
            <v>0</v>
          </cell>
          <cell r="DG171">
            <v>0</v>
          </cell>
          <cell r="DH171">
            <v>0</v>
          </cell>
          <cell r="DI171">
            <v>0</v>
          </cell>
          <cell r="DJ171">
            <v>0</v>
          </cell>
          <cell r="DK171">
            <v>0</v>
          </cell>
          <cell r="DL171">
            <v>0</v>
          </cell>
          <cell r="DM171">
            <v>0</v>
          </cell>
          <cell r="DN171">
            <v>0</v>
          </cell>
          <cell r="DP171">
            <v>0</v>
          </cell>
          <cell r="DQ171">
            <v>0</v>
          </cell>
          <cell r="DR171">
            <v>0</v>
          </cell>
          <cell r="DS171">
            <v>0</v>
          </cell>
          <cell r="DT171">
            <v>0</v>
          </cell>
          <cell r="DU171">
            <v>0</v>
          </cell>
          <cell r="DV171">
            <v>0</v>
          </cell>
          <cell r="DW171">
            <v>0</v>
          </cell>
          <cell r="DX171">
            <v>0</v>
          </cell>
          <cell r="DY171">
            <v>0</v>
          </cell>
          <cell r="DZ171">
            <v>0</v>
          </cell>
          <cell r="EA171">
            <v>0</v>
          </cell>
          <cell r="EB171">
            <v>0</v>
          </cell>
          <cell r="EC171">
            <v>0</v>
          </cell>
          <cell r="EE171">
            <v>0</v>
          </cell>
          <cell r="EF171">
            <v>0</v>
          </cell>
          <cell r="EG171">
            <v>0</v>
          </cell>
          <cell r="EH171">
            <v>0</v>
          </cell>
          <cell r="EI171">
            <v>0</v>
          </cell>
          <cell r="EJ171">
            <v>0</v>
          </cell>
          <cell r="EK171">
            <v>0</v>
          </cell>
          <cell r="EL171">
            <v>0</v>
          </cell>
          <cell r="EM171">
            <v>0</v>
          </cell>
          <cell r="EN171">
            <v>0</v>
          </cell>
          <cell r="EO171">
            <v>0</v>
          </cell>
          <cell r="EP171">
            <v>0</v>
          </cell>
          <cell r="EQ171">
            <v>0</v>
          </cell>
          <cell r="ER171">
            <v>0</v>
          </cell>
          <cell r="ET171">
            <v>0</v>
          </cell>
          <cell r="EU171">
            <v>0</v>
          </cell>
          <cell r="EV171">
            <v>0</v>
          </cell>
          <cell r="EW171">
            <v>0</v>
          </cell>
          <cell r="EX171">
            <v>0</v>
          </cell>
          <cell r="EY171">
            <v>0</v>
          </cell>
          <cell r="EZ171">
            <v>0</v>
          </cell>
          <cell r="FA171">
            <v>0</v>
          </cell>
          <cell r="FB171">
            <v>0</v>
          </cell>
          <cell r="FC171">
            <v>0</v>
          </cell>
          <cell r="FD171">
            <v>0</v>
          </cell>
          <cell r="FE171">
            <v>0</v>
          </cell>
          <cell r="FF171">
            <v>0</v>
          </cell>
          <cell r="FG171">
            <v>0</v>
          </cell>
          <cell r="FI171">
            <v>-6333.333333333333</v>
          </cell>
          <cell r="FJ171">
            <v>-6333.333333333333</v>
          </cell>
          <cell r="FK171">
            <v>-6333.333333333333</v>
          </cell>
          <cell r="FL171">
            <v>-6333.333333333333</v>
          </cell>
          <cell r="FM171">
            <v>-6333.333333333333</v>
          </cell>
          <cell r="FN171">
            <v>-6333.333333333333</v>
          </cell>
          <cell r="FO171">
            <v>-6333.333333333333</v>
          </cell>
          <cell r="FP171">
            <v>-6333.333333333333</v>
          </cell>
          <cell r="FQ171">
            <v>-6333.333333333333</v>
          </cell>
          <cell r="FR171">
            <v>-6333.333333333333</v>
          </cell>
          <cell r="FS171">
            <v>-6333.333333333333</v>
          </cell>
          <cell r="FT171">
            <v>-6333.333333333333</v>
          </cell>
          <cell r="FU171">
            <v>-76000</v>
          </cell>
          <cell r="FV171">
            <v>0</v>
          </cell>
        </row>
        <row r="172">
          <cell r="G172" t="str">
            <v>Pricing - Jag Tank</v>
          </cell>
          <cell r="H172">
            <v>6250</v>
          </cell>
          <cell r="I172">
            <v>6250</v>
          </cell>
          <cell r="J172">
            <v>0</v>
          </cell>
          <cell r="K172">
            <v>0</v>
          </cell>
          <cell r="L172">
            <v>0</v>
          </cell>
          <cell r="M172">
            <v>0</v>
          </cell>
          <cell r="N172">
            <v>0</v>
          </cell>
          <cell r="O172">
            <v>0</v>
          </cell>
          <cell r="Q172">
            <v>0</v>
          </cell>
          <cell r="R172">
            <v>0</v>
          </cell>
          <cell r="S172">
            <v>12</v>
          </cell>
          <cell r="T172">
            <v>75000</v>
          </cell>
          <cell r="U172">
            <v>75000</v>
          </cell>
          <cell r="V172">
            <v>0</v>
          </cell>
          <cell r="W172">
            <v>0</v>
          </cell>
          <cell r="X172">
            <v>0</v>
          </cell>
          <cell r="Y172">
            <v>0</v>
          </cell>
          <cell r="Z172">
            <v>0</v>
          </cell>
          <cell r="AA172">
            <v>0</v>
          </cell>
          <cell r="AB172">
            <v>0</v>
          </cell>
          <cell r="AC172">
            <v>0</v>
          </cell>
          <cell r="AD172">
            <v>0</v>
          </cell>
          <cell r="AE172">
            <v>1</v>
          </cell>
          <cell r="AF172">
            <v>1</v>
          </cell>
          <cell r="AG172">
            <v>1</v>
          </cell>
          <cell r="AH172">
            <v>1</v>
          </cell>
          <cell r="AI172">
            <v>1</v>
          </cell>
          <cell r="AJ172">
            <v>1</v>
          </cell>
          <cell r="AK172">
            <v>1</v>
          </cell>
          <cell r="AL172">
            <v>1</v>
          </cell>
          <cell r="AM172">
            <v>1</v>
          </cell>
          <cell r="AN172">
            <v>1</v>
          </cell>
          <cell r="AO172">
            <v>1</v>
          </cell>
          <cell r="AP172">
            <v>1</v>
          </cell>
          <cell r="AQ172">
            <v>12</v>
          </cell>
          <cell r="AR172">
            <v>0</v>
          </cell>
          <cell r="AS172">
            <v>6250</v>
          </cell>
          <cell r="AT172">
            <v>6250</v>
          </cell>
          <cell r="AU172">
            <v>6250</v>
          </cell>
          <cell r="AV172">
            <v>6250</v>
          </cell>
          <cell r="AW172">
            <v>6250</v>
          </cell>
          <cell r="AX172">
            <v>6250</v>
          </cell>
          <cell r="AY172">
            <v>6250</v>
          </cell>
          <cell r="AZ172">
            <v>6250</v>
          </cell>
          <cell r="BA172">
            <v>6250</v>
          </cell>
          <cell r="BB172">
            <v>6250</v>
          </cell>
          <cell r="BC172">
            <v>6250</v>
          </cell>
          <cell r="BD172">
            <v>6250</v>
          </cell>
          <cell r="BE172">
            <v>75000</v>
          </cell>
          <cell r="BF172">
            <v>0</v>
          </cell>
          <cell r="BH172">
            <v>0</v>
          </cell>
          <cell r="BI172">
            <v>0</v>
          </cell>
          <cell r="BJ172">
            <v>0</v>
          </cell>
          <cell r="BK172">
            <v>0</v>
          </cell>
          <cell r="BL172">
            <v>0</v>
          </cell>
          <cell r="BM172">
            <v>0</v>
          </cell>
          <cell r="BN172">
            <v>0</v>
          </cell>
          <cell r="BO172">
            <v>0</v>
          </cell>
          <cell r="BP172">
            <v>0</v>
          </cell>
          <cell r="BQ172">
            <v>0</v>
          </cell>
          <cell r="BR172">
            <v>0</v>
          </cell>
          <cell r="BS172">
            <v>0</v>
          </cell>
          <cell r="BT172">
            <v>0</v>
          </cell>
          <cell r="BU172">
            <v>0</v>
          </cell>
          <cell r="BW172">
            <v>6250</v>
          </cell>
          <cell r="BX172">
            <v>6250</v>
          </cell>
          <cell r="BY172">
            <v>6250</v>
          </cell>
          <cell r="BZ172">
            <v>6250</v>
          </cell>
          <cell r="CA172">
            <v>6250</v>
          </cell>
          <cell r="CB172">
            <v>6250</v>
          </cell>
          <cell r="CC172">
            <v>6250</v>
          </cell>
          <cell r="CD172">
            <v>6250</v>
          </cell>
          <cell r="CE172">
            <v>6250</v>
          </cell>
          <cell r="CF172">
            <v>6250</v>
          </cell>
          <cell r="CG172">
            <v>6250</v>
          </cell>
          <cell r="CH172">
            <v>6250</v>
          </cell>
          <cell r="CI172">
            <v>75000</v>
          </cell>
          <cell r="CJ172">
            <v>0</v>
          </cell>
          <cell r="CL172">
            <v>0</v>
          </cell>
          <cell r="CM172">
            <v>0</v>
          </cell>
          <cell r="CN172">
            <v>0</v>
          </cell>
          <cell r="CO172">
            <v>0</v>
          </cell>
          <cell r="CP172">
            <v>0</v>
          </cell>
          <cell r="CQ172">
            <v>0</v>
          </cell>
          <cell r="CR172">
            <v>0</v>
          </cell>
          <cell r="CS172">
            <v>0</v>
          </cell>
          <cell r="CT172">
            <v>0</v>
          </cell>
          <cell r="CU172">
            <v>0</v>
          </cell>
          <cell r="CV172">
            <v>0</v>
          </cell>
          <cell r="CW172">
            <v>0</v>
          </cell>
          <cell r="CX172">
            <v>0</v>
          </cell>
          <cell r="CY172">
            <v>0</v>
          </cell>
          <cell r="DA172">
            <v>0</v>
          </cell>
          <cell r="DB172">
            <v>0</v>
          </cell>
          <cell r="DC172">
            <v>0</v>
          </cell>
          <cell r="DD172">
            <v>0</v>
          </cell>
          <cell r="DE172">
            <v>0</v>
          </cell>
          <cell r="DF172">
            <v>0</v>
          </cell>
          <cell r="DG172">
            <v>0</v>
          </cell>
          <cell r="DH172">
            <v>0</v>
          </cell>
          <cell r="DI172">
            <v>0</v>
          </cell>
          <cell r="DJ172">
            <v>0</v>
          </cell>
          <cell r="DK172">
            <v>0</v>
          </cell>
          <cell r="DL172">
            <v>0</v>
          </cell>
          <cell r="DM172">
            <v>0</v>
          </cell>
          <cell r="DN172">
            <v>0</v>
          </cell>
          <cell r="DP172">
            <v>0</v>
          </cell>
          <cell r="DQ172">
            <v>0</v>
          </cell>
          <cell r="DR172">
            <v>0</v>
          </cell>
          <cell r="DS172">
            <v>0</v>
          </cell>
          <cell r="DT172">
            <v>0</v>
          </cell>
          <cell r="DU172">
            <v>0</v>
          </cell>
          <cell r="DV172">
            <v>0</v>
          </cell>
          <cell r="DW172">
            <v>0</v>
          </cell>
          <cell r="DX172">
            <v>0</v>
          </cell>
          <cell r="DY172">
            <v>0</v>
          </cell>
          <cell r="DZ172">
            <v>0</v>
          </cell>
          <cell r="EA172">
            <v>0</v>
          </cell>
          <cell r="EB172">
            <v>0</v>
          </cell>
          <cell r="EC172">
            <v>0</v>
          </cell>
          <cell r="EE172">
            <v>0</v>
          </cell>
          <cell r="EF172">
            <v>0</v>
          </cell>
          <cell r="EG172">
            <v>0</v>
          </cell>
          <cell r="EH172">
            <v>0</v>
          </cell>
          <cell r="EI172">
            <v>0</v>
          </cell>
          <cell r="EJ172">
            <v>0</v>
          </cell>
          <cell r="EK172">
            <v>0</v>
          </cell>
          <cell r="EL172">
            <v>0</v>
          </cell>
          <cell r="EM172">
            <v>0</v>
          </cell>
          <cell r="EN172">
            <v>0</v>
          </cell>
          <cell r="EO172">
            <v>0</v>
          </cell>
          <cell r="EP172">
            <v>0</v>
          </cell>
          <cell r="EQ172">
            <v>0</v>
          </cell>
          <cell r="ER172">
            <v>0</v>
          </cell>
          <cell r="ET172">
            <v>0</v>
          </cell>
          <cell r="EU172">
            <v>0</v>
          </cell>
          <cell r="EV172">
            <v>0</v>
          </cell>
          <cell r="EW172">
            <v>0</v>
          </cell>
          <cell r="EX172">
            <v>0</v>
          </cell>
          <cell r="EY172">
            <v>0</v>
          </cell>
          <cell r="EZ172">
            <v>0</v>
          </cell>
          <cell r="FA172">
            <v>0</v>
          </cell>
          <cell r="FB172">
            <v>0</v>
          </cell>
          <cell r="FC172">
            <v>0</v>
          </cell>
          <cell r="FD172">
            <v>0</v>
          </cell>
          <cell r="FE172">
            <v>0</v>
          </cell>
          <cell r="FF172">
            <v>0</v>
          </cell>
          <cell r="FG172">
            <v>0</v>
          </cell>
          <cell r="FI172">
            <v>6250</v>
          </cell>
          <cell r="FJ172">
            <v>6250</v>
          </cell>
          <cell r="FK172">
            <v>6250</v>
          </cell>
          <cell r="FL172">
            <v>6250</v>
          </cell>
          <cell r="FM172">
            <v>6250</v>
          </cell>
          <cell r="FN172">
            <v>6250</v>
          </cell>
          <cell r="FO172">
            <v>6250</v>
          </cell>
          <cell r="FP172">
            <v>6250</v>
          </cell>
          <cell r="FQ172">
            <v>6250</v>
          </cell>
          <cell r="FR172">
            <v>6250</v>
          </cell>
          <cell r="FS172">
            <v>6250</v>
          </cell>
          <cell r="FT172">
            <v>6250</v>
          </cell>
          <cell r="FU172">
            <v>75000</v>
          </cell>
          <cell r="FV172">
            <v>0</v>
          </cell>
        </row>
        <row r="173">
          <cell r="G173" t="str">
            <v>Pricing - AML Tank</v>
          </cell>
          <cell r="H173">
            <v>4166.666666666667</v>
          </cell>
          <cell r="I173">
            <v>4166.666666666667</v>
          </cell>
          <cell r="J173">
            <v>0</v>
          </cell>
          <cell r="K173">
            <v>0</v>
          </cell>
          <cell r="L173">
            <v>0</v>
          </cell>
          <cell r="M173">
            <v>0</v>
          </cell>
          <cell r="N173">
            <v>0</v>
          </cell>
          <cell r="O173">
            <v>0</v>
          </cell>
          <cell r="Q173">
            <v>0</v>
          </cell>
          <cell r="R173">
            <v>0</v>
          </cell>
          <cell r="S173">
            <v>12</v>
          </cell>
          <cell r="T173">
            <v>50000</v>
          </cell>
          <cell r="U173">
            <v>50000</v>
          </cell>
          <cell r="V173">
            <v>0</v>
          </cell>
          <cell r="W173">
            <v>0</v>
          </cell>
          <cell r="X173">
            <v>0</v>
          </cell>
          <cell r="Y173">
            <v>0</v>
          </cell>
          <cell r="Z173">
            <v>0</v>
          </cell>
          <cell r="AA173">
            <v>0</v>
          </cell>
          <cell r="AB173">
            <v>0</v>
          </cell>
          <cell r="AC173">
            <v>0</v>
          </cell>
          <cell r="AD173">
            <v>0</v>
          </cell>
          <cell r="AE173">
            <v>1</v>
          </cell>
          <cell r="AF173">
            <v>1</v>
          </cell>
          <cell r="AG173">
            <v>1</v>
          </cell>
          <cell r="AH173">
            <v>1</v>
          </cell>
          <cell r="AI173">
            <v>1</v>
          </cell>
          <cell r="AJ173">
            <v>1</v>
          </cell>
          <cell r="AK173">
            <v>1</v>
          </cell>
          <cell r="AL173">
            <v>1</v>
          </cell>
          <cell r="AM173">
            <v>1</v>
          </cell>
          <cell r="AN173">
            <v>1</v>
          </cell>
          <cell r="AO173">
            <v>1</v>
          </cell>
          <cell r="AP173">
            <v>1</v>
          </cell>
          <cell r="AQ173">
            <v>12</v>
          </cell>
          <cell r="AR173">
            <v>0</v>
          </cell>
          <cell r="AS173">
            <v>4166.666666666667</v>
          </cell>
          <cell r="AT173">
            <v>4166.666666666667</v>
          </cell>
          <cell r="AU173">
            <v>4166.666666666667</v>
          </cell>
          <cell r="AV173">
            <v>4166.666666666667</v>
          </cell>
          <cell r="AW173">
            <v>4166.666666666667</v>
          </cell>
          <cell r="AX173">
            <v>4166.666666666667</v>
          </cell>
          <cell r="AY173">
            <v>4166.666666666667</v>
          </cell>
          <cell r="AZ173">
            <v>4166.666666666667</v>
          </cell>
          <cell r="BA173">
            <v>4166.666666666667</v>
          </cell>
          <cell r="BB173">
            <v>4166.666666666667</v>
          </cell>
          <cell r="BC173">
            <v>4166.666666666667</v>
          </cell>
          <cell r="BD173">
            <v>4166.666666666667</v>
          </cell>
          <cell r="BE173">
            <v>49999.999999999993</v>
          </cell>
          <cell r="BF173">
            <v>0</v>
          </cell>
          <cell r="BH173">
            <v>0</v>
          </cell>
          <cell r="BI173">
            <v>0</v>
          </cell>
          <cell r="BJ173">
            <v>0</v>
          </cell>
          <cell r="BK173">
            <v>0</v>
          </cell>
          <cell r="BL173">
            <v>0</v>
          </cell>
          <cell r="BM173">
            <v>0</v>
          </cell>
          <cell r="BN173">
            <v>0</v>
          </cell>
          <cell r="BO173">
            <v>0</v>
          </cell>
          <cell r="BP173">
            <v>0</v>
          </cell>
          <cell r="BQ173">
            <v>0</v>
          </cell>
          <cell r="BR173">
            <v>0</v>
          </cell>
          <cell r="BS173">
            <v>0</v>
          </cell>
          <cell r="BT173">
            <v>0</v>
          </cell>
          <cell r="BU173">
            <v>0</v>
          </cell>
          <cell r="BW173">
            <v>4166.666666666667</v>
          </cell>
          <cell r="BX173">
            <v>4166.666666666667</v>
          </cell>
          <cell r="BY173">
            <v>4166.666666666667</v>
          </cell>
          <cell r="BZ173">
            <v>4166.666666666667</v>
          </cell>
          <cell r="CA173">
            <v>4166.666666666667</v>
          </cell>
          <cell r="CB173">
            <v>4166.666666666667</v>
          </cell>
          <cell r="CC173">
            <v>4166.666666666667</v>
          </cell>
          <cell r="CD173">
            <v>4166.666666666667</v>
          </cell>
          <cell r="CE173">
            <v>4166.666666666667</v>
          </cell>
          <cell r="CF173">
            <v>4166.666666666667</v>
          </cell>
          <cell r="CG173">
            <v>4166.666666666667</v>
          </cell>
          <cell r="CH173">
            <v>4166.666666666667</v>
          </cell>
          <cell r="CI173">
            <v>49999.999999999993</v>
          </cell>
          <cell r="CJ173">
            <v>0</v>
          </cell>
          <cell r="CL173">
            <v>0</v>
          </cell>
          <cell r="CM173">
            <v>0</v>
          </cell>
          <cell r="CN173">
            <v>0</v>
          </cell>
          <cell r="CO173">
            <v>0</v>
          </cell>
          <cell r="CP173">
            <v>0</v>
          </cell>
          <cell r="CQ173">
            <v>0</v>
          </cell>
          <cell r="CR173">
            <v>0</v>
          </cell>
          <cell r="CS173">
            <v>0</v>
          </cell>
          <cell r="CT173">
            <v>0</v>
          </cell>
          <cell r="CU173">
            <v>0</v>
          </cell>
          <cell r="CV173">
            <v>0</v>
          </cell>
          <cell r="CW173">
            <v>0</v>
          </cell>
          <cell r="CX173">
            <v>0</v>
          </cell>
          <cell r="CY173">
            <v>0</v>
          </cell>
          <cell r="DA173">
            <v>0</v>
          </cell>
          <cell r="DB173">
            <v>0</v>
          </cell>
          <cell r="DC173">
            <v>0</v>
          </cell>
          <cell r="DD173">
            <v>0</v>
          </cell>
          <cell r="DE173">
            <v>0</v>
          </cell>
          <cell r="DF173">
            <v>0</v>
          </cell>
          <cell r="DG173">
            <v>0</v>
          </cell>
          <cell r="DH173">
            <v>0</v>
          </cell>
          <cell r="DI173">
            <v>0</v>
          </cell>
          <cell r="DJ173">
            <v>0</v>
          </cell>
          <cell r="DK173">
            <v>0</v>
          </cell>
          <cell r="DL173">
            <v>0</v>
          </cell>
          <cell r="DM173">
            <v>0</v>
          </cell>
          <cell r="DN173">
            <v>0</v>
          </cell>
          <cell r="DP173">
            <v>0</v>
          </cell>
          <cell r="DQ173">
            <v>0</v>
          </cell>
          <cell r="DR173">
            <v>0</v>
          </cell>
          <cell r="DS173">
            <v>0</v>
          </cell>
          <cell r="DT173">
            <v>0</v>
          </cell>
          <cell r="DU173">
            <v>0</v>
          </cell>
          <cell r="DV173">
            <v>0</v>
          </cell>
          <cell r="DW173">
            <v>0</v>
          </cell>
          <cell r="DX173">
            <v>0</v>
          </cell>
          <cell r="DY173">
            <v>0</v>
          </cell>
          <cell r="DZ173">
            <v>0</v>
          </cell>
          <cell r="EA173">
            <v>0</v>
          </cell>
          <cell r="EB173">
            <v>0</v>
          </cell>
          <cell r="EC173">
            <v>0</v>
          </cell>
          <cell r="EE173">
            <v>0</v>
          </cell>
          <cell r="EF173">
            <v>0</v>
          </cell>
          <cell r="EG173">
            <v>0</v>
          </cell>
          <cell r="EH173">
            <v>0</v>
          </cell>
          <cell r="EI173">
            <v>0</v>
          </cell>
          <cell r="EJ173">
            <v>0</v>
          </cell>
          <cell r="EK173">
            <v>0</v>
          </cell>
          <cell r="EL173">
            <v>0</v>
          </cell>
          <cell r="EM173">
            <v>0</v>
          </cell>
          <cell r="EN173">
            <v>0</v>
          </cell>
          <cell r="EO173">
            <v>0</v>
          </cell>
          <cell r="EP173">
            <v>0</v>
          </cell>
          <cell r="EQ173">
            <v>0</v>
          </cell>
          <cell r="ER173">
            <v>0</v>
          </cell>
          <cell r="ET173">
            <v>0</v>
          </cell>
          <cell r="EU173">
            <v>0</v>
          </cell>
          <cell r="EV173">
            <v>0</v>
          </cell>
          <cell r="EW173">
            <v>0</v>
          </cell>
          <cell r="EX173">
            <v>0</v>
          </cell>
          <cell r="EY173">
            <v>0</v>
          </cell>
          <cell r="EZ173">
            <v>0</v>
          </cell>
          <cell r="FA173">
            <v>0</v>
          </cell>
          <cell r="FB173">
            <v>0</v>
          </cell>
          <cell r="FC173">
            <v>0</v>
          </cell>
          <cell r="FD173">
            <v>0</v>
          </cell>
          <cell r="FE173">
            <v>0</v>
          </cell>
          <cell r="FF173">
            <v>0</v>
          </cell>
          <cell r="FG173">
            <v>0</v>
          </cell>
          <cell r="FI173">
            <v>4166.666666666667</v>
          </cell>
          <cell r="FJ173">
            <v>4166.666666666667</v>
          </cell>
          <cell r="FK173">
            <v>4166.666666666667</v>
          </cell>
          <cell r="FL173">
            <v>4166.666666666667</v>
          </cell>
          <cell r="FM173">
            <v>4166.666666666667</v>
          </cell>
          <cell r="FN173">
            <v>4166.666666666667</v>
          </cell>
          <cell r="FO173">
            <v>4166.666666666667</v>
          </cell>
          <cell r="FP173">
            <v>4166.666666666667</v>
          </cell>
          <cell r="FQ173">
            <v>4166.666666666667</v>
          </cell>
          <cell r="FR173">
            <v>4166.666666666667</v>
          </cell>
          <cell r="FS173">
            <v>4166.666666666667</v>
          </cell>
          <cell r="FT173">
            <v>4166.666666666667</v>
          </cell>
          <cell r="FU173">
            <v>49999.999999999993</v>
          </cell>
          <cell r="FV173">
            <v>0</v>
          </cell>
        </row>
        <row r="174">
          <cell r="G174" t="str">
            <v>Pricing - Bentley Tank</v>
          </cell>
          <cell r="H174">
            <v>2083.3333333333335</v>
          </cell>
          <cell r="I174">
            <v>2083.3333333333335</v>
          </cell>
          <cell r="J174">
            <v>0</v>
          </cell>
          <cell r="K174">
            <v>0</v>
          </cell>
          <cell r="L174">
            <v>0</v>
          </cell>
          <cell r="M174">
            <v>0</v>
          </cell>
          <cell r="N174">
            <v>0</v>
          </cell>
          <cell r="O174">
            <v>0</v>
          </cell>
          <cell r="Q174">
            <v>0</v>
          </cell>
          <cell r="R174">
            <v>0</v>
          </cell>
          <cell r="S174">
            <v>12</v>
          </cell>
          <cell r="T174">
            <v>25000</v>
          </cell>
          <cell r="U174">
            <v>25000</v>
          </cell>
          <cell r="V174">
            <v>0</v>
          </cell>
          <cell r="W174">
            <v>0</v>
          </cell>
          <cell r="X174">
            <v>0</v>
          </cell>
          <cell r="Y174">
            <v>0</v>
          </cell>
          <cell r="Z174">
            <v>0</v>
          </cell>
          <cell r="AA174">
            <v>0</v>
          </cell>
          <cell r="AB174">
            <v>0</v>
          </cell>
          <cell r="AC174">
            <v>0</v>
          </cell>
          <cell r="AD174">
            <v>0</v>
          </cell>
          <cell r="AE174">
            <v>1</v>
          </cell>
          <cell r="AF174">
            <v>1</v>
          </cell>
          <cell r="AG174">
            <v>1</v>
          </cell>
          <cell r="AH174">
            <v>1</v>
          </cell>
          <cell r="AI174">
            <v>1</v>
          </cell>
          <cell r="AJ174">
            <v>1</v>
          </cell>
          <cell r="AK174">
            <v>1</v>
          </cell>
          <cell r="AL174">
            <v>1</v>
          </cell>
          <cell r="AM174">
            <v>1</v>
          </cell>
          <cell r="AN174">
            <v>1</v>
          </cell>
          <cell r="AO174">
            <v>1</v>
          </cell>
          <cell r="AP174">
            <v>1</v>
          </cell>
          <cell r="AQ174">
            <v>12</v>
          </cell>
          <cell r="AR174">
            <v>0</v>
          </cell>
          <cell r="AS174">
            <v>2083.3333333333335</v>
          </cell>
          <cell r="AT174">
            <v>2083.3333333333335</v>
          </cell>
          <cell r="AU174">
            <v>2083.3333333333335</v>
          </cell>
          <cell r="AV174">
            <v>2083.3333333333335</v>
          </cell>
          <cell r="AW174">
            <v>2083.3333333333335</v>
          </cell>
          <cell r="AX174">
            <v>2083.3333333333335</v>
          </cell>
          <cell r="AY174">
            <v>2083.3333333333335</v>
          </cell>
          <cell r="AZ174">
            <v>2083.3333333333335</v>
          </cell>
          <cell r="BA174">
            <v>2083.3333333333335</v>
          </cell>
          <cell r="BB174">
            <v>2083.3333333333335</v>
          </cell>
          <cell r="BC174">
            <v>2083.3333333333335</v>
          </cell>
          <cell r="BD174">
            <v>2083.3333333333335</v>
          </cell>
          <cell r="BE174">
            <v>24999.999999999996</v>
          </cell>
          <cell r="BF174">
            <v>0</v>
          </cell>
          <cell r="BH174">
            <v>0</v>
          </cell>
          <cell r="BI174">
            <v>0</v>
          </cell>
          <cell r="BJ174">
            <v>0</v>
          </cell>
          <cell r="BK174">
            <v>0</v>
          </cell>
          <cell r="BL174">
            <v>0</v>
          </cell>
          <cell r="BM174">
            <v>0</v>
          </cell>
          <cell r="BN174">
            <v>0</v>
          </cell>
          <cell r="BO174">
            <v>0</v>
          </cell>
          <cell r="BP174">
            <v>0</v>
          </cell>
          <cell r="BQ174">
            <v>0</v>
          </cell>
          <cell r="BR174">
            <v>0</v>
          </cell>
          <cell r="BS174">
            <v>0</v>
          </cell>
          <cell r="BT174">
            <v>0</v>
          </cell>
          <cell r="BU174">
            <v>0</v>
          </cell>
          <cell r="BW174">
            <v>2083.3333333333335</v>
          </cell>
          <cell r="BX174">
            <v>2083.3333333333335</v>
          </cell>
          <cell r="BY174">
            <v>2083.3333333333335</v>
          </cell>
          <cell r="BZ174">
            <v>2083.3333333333335</v>
          </cell>
          <cell r="CA174">
            <v>2083.3333333333335</v>
          </cell>
          <cell r="CB174">
            <v>2083.3333333333335</v>
          </cell>
          <cell r="CC174">
            <v>2083.3333333333335</v>
          </cell>
          <cell r="CD174">
            <v>2083.3333333333335</v>
          </cell>
          <cell r="CE174">
            <v>2083.3333333333335</v>
          </cell>
          <cell r="CF174">
            <v>2083.3333333333335</v>
          </cell>
          <cell r="CG174">
            <v>2083.3333333333335</v>
          </cell>
          <cell r="CH174">
            <v>2083.3333333333335</v>
          </cell>
          <cell r="CI174">
            <v>24999.999999999996</v>
          </cell>
          <cell r="CJ174">
            <v>0</v>
          </cell>
          <cell r="CL174">
            <v>0</v>
          </cell>
          <cell r="CM174">
            <v>0</v>
          </cell>
          <cell r="CN174">
            <v>0</v>
          </cell>
          <cell r="CO174">
            <v>0</v>
          </cell>
          <cell r="CP174">
            <v>0</v>
          </cell>
          <cell r="CQ174">
            <v>0</v>
          </cell>
          <cell r="CR174">
            <v>0</v>
          </cell>
          <cell r="CS174">
            <v>0</v>
          </cell>
          <cell r="CT174">
            <v>0</v>
          </cell>
          <cell r="CU174">
            <v>0</v>
          </cell>
          <cell r="CV174">
            <v>0</v>
          </cell>
          <cell r="CW174">
            <v>0</v>
          </cell>
          <cell r="CX174">
            <v>0</v>
          </cell>
          <cell r="CY174">
            <v>0</v>
          </cell>
          <cell r="DA174">
            <v>0</v>
          </cell>
          <cell r="DB174">
            <v>0</v>
          </cell>
          <cell r="DC174">
            <v>0</v>
          </cell>
          <cell r="DD174">
            <v>0</v>
          </cell>
          <cell r="DE174">
            <v>0</v>
          </cell>
          <cell r="DF174">
            <v>0</v>
          </cell>
          <cell r="DG174">
            <v>0</v>
          </cell>
          <cell r="DH174">
            <v>0</v>
          </cell>
          <cell r="DI174">
            <v>0</v>
          </cell>
          <cell r="DJ174">
            <v>0</v>
          </cell>
          <cell r="DK174">
            <v>0</v>
          </cell>
          <cell r="DL174">
            <v>0</v>
          </cell>
          <cell r="DM174">
            <v>0</v>
          </cell>
          <cell r="DN174">
            <v>0</v>
          </cell>
          <cell r="DP174">
            <v>0</v>
          </cell>
          <cell r="DQ174">
            <v>0</v>
          </cell>
          <cell r="DR174">
            <v>0</v>
          </cell>
          <cell r="DS174">
            <v>0</v>
          </cell>
          <cell r="DT174">
            <v>0</v>
          </cell>
          <cell r="DU174">
            <v>0</v>
          </cell>
          <cell r="DV174">
            <v>0</v>
          </cell>
          <cell r="DW174">
            <v>0</v>
          </cell>
          <cell r="DX174">
            <v>0</v>
          </cell>
          <cell r="DY174">
            <v>0</v>
          </cell>
          <cell r="DZ174">
            <v>0</v>
          </cell>
          <cell r="EA174">
            <v>0</v>
          </cell>
          <cell r="EB174">
            <v>0</v>
          </cell>
          <cell r="EC174">
            <v>0</v>
          </cell>
          <cell r="EE174">
            <v>0</v>
          </cell>
          <cell r="EF174">
            <v>0</v>
          </cell>
          <cell r="EG174">
            <v>0</v>
          </cell>
          <cell r="EH174">
            <v>0</v>
          </cell>
          <cell r="EI174">
            <v>0</v>
          </cell>
          <cell r="EJ174">
            <v>0</v>
          </cell>
          <cell r="EK174">
            <v>0</v>
          </cell>
          <cell r="EL174">
            <v>0</v>
          </cell>
          <cell r="EM174">
            <v>0</v>
          </cell>
          <cell r="EN174">
            <v>0</v>
          </cell>
          <cell r="EO174">
            <v>0</v>
          </cell>
          <cell r="EP174">
            <v>0</v>
          </cell>
          <cell r="EQ174">
            <v>0</v>
          </cell>
          <cell r="ER174">
            <v>0</v>
          </cell>
          <cell r="ET174">
            <v>0</v>
          </cell>
          <cell r="EU174">
            <v>0</v>
          </cell>
          <cell r="EV174">
            <v>0</v>
          </cell>
          <cell r="EW174">
            <v>0</v>
          </cell>
          <cell r="EX174">
            <v>0</v>
          </cell>
          <cell r="EY174">
            <v>0</v>
          </cell>
          <cell r="EZ174">
            <v>0</v>
          </cell>
          <cell r="FA174">
            <v>0</v>
          </cell>
          <cell r="FB174">
            <v>0</v>
          </cell>
          <cell r="FC174">
            <v>0</v>
          </cell>
          <cell r="FD174">
            <v>0</v>
          </cell>
          <cell r="FE174">
            <v>0</v>
          </cell>
          <cell r="FF174">
            <v>0</v>
          </cell>
          <cell r="FG174">
            <v>0</v>
          </cell>
          <cell r="FI174">
            <v>2083.3333333333335</v>
          </cell>
          <cell r="FJ174">
            <v>2083.3333333333335</v>
          </cell>
          <cell r="FK174">
            <v>2083.3333333333335</v>
          </cell>
          <cell r="FL174">
            <v>2083.3333333333335</v>
          </cell>
          <cell r="FM174">
            <v>2083.3333333333335</v>
          </cell>
          <cell r="FN174">
            <v>2083.3333333333335</v>
          </cell>
          <cell r="FO174">
            <v>2083.3333333333335</v>
          </cell>
          <cell r="FP174">
            <v>2083.3333333333335</v>
          </cell>
          <cell r="FQ174">
            <v>2083.3333333333335</v>
          </cell>
          <cell r="FR174">
            <v>2083.3333333333335</v>
          </cell>
          <cell r="FS174">
            <v>2083.3333333333335</v>
          </cell>
          <cell r="FT174">
            <v>2083.3333333333335</v>
          </cell>
          <cell r="FU174">
            <v>24999.999999999996</v>
          </cell>
          <cell r="FV174">
            <v>0</v>
          </cell>
        </row>
        <row r="175">
          <cell r="G175" t="str">
            <v>Pricing - Jag Fillers</v>
          </cell>
          <cell r="H175">
            <v>4166.666666666667</v>
          </cell>
          <cell r="I175">
            <v>4166.666666666667</v>
          </cell>
          <cell r="J175">
            <v>0</v>
          </cell>
          <cell r="K175">
            <v>0</v>
          </cell>
          <cell r="L175">
            <v>0</v>
          </cell>
          <cell r="M175">
            <v>0</v>
          </cell>
          <cell r="N175">
            <v>0</v>
          </cell>
          <cell r="O175">
            <v>0</v>
          </cell>
          <cell r="Q175">
            <v>0</v>
          </cell>
          <cell r="R175">
            <v>0</v>
          </cell>
          <cell r="S175">
            <v>12</v>
          </cell>
          <cell r="T175">
            <v>50000</v>
          </cell>
          <cell r="U175">
            <v>50000</v>
          </cell>
          <cell r="V175">
            <v>0</v>
          </cell>
          <cell r="W175">
            <v>0</v>
          </cell>
          <cell r="X175">
            <v>0</v>
          </cell>
          <cell r="Y175">
            <v>0</v>
          </cell>
          <cell r="Z175">
            <v>0</v>
          </cell>
          <cell r="AA175">
            <v>0</v>
          </cell>
          <cell r="AB175">
            <v>0</v>
          </cell>
          <cell r="AC175">
            <v>0</v>
          </cell>
          <cell r="AD175">
            <v>0</v>
          </cell>
          <cell r="AE175">
            <v>1</v>
          </cell>
          <cell r="AF175">
            <v>1</v>
          </cell>
          <cell r="AG175">
            <v>1</v>
          </cell>
          <cell r="AH175">
            <v>1</v>
          </cell>
          <cell r="AI175">
            <v>1</v>
          </cell>
          <cell r="AJ175">
            <v>1</v>
          </cell>
          <cell r="AK175">
            <v>1</v>
          </cell>
          <cell r="AL175">
            <v>1</v>
          </cell>
          <cell r="AM175">
            <v>1</v>
          </cell>
          <cell r="AN175">
            <v>1</v>
          </cell>
          <cell r="AO175">
            <v>1</v>
          </cell>
          <cell r="AP175">
            <v>1</v>
          </cell>
          <cell r="AQ175">
            <v>12</v>
          </cell>
          <cell r="AR175">
            <v>0</v>
          </cell>
          <cell r="AS175">
            <v>4166.666666666667</v>
          </cell>
          <cell r="AT175">
            <v>4166.666666666667</v>
          </cell>
          <cell r="AU175">
            <v>4166.666666666667</v>
          </cell>
          <cell r="AV175">
            <v>4166.666666666667</v>
          </cell>
          <cell r="AW175">
            <v>4166.666666666667</v>
          </cell>
          <cell r="AX175">
            <v>4166.666666666667</v>
          </cell>
          <cell r="AY175">
            <v>4166.666666666667</v>
          </cell>
          <cell r="AZ175">
            <v>4166.666666666667</v>
          </cell>
          <cell r="BA175">
            <v>4166.666666666667</v>
          </cell>
          <cell r="BB175">
            <v>4166.666666666667</v>
          </cell>
          <cell r="BC175">
            <v>4166.666666666667</v>
          </cell>
          <cell r="BD175">
            <v>4166.666666666667</v>
          </cell>
          <cell r="BE175">
            <v>49999.999999999993</v>
          </cell>
          <cell r="BF175">
            <v>0</v>
          </cell>
          <cell r="BH175">
            <v>0</v>
          </cell>
          <cell r="BI175">
            <v>0</v>
          </cell>
          <cell r="BJ175">
            <v>0</v>
          </cell>
          <cell r="BK175">
            <v>0</v>
          </cell>
          <cell r="BL175">
            <v>0</v>
          </cell>
          <cell r="BM175">
            <v>0</v>
          </cell>
          <cell r="BN175">
            <v>0</v>
          </cell>
          <cell r="BO175">
            <v>0</v>
          </cell>
          <cell r="BP175">
            <v>0</v>
          </cell>
          <cell r="BQ175">
            <v>0</v>
          </cell>
          <cell r="BR175">
            <v>0</v>
          </cell>
          <cell r="BS175">
            <v>0</v>
          </cell>
          <cell r="BT175">
            <v>0</v>
          </cell>
          <cell r="BU175">
            <v>0</v>
          </cell>
          <cell r="BW175">
            <v>4166.666666666667</v>
          </cell>
          <cell r="BX175">
            <v>4166.666666666667</v>
          </cell>
          <cell r="BY175">
            <v>4166.666666666667</v>
          </cell>
          <cell r="BZ175">
            <v>4166.666666666667</v>
          </cell>
          <cell r="CA175">
            <v>4166.666666666667</v>
          </cell>
          <cell r="CB175">
            <v>4166.666666666667</v>
          </cell>
          <cell r="CC175">
            <v>4166.666666666667</v>
          </cell>
          <cell r="CD175">
            <v>4166.666666666667</v>
          </cell>
          <cell r="CE175">
            <v>4166.666666666667</v>
          </cell>
          <cell r="CF175">
            <v>4166.666666666667</v>
          </cell>
          <cell r="CG175">
            <v>4166.666666666667</v>
          </cell>
          <cell r="CH175">
            <v>4166.666666666667</v>
          </cell>
          <cell r="CI175">
            <v>49999.999999999993</v>
          </cell>
          <cell r="CJ175">
            <v>0</v>
          </cell>
          <cell r="CL175">
            <v>0</v>
          </cell>
          <cell r="CM175">
            <v>0</v>
          </cell>
          <cell r="CN175">
            <v>0</v>
          </cell>
          <cell r="CO175">
            <v>0</v>
          </cell>
          <cell r="CP175">
            <v>0</v>
          </cell>
          <cell r="CQ175">
            <v>0</v>
          </cell>
          <cell r="CR175">
            <v>0</v>
          </cell>
          <cell r="CS175">
            <v>0</v>
          </cell>
          <cell r="CT175">
            <v>0</v>
          </cell>
          <cell r="CU175">
            <v>0</v>
          </cell>
          <cell r="CV175">
            <v>0</v>
          </cell>
          <cell r="CW175">
            <v>0</v>
          </cell>
          <cell r="CX175">
            <v>0</v>
          </cell>
          <cell r="CY175">
            <v>0</v>
          </cell>
          <cell r="DA175">
            <v>0</v>
          </cell>
          <cell r="DB175">
            <v>0</v>
          </cell>
          <cell r="DC175">
            <v>0</v>
          </cell>
          <cell r="DD175">
            <v>0</v>
          </cell>
          <cell r="DE175">
            <v>0</v>
          </cell>
          <cell r="DF175">
            <v>0</v>
          </cell>
          <cell r="DG175">
            <v>0</v>
          </cell>
          <cell r="DH175">
            <v>0</v>
          </cell>
          <cell r="DI175">
            <v>0</v>
          </cell>
          <cell r="DJ175">
            <v>0</v>
          </cell>
          <cell r="DK175">
            <v>0</v>
          </cell>
          <cell r="DL175">
            <v>0</v>
          </cell>
          <cell r="DM175">
            <v>0</v>
          </cell>
          <cell r="DN175">
            <v>0</v>
          </cell>
          <cell r="DP175">
            <v>0</v>
          </cell>
          <cell r="DQ175">
            <v>0</v>
          </cell>
          <cell r="DR175">
            <v>0</v>
          </cell>
          <cell r="DS175">
            <v>0</v>
          </cell>
          <cell r="DT175">
            <v>0</v>
          </cell>
          <cell r="DU175">
            <v>0</v>
          </cell>
          <cell r="DV175">
            <v>0</v>
          </cell>
          <cell r="DW175">
            <v>0</v>
          </cell>
          <cell r="DX175">
            <v>0</v>
          </cell>
          <cell r="DY175">
            <v>0</v>
          </cell>
          <cell r="DZ175">
            <v>0</v>
          </cell>
          <cell r="EA175">
            <v>0</v>
          </cell>
          <cell r="EB175">
            <v>0</v>
          </cell>
          <cell r="EC175">
            <v>0</v>
          </cell>
          <cell r="EE175">
            <v>0</v>
          </cell>
          <cell r="EF175">
            <v>0</v>
          </cell>
          <cell r="EG175">
            <v>0</v>
          </cell>
          <cell r="EH175">
            <v>0</v>
          </cell>
          <cell r="EI175">
            <v>0</v>
          </cell>
          <cell r="EJ175">
            <v>0</v>
          </cell>
          <cell r="EK175">
            <v>0</v>
          </cell>
          <cell r="EL175">
            <v>0</v>
          </cell>
          <cell r="EM175">
            <v>0</v>
          </cell>
          <cell r="EN175">
            <v>0</v>
          </cell>
          <cell r="EO175">
            <v>0</v>
          </cell>
          <cell r="EP175">
            <v>0</v>
          </cell>
          <cell r="EQ175">
            <v>0</v>
          </cell>
          <cell r="ER175">
            <v>0</v>
          </cell>
          <cell r="ET175">
            <v>0</v>
          </cell>
          <cell r="EU175">
            <v>0</v>
          </cell>
          <cell r="EV175">
            <v>0</v>
          </cell>
          <cell r="EW175">
            <v>0</v>
          </cell>
          <cell r="EX175">
            <v>0</v>
          </cell>
          <cell r="EY175">
            <v>0</v>
          </cell>
          <cell r="EZ175">
            <v>0</v>
          </cell>
          <cell r="FA175">
            <v>0</v>
          </cell>
          <cell r="FB175">
            <v>0</v>
          </cell>
          <cell r="FC175">
            <v>0</v>
          </cell>
          <cell r="FD175">
            <v>0</v>
          </cell>
          <cell r="FE175">
            <v>0</v>
          </cell>
          <cell r="FF175">
            <v>0</v>
          </cell>
          <cell r="FG175">
            <v>0</v>
          </cell>
          <cell r="FI175">
            <v>4166.666666666667</v>
          </cell>
          <cell r="FJ175">
            <v>4166.666666666667</v>
          </cell>
          <cell r="FK175">
            <v>4166.666666666667</v>
          </cell>
          <cell r="FL175">
            <v>4166.666666666667</v>
          </cell>
          <cell r="FM175">
            <v>4166.666666666667</v>
          </cell>
          <cell r="FN175">
            <v>4166.666666666667</v>
          </cell>
          <cell r="FO175">
            <v>4166.666666666667</v>
          </cell>
          <cell r="FP175">
            <v>4166.666666666667</v>
          </cell>
          <cell r="FQ175">
            <v>4166.666666666667</v>
          </cell>
          <cell r="FR175">
            <v>4166.666666666667</v>
          </cell>
          <cell r="FS175">
            <v>4166.666666666667</v>
          </cell>
          <cell r="FT175">
            <v>4166.666666666667</v>
          </cell>
          <cell r="FU175">
            <v>49999.999999999993</v>
          </cell>
          <cell r="FV175">
            <v>0</v>
          </cell>
        </row>
        <row r="176">
          <cell r="G176" t="str">
            <v>Pricing - Ryobi</v>
          </cell>
          <cell r="H176">
            <v>2083.3333333333335</v>
          </cell>
          <cell r="I176">
            <v>2083.3333333333335</v>
          </cell>
          <cell r="J176">
            <v>0</v>
          </cell>
          <cell r="K176">
            <v>0</v>
          </cell>
          <cell r="L176">
            <v>0</v>
          </cell>
          <cell r="M176">
            <v>0</v>
          </cell>
          <cell r="N176">
            <v>0</v>
          </cell>
          <cell r="O176">
            <v>0</v>
          </cell>
          <cell r="Q176">
            <v>0</v>
          </cell>
          <cell r="R176">
            <v>0</v>
          </cell>
          <cell r="S176">
            <v>12</v>
          </cell>
          <cell r="T176">
            <v>25000</v>
          </cell>
          <cell r="U176">
            <v>25000</v>
          </cell>
          <cell r="V176">
            <v>0</v>
          </cell>
          <cell r="W176">
            <v>0</v>
          </cell>
          <cell r="X176">
            <v>0</v>
          </cell>
          <cell r="Y176">
            <v>0</v>
          </cell>
          <cell r="Z176">
            <v>0</v>
          </cell>
          <cell r="AA176">
            <v>0</v>
          </cell>
          <cell r="AB176">
            <v>0</v>
          </cell>
          <cell r="AC176">
            <v>0</v>
          </cell>
          <cell r="AD176">
            <v>0</v>
          </cell>
          <cell r="AE176">
            <v>1</v>
          </cell>
          <cell r="AF176">
            <v>1</v>
          </cell>
          <cell r="AG176">
            <v>1</v>
          </cell>
          <cell r="AH176">
            <v>1</v>
          </cell>
          <cell r="AI176">
            <v>1</v>
          </cell>
          <cell r="AJ176">
            <v>1</v>
          </cell>
          <cell r="AK176">
            <v>1</v>
          </cell>
          <cell r="AL176">
            <v>1</v>
          </cell>
          <cell r="AM176">
            <v>1</v>
          </cell>
          <cell r="AN176">
            <v>1</v>
          </cell>
          <cell r="AO176">
            <v>1</v>
          </cell>
          <cell r="AP176">
            <v>1</v>
          </cell>
          <cell r="AQ176">
            <v>12</v>
          </cell>
          <cell r="AR176">
            <v>0</v>
          </cell>
          <cell r="AS176">
            <v>2083.3333333333335</v>
          </cell>
          <cell r="AT176">
            <v>2083.3333333333335</v>
          </cell>
          <cell r="AU176">
            <v>2083.3333333333335</v>
          </cell>
          <cell r="AV176">
            <v>2083.3333333333335</v>
          </cell>
          <cell r="AW176">
            <v>2083.3333333333335</v>
          </cell>
          <cell r="AX176">
            <v>2083.3333333333335</v>
          </cell>
          <cell r="AY176">
            <v>2083.3333333333335</v>
          </cell>
          <cell r="AZ176">
            <v>2083.3333333333335</v>
          </cell>
          <cell r="BA176">
            <v>2083.3333333333335</v>
          </cell>
          <cell r="BB176">
            <v>2083.3333333333335</v>
          </cell>
          <cell r="BC176">
            <v>2083.3333333333335</v>
          </cell>
          <cell r="BD176">
            <v>2083.3333333333335</v>
          </cell>
          <cell r="BE176">
            <v>24999.999999999996</v>
          </cell>
          <cell r="BF176">
            <v>0</v>
          </cell>
          <cell r="BH176">
            <v>0</v>
          </cell>
          <cell r="BI176">
            <v>0</v>
          </cell>
          <cell r="BJ176">
            <v>0</v>
          </cell>
          <cell r="BK176">
            <v>0</v>
          </cell>
          <cell r="BL176">
            <v>0</v>
          </cell>
          <cell r="BM176">
            <v>0</v>
          </cell>
          <cell r="BN176">
            <v>0</v>
          </cell>
          <cell r="BO176">
            <v>0</v>
          </cell>
          <cell r="BP176">
            <v>0</v>
          </cell>
          <cell r="BQ176">
            <v>0</v>
          </cell>
          <cell r="BR176">
            <v>0</v>
          </cell>
          <cell r="BS176">
            <v>0</v>
          </cell>
          <cell r="BT176">
            <v>0</v>
          </cell>
          <cell r="BU176">
            <v>0</v>
          </cell>
          <cell r="BW176">
            <v>2083.3333333333335</v>
          </cell>
          <cell r="BX176">
            <v>2083.3333333333335</v>
          </cell>
          <cell r="BY176">
            <v>2083.3333333333335</v>
          </cell>
          <cell r="BZ176">
            <v>2083.3333333333335</v>
          </cell>
          <cell r="CA176">
            <v>2083.3333333333335</v>
          </cell>
          <cell r="CB176">
            <v>2083.3333333333335</v>
          </cell>
          <cell r="CC176">
            <v>2083.3333333333335</v>
          </cell>
          <cell r="CD176">
            <v>2083.3333333333335</v>
          </cell>
          <cell r="CE176">
            <v>2083.3333333333335</v>
          </cell>
          <cell r="CF176">
            <v>2083.3333333333335</v>
          </cell>
          <cell r="CG176">
            <v>2083.3333333333335</v>
          </cell>
          <cell r="CH176">
            <v>2083.3333333333335</v>
          </cell>
          <cell r="CI176">
            <v>24999.999999999996</v>
          </cell>
          <cell r="CJ176">
            <v>0</v>
          </cell>
          <cell r="CL176">
            <v>0</v>
          </cell>
          <cell r="CM176">
            <v>0</v>
          </cell>
          <cell r="CN176">
            <v>0</v>
          </cell>
          <cell r="CO176">
            <v>0</v>
          </cell>
          <cell r="CP176">
            <v>0</v>
          </cell>
          <cell r="CQ176">
            <v>0</v>
          </cell>
          <cell r="CR176">
            <v>0</v>
          </cell>
          <cell r="CS176">
            <v>0</v>
          </cell>
          <cell r="CT176">
            <v>0</v>
          </cell>
          <cell r="CU176">
            <v>0</v>
          </cell>
          <cell r="CV176">
            <v>0</v>
          </cell>
          <cell r="CW176">
            <v>0</v>
          </cell>
          <cell r="CX176">
            <v>0</v>
          </cell>
          <cell r="CY176">
            <v>0</v>
          </cell>
          <cell r="DA176">
            <v>0</v>
          </cell>
          <cell r="DB176">
            <v>0</v>
          </cell>
          <cell r="DC176">
            <v>0</v>
          </cell>
          <cell r="DD176">
            <v>0</v>
          </cell>
          <cell r="DE176">
            <v>0</v>
          </cell>
          <cell r="DF176">
            <v>0</v>
          </cell>
          <cell r="DG176">
            <v>0</v>
          </cell>
          <cell r="DH176">
            <v>0</v>
          </cell>
          <cell r="DI176">
            <v>0</v>
          </cell>
          <cell r="DJ176">
            <v>0</v>
          </cell>
          <cell r="DK176">
            <v>0</v>
          </cell>
          <cell r="DL176">
            <v>0</v>
          </cell>
          <cell r="DM176">
            <v>0</v>
          </cell>
          <cell r="DN176">
            <v>0</v>
          </cell>
          <cell r="DP176">
            <v>0</v>
          </cell>
          <cell r="DQ176">
            <v>0</v>
          </cell>
          <cell r="DR176">
            <v>0</v>
          </cell>
          <cell r="DS176">
            <v>0</v>
          </cell>
          <cell r="DT176">
            <v>0</v>
          </cell>
          <cell r="DU176">
            <v>0</v>
          </cell>
          <cell r="DV176">
            <v>0</v>
          </cell>
          <cell r="DW176">
            <v>0</v>
          </cell>
          <cell r="DX176">
            <v>0</v>
          </cell>
          <cell r="DY176">
            <v>0</v>
          </cell>
          <cell r="DZ176">
            <v>0</v>
          </cell>
          <cell r="EA176">
            <v>0</v>
          </cell>
          <cell r="EB176">
            <v>0</v>
          </cell>
          <cell r="EC176">
            <v>0</v>
          </cell>
          <cell r="EE176">
            <v>0</v>
          </cell>
          <cell r="EF176">
            <v>0</v>
          </cell>
          <cell r="EG176">
            <v>0</v>
          </cell>
          <cell r="EH176">
            <v>0</v>
          </cell>
          <cell r="EI176">
            <v>0</v>
          </cell>
          <cell r="EJ176">
            <v>0</v>
          </cell>
          <cell r="EK176">
            <v>0</v>
          </cell>
          <cell r="EL176">
            <v>0</v>
          </cell>
          <cell r="EM176">
            <v>0</v>
          </cell>
          <cell r="EN176">
            <v>0</v>
          </cell>
          <cell r="EO176">
            <v>0</v>
          </cell>
          <cell r="EP176">
            <v>0</v>
          </cell>
          <cell r="EQ176">
            <v>0</v>
          </cell>
          <cell r="ER176">
            <v>0</v>
          </cell>
          <cell r="ET176">
            <v>0</v>
          </cell>
          <cell r="EU176">
            <v>0</v>
          </cell>
          <cell r="EV176">
            <v>0</v>
          </cell>
          <cell r="EW176">
            <v>0</v>
          </cell>
          <cell r="EX176">
            <v>0</v>
          </cell>
          <cell r="EY176">
            <v>0</v>
          </cell>
          <cell r="EZ176">
            <v>0</v>
          </cell>
          <cell r="FA176">
            <v>0</v>
          </cell>
          <cell r="FB176">
            <v>0</v>
          </cell>
          <cell r="FC176">
            <v>0</v>
          </cell>
          <cell r="FD176">
            <v>0</v>
          </cell>
          <cell r="FE176">
            <v>0</v>
          </cell>
          <cell r="FF176">
            <v>0</v>
          </cell>
          <cell r="FG176">
            <v>0</v>
          </cell>
          <cell r="FI176">
            <v>2083.3333333333335</v>
          </cell>
          <cell r="FJ176">
            <v>2083.3333333333335</v>
          </cell>
          <cell r="FK176">
            <v>2083.3333333333335</v>
          </cell>
          <cell r="FL176">
            <v>2083.3333333333335</v>
          </cell>
          <cell r="FM176">
            <v>2083.3333333333335</v>
          </cell>
          <cell r="FN176">
            <v>2083.3333333333335</v>
          </cell>
          <cell r="FO176">
            <v>2083.3333333333335</v>
          </cell>
          <cell r="FP176">
            <v>2083.3333333333335</v>
          </cell>
          <cell r="FQ176">
            <v>2083.3333333333335</v>
          </cell>
          <cell r="FR176">
            <v>2083.3333333333335</v>
          </cell>
          <cell r="FS176">
            <v>2083.3333333333335</v>
          </cell>
          <cell r="FT176">
            <v>2083.3333333333335</v>
          </cell>
          <cell r="FU176">
            <v>24999.999999999996</v>
          </cell>
          <cell r="FV176">
            <v>0</v>
          </cell>
        </row>
        <row r="177">
          <cell r="G177" t="str">
            <v>Pricing - Bentley Eng comp</v>
          </cell>
          <cell r="H177">
            <v>2083.3333333333335</v>
          </cell>
          <cell r="I177">
            <v>2083.3333333333335</v>
          </cell>
          <cell r="J177">
            <v>0</v>
          </cell>
          <cell r="K177">
            <v>0</v>
          </cell>
          <cell r="L177">
            <v>0</v>
          </cell>
          <cell r="M177">
            <v>0</v>
          </cell>
          <cell r="N177">
            <v>0</v>
          </cell>
          <cell r="O177">
            <v>0</v>
          </cell>
          <cell r="Q177">
            <v>0</v>
          </cell>
          <cell r="R177">
            <v>0</v>
          </cell>
          <cell r="S177">
            <v>12</v>
          </cell>
          <cell r="T177">
            <v>25000</v>
          </cell>
          <cell r="U177">
            <v>25000</v>
          </cell>
          <cell r="V177">
            <v>0</v>
          </cell>
          <cell r="W177">
            <v>0</v>
          </cell>
          <cell r="X177">
            <v>0</v>
          </cell>
          <cell r="Y177">
            <v>0</v>
          </cell>
          <cell r="Z177">
            <v>0</v>
          </cell>
          <cell r="AA177">
            <v>0</v>
          </cell>
          <cell r="AB177">
            <v>0</v>
          </cell>
          <cell r="AC177">
            <v>0</v>
          </cell>
          <cell r="AD177">
            <v>0</v>
          </cell>
          <cell r="AE177">
            <v>1</v>
          </cell>
          <cell r="AF177">
            <v>1</v>
          </cell>
          <cell r="AG177">
            <v>1</v>
          </cell>
          <cell r="AH177">
            <v>1</v>
          </cell>
          <cell r="AI177">
            <v>1</v>
          </cell>
          <cell r="AJ177">
            <v>1</v>
          </cell>
          <cell r="AK177">
            <v>1</v>
          </cell>
          <cell r="AL177">
            <v>1</v>
          </cell>
          <cell r="AM177">
            <v>1</v>
          </cell>
          <cell r="AN177">
            <v>1</v>
          </cell>
          <cell r="AO177">
            <v>1</v>
          </cell>
          <cell r="AP177">
            <v>1</v>
          </cell>
          <cell r="AQ177">
            <v>12</v>
          </cell>
          <cell r="AR177">
            <v>0</v>
          </cell>
          <cell r="AS177">
            <v>2083.3333333333335</v>
          </cell>
          <cell r="AT177">
            <v>2083.3333333333335</v>
          </cell>
          <cell r="AU177">
            <v>2083.3333333333335</v>
          </cell>
          <cell r="AV177">
            <v>2083.3333333333335</v>
          </cell>
          <cell r="AW177">
            <v>2083.3333333333335</v>
          </cell>
          <cell r="AX177">
            <v>2083.3333333333335</v>
          </cell>
          <cell r="AY177">
            <v>2083.3333333333335</v>
          </cell>
          <cell r="AZ177">
            <v>2083.3333333333335</v>
          </cell>
          <cell r="BA177">
            <v>2083.3333333333335</v>
          </cell>
          <cell r="BB177">
            <v>2083.3333333333335</v>
          </cell>
          <cell r="BC177">
            <v>2083.3333333333335</v>
          </cell>
          <cell r="BD177">
            <v>2083.3333333333335</v>
          </cell>
          <cell r="BE177">
            <v>24999.999999999996</v>
          </cell>
          <cell r="BF177">
            <v>0</v>
          </cell>
          <cell r="BH177">
            <v>0</v>
          </cell>
          <cell r="BI177">
            <v>0</v>
          </cell>
          <cell r="BJ177">
            <v>0</v>
          </cell>
          <cell r="BK177">
            <v>0</v>
          </cell>
          <cell r="BL177">
            <v>0</v>
          </cell>
          <cell r="BM177">
            <v>0</v>
          </cell>
          <cell r="BN177">
            <v>0</v>
          </cell>
          <cell r="BO177">
            <v>0</v>
          </cell>
          <cell r="BP177">
            <v>0</v>
          </cell>
          <cell r="BQ177">
            <v>0</v>
          </cell>
          <cell r="BR177">
            <v>0</v>
          </cell>
          <cell r="BS177">
            <v>0</v>
          </cell>
          <cell r="BT177">
            <v>0</v>
          </cell>
          <cell r="BU177">
            <v>0</v>
          </cell>
          <cell r="BW177">
            <v>2083.3333333333335</v>
          </cell>
          <cell r="BX177">
            <v>2083.3333333333335</v>
          </cell>
          <cell r="BY177">
            <v>2083.3333333333335</v>
          </cell>
          <cell r="BZ177">
            <v>2083.3333333333335</v>
          </cell>
          <cell r="CA177">
            <v>2083.3333333333335</v>
          </cell>
          <cell r="CB177">
            <v>2083.3333333333335</v>
          </cell>
          <cell r="CC177">
            <v>2083.3333333333335</v>
          </cell>
          <cell r="CD177">
            <v>2083.3333333333335</v>
          </cell>
          <cell r="CE177">
            <v>2083.3333333333335</v>
          </cell>
          <cell r="CF177">
            <v>2083.3333333333335</v>
          </cell>
          <cell r="CG177">
            <v>2083.3333333333335</v>
          </cell>
          <cell r="CH177">
            <v>2083.3333333333335</v>
          </cell>
          <cell r="CI177">
            <v>24999.999999999996</v>
          </cell>
          <cell r="CJ177">
            <v>0</v>
          </cell>
          <cell r="CL177">
            <v>0</v>
          </cell>
          <cell r="CM177">
            <v>0</v>
          </cell>
          <cell r="CN177">
            <v>0</v>
          </cell>
          <cell r="CO177">
            <v>0</v>
          </cell>
          <cell r="CP177">
            <v>0</v>
          </cell>
          <cell r="CQ177">
            <v>0</v>
          </cell>
          <cell r="CR177">
            <v>0</v>
          </cell>
          <cell r="CS177">
            <v>0</v>
          </cell>
          <cell r="CT177">
            <v>0</v>
          </cell>
          <cell r="CU177">
            <v>0</v>
          </cell>
          <cell r="CV177">
            <v>0</v>
          </cell>
          <cell r="CW177">
            <v>0</v>
          </cell>
          <cell r="CX177">
            <v>0</v>
          </cell>
          <cell r="CY177">
            <v>0</v>
          </cell>
          <cell r="DA177">
            <v>0</v>
          </cell>
          <cell r="DB177">
            <v>0</v>
          </cell>
          <cell r="DC177">
            <v>0</v>
          </cell>
          <cell r="DD177">
            <v>0</v>
          </cell>
          <cell r="DE177">
            <v>0</v>
          </cell>
          <cell r="DF177">
            <v>0</v>
          </cell>
          <cell r="DG177">
            <v>0</v>
          </cell>
          <cell r="DH177">
            <v>0</v>
          </cell>
          <cell r="DI177">
            <v>0</v>
          </cell>
          <cell r="DJ177">
            <v>0</v>
          </cell>
          <cell r="DK177">
            <v>0</v>
          </cell>
          <cell r="DL177">
            <v>0</v>
          </cell>
          <cell r="DM177">
            <v>0</v>
          </cell>
          <cell r="DN177">
            <v>0</v>
          </cell>
          <cell r="DP177">
            <v>0</v>
          </cell>
          <cell r="DQ177">
            <v>0</v>
          </cell>
          <cell r="DR177">
            <v>0</v>
          </cell>
          <cell r="DS177">
            <v>0</v>
          </cell>
          <cell r="DT177">
            <v>0</v>
          </cell>
          <cell r="DU177">
            <v>0</v>
          </cell>
          <cell r="DV177">
            <v>0</v>
          </cell>
          <cell r="DW177">
            <v>0</v>
          </cell>
          <cell r="DX177">
            <v>0</v>
          </cell>
          <cell r="DY177">
            <v>0</v>
          </cell>
          <cell r="DZ177">
            <v>0</v>
          </cell>
          <cell r="EA177">
            <v>0</v>
          </cell>
          <cell r="EB177">
            <v>0</v>
          </cell>
          <cell r="EC177">
            <v>0</v>
          </cell>
          <cell r="EE177">
            <v>0</v>
          </cell>
          <cell r="EF177">
            <v>0</v>
          </cell>
          <cell r="EG177">
            <v>0</v>
          </cell>
          <cell r="EH177">
            <v>0</v>
          </cell>
          <cell r="EI177">
            <v>0</v>
          </cell>
          <cell r="EJ177">
            <v>0</v>
          </cell>
          <cell r="EK177">
            <v>0</v>
          </cell>
          <cell r="EL177">
            <v>0</v>
          </cell>
          <cell r="EM177">
            <v>0</v>
          </cell>
          <cell r="EN177">
            <v>0</v>
          </cell>
          <cell r="EO177">
            <v>0</v>
          </cell>
          <cell r="EP177">
            <v>0</v>
          </cell>
          <cell r="EQ177">
            <v>0</v>
          </cell>
          <cell r="ER177">
            <v>0</v>
          </cell>
          <cell r="ET177">
            <v>0</v>
          </cell>
          <cell r="EU177">
            <v>0</v>
          </cell>
          <cell r="EV177">
            <v>0</v>
          </cell>
          <cell r="EW177">
            <v>0</v>
          </cell>
          <cell r="EX177">
            <v>0</v>
          </cell>
          <cell r="EY177">
            <v>0</v>
          </cell>
          <cell r="EZ177">
            <v>0</v>
          </cell>
          <cell r="FA177">
            <v>0</v>
          </cell>
          <cell r="FB177">
            <v>0</v>
          </cell>
          <cell r="FC177">
            <v>0</v>
          </cell>
          <cell r="FD177">
            <v>0</v>
          </cell>
          <cell r="FE177">
            <v>0</v>
          </cell>
          <cell r="FF177">
            <v>0</v>
          </cell>
          <cell r="FG177">
            <v>0</v>
          </cell>
          <cell r="FI177">
            <v>2083.3333333333335</v>
          </cell>
          <cell r="FJ177">
            <v>2083.3333333333335</v>
          </cell>
          <cell r="FK177">
            <v>2083.3333333333335</v>
          </cell>
          <cell r="FL177">
            <v>2083.3333333333335</v>
          </cell>
          <cell r="FM177">
            <v>2083.3333333333335</v>
          </cell>
          <cell r="FN177">
            <v>2083.3333333333335</v>
          </cell>
          <cell r="FO177">
            <v>2083.3333333333335</v>
          </cell>
          <cell r="FP177">
            <v>2083.3333333333335</v>
          </cell>
          <cell r="FQ177">
            <v>2083.3333333333335</v>
          </cell>
          <cell r="FR177">
            <v>2083.3333333333335</v>
          </cell>
          <cell r="FS177">
            <v>2083.3333333333335</v>
          </cell>
          <cell r="FT177">
            <v>2083.3333333333335</v>
          </cell>
          <cell r="FU177">
            <v>24999.999999999996</v>
          </cell>
          <cell r="FV177">
            <v>0</v>
          </cell>
        </row>
        <row r="178">
          <cell r="G178" t="str">
            <v>Pricing - Isuzu</v>
          </cell>
          <cell r="H178">
            <v>4166.666666666667</v>
          </cell>
          <cell r="I178">
            <v>4166.666666666667</v>
          </cell>
          <cell r="J178">
            <v>0</v>
          </cell>
          <cell r="K178">
            <v>0</v>
          </cell>
          <cell r="L178">
            <v>0</v>
          </cell>
          <cell r="M178">
            <v>0</v>
          </cell>
          <cell r="N178">
            <v>0</v>
          </cell>
          <cell r="O178">
            <v>0</v>
          </cell>
          <cell r="Q178">
            <v>0</v>
          </cell>
          <cell r="R178">
            <v>0</v>
          </cell>
          <cell r="S178">
            <v>12</v>
          </cell>
          <cell r="T178">
            <v>50000</v>
          </cell>
          <cell r="U178">
            <v>50000</v>
          </cell>
          <cell r="V178">
            <v>0</v>
          </cell>
          <cell r="W178">
            <v>0</v>
          </cell>
          <cell r="X178">
            <v>0</v>
          </cell>
          <cell r="Y178">
            <v>0</v>
          </cell>
          <cell r="Z178">
            <v>0</v>
          </cell>
          <cell r="AA178">
            <v>0</v>
          </cell>
          <cell r="AB178">
            <v>0</v>
          </cell>
          <cell r="AC178">
            <v>0</v>
          </cell>
          <cell r="AD178">
            <v>0</v>
          </cell>
          <cell r="AE178">
            <v>1</v>
          </cell>
          <cell r="AF178">
            <v>1</v>
          </cell>
          <cell r="AG178">
            <v>1</v>
          </cell>
          <cell r="AH178">
            <v>1</v>
          </cell>
          <cell r="AI178">
            <v>1</v>
          </cell>
          <cell r="AJ178">
            <v>1</v>
          </cell>
          <cell r="AK178">
            <v>1</v>
          </cell>
          <cell r="AL178">
            <v>1</v>
          </cell>
          <cell r="AM178">
            <v>1</v>
          </cell>
          <cell r="AN178">
            <v>1</v>
          </cell>
          <cell r="AO178">
            <v>1</v>
          </cell>
          <cell r="AP178">
            <v>1</v>
          </cell>
          <cell r="AQ178">
            <v>12</v>
          </cell>
          <cell r="AR178">
            <v>0</v>
          </cell>
          <cell r="AS178">
            <v>4166.666666666667</v>
          </cell>
          <cell r="AT178">
            <v>4166.666666666667</v>
          </cell>
          <cell r="AU178">
            <v>4166.666666666667</v>
          </cell>
          <cell r="AV178">
            <v>4166.666666666667</v>
          </cell>
          <cell r="AW178">
            <v>4166.666666666667</v>
          </cell>
          <cell r="AX178">
            <v>4166.666666666667</v>
          </cell>
          <cell r="AY178">
            <v>4166.666666666667</v>
          </cell>
          <cell r="AZ178">
            <v>4166.666666666667</v>
          </cell>
          <cell r="BA178">
            <v>4166.666666666667</v>
          </cell>
          <cell r="BB178">
            <v>4166.666666666667</v>
          </cell>
          <cell r="BC178">
            <v>4166.666666666667</v>
          </cell>
          <cell r="BD178">
            <v>4166.666666666667</v>
          </cell>
          <cell r="BE178">
            <v>49999.999999999993</v>
          </cell>
          <cell r="BF178">
            <v>0</v>
          </cell>
          <cell r="BH178">
            <v>0</v>
          </cell>
          <cell r="BI178">
            <v>0</v>
          </cell>
          <cell r="BJ178">
            <v>0</v>
          </cell>
          <cell r="BK178">
            <v>0</v>
          </cell>
          <cell r="BL178">
            <v>0</v>
          </cell>
          <cell r="BM178">
            <v>0</v>
          </cell>
          <cell r="BN178">
            <v>0</v>
          </cell>
          <cell r="BO178">
            <v>0</v>
          </cell>
          <cell r="BP178">
            <v>0</v>
          </cell>
          <cell r="BQ178">
            <v>0</v>
          </cell>
          <cell r="BR178">
            <v>0</v>
          </cell>
          <cell r="BS178">
            <v>0</v>
          </cell>
          <cell r="BT178">
            <v>0</v>
          </cell>
          <cell r="BU178">
            <v>0</v>
          </cell>
          <cell r="BW178">
            <v>4166.666666666667</v>
          </cell>
          <cell r="BX178">
            <v>4166.666666666667</v>
          </cell>
          <cell r="BY178">
            <v>4166.666666666667</v>
          </cell>
          <cell r="BZ178">
            <v>4166.666666666667</v>
          </cell>
          <cell r="CA178">
            <v>4166.666666666667</v>
          </cell>
          <cell r="CB178">
            <v>4166.666666666667</v>
          </cell>
          <cell r="CC178">
            <v>4166.666666666667</v>
          </cell>
          <cell r="CD178">
            <v>4166.666666666667</v>
          </cell>
          <cell r="CE178">
            <v>4166.666666666667</v>
          </cell>
          <cell r="CF178">
            <v>4166.666666666667</v>
          </cell>
          <cell r="CG178">
            <v>4166.666666666667</v>
          </cell>
          <cell r="CH178">
            <v>4166.666666666667</v>
          </cell>
          <cell r="CI178">
            <v>49999.999999999993</v>
          </cell>
          <cell r="CJ178">
            <v>0</v>
          </cell>
          <cell r="CL178">
            <v>0</v>
          </cell>
          <cell r="CM178">
            <v>0</v>
          </cell>
          <cell r="CN178">
            <v>0</v>
          </cell>
          <cell r="CO178">
            <v>0</v>
          </cell>
          <cell r="CP178">
            <v>0</v>
          </cell>
          <cell r="CQ178">
            <v>0</v>
          </cell>
          <cell r="CR178">
            <v>0</v>
          </cell>
          <cell r="CS178">
            <v>0</v>
          </cell>
          <cell r="CT178">
            <v>0</v>
          </cell>
          <cell r="CU178">
            <v>0</v>
          </cell>
          <cell r="CV178">
            <v>0</v>
          </cell>
          <cell r="CW178">
            <v>0</v>
          </cell>
          <cell r="CX178">
            <v>0</v>
          </cell>
          <cell r="CY178">
            <v>0</v>
          </cell>
          <cell r="DA178">
            <v>0</v>
          </cell>
          <cell r="DB178">
            <v>0</v>
          </cell>
          <cell r="DC178">
            <v>0</v>
          </cell>
          <cell r="DD178">
            <v>0</v>
          </cell>
          <cell r="DE178">
            <v>0</v>
          </cell>
          <cell r="DF178">
            <v>0</v>
          </cell>
          <cell r="DG178">
            <v>0</v>
          </cell>
          <cell r="DH178">
            <v>0</v>
          </cell>
          <cell r="DI178">
            <v>0</v>
          </cell>
          <cell r="DJ178">
            <v>0</v>
          </cell>
          <cell r="DK178">
            <v>0</v>
          </cell>
          <cell r="DL178">
            <v>0</v>
          </cell>
          <cell r="DM178">
            <v>0</v>
          </cell>
          <cell r="DN178">
            <v>0</v>
          </cell>
          <cell r="DP178">
            <v>0</v>
          </cell>
          <cell r="DQ178">
            <v>0</v>
          </cell>
          <cell r="DR178">
            <v>0</v>
          </cell>
          <cell r="DS178">
            <v>0</v>
          </cell>
          <cell r="DT178">
            <v>0</v>
          </cell>
          <cell r="DU178">
            <v>0</v>
          </cell>
          <cell r="DV178">
            <v>0</v>
          </cell>
          <cell r="DW178">
            <v>0</v>
          </cell>
          <cell r="DX178">
            <v>0</v>
          </cell>
          <cell r="DY178">
            <v>0</v>
          </cell>
          <cell r="DZ178">
            <v>0</v>
          </cell>
          <cell r="EA178">
            <v>0</v>
          </cell>
          <cell r="EB178">
            <v>0</v>
          </cell>
          <cell r="EC178">
            <v>0</v>
          </cell>
          <cell r="EE178">
            <v>0</v>
          </cell>
          <cell r="EF178">
            <v>0</v>
          </cell>
          <cell r="EG178">
            <v>0</v>
          </cell>
          <cell r="EH178">
            <v>0</v>
          </cell>
          <cell r="EI178">
            <v>0</v>
          </cell>
          <cell r="EJ178">
            <v>0</v>
          </cell>
          <cell r="EK178">
            <v>0</v>
          </cell>
          <cell r="EL178">
            <v>0</v>
          </cell>
          <cell r="EM178">
            <v>0</v>
          </cell>
          <cell r="EN178">
            <v>0</v>
          </cell>
          <cell r="EO178">
            <v>0</v>
          </cell>
          <cell r="EP178">
            <v>0</v>
          </cell>
          <cell r="EQ178">
            <v>0</v>
          </cell>
          <cell r="ER178">
            <v>0</v>
          </cell>
          <cell r="ET178">
            <v>0</v>
          </cell>
          <cell r="EU178">
            <v>0</v>
          </cell>
          <cell r="EV178">
            <v>0</v>
          </cell>
          <cell r="EW178">
            <v>0</v>
          </cell>
          <cell r="EX178">
            <v>0</v>
          </cell>
          <cell r="EY178">
            <v>0</v>
          </cell>
          <cell r="EZ178">
            <v>0</v>
          </cell>
          <cell r="FA178">
            <v>0</v>
          </cell>
          <cell r="FB178">
            <v>0</v>
          </cell>
          <cell r="FC178">
            <v>0</v>
          </cell>
          <cell r="FD178">
            <v>0</v>
          </cell>
          <cell r="FE178">
            <v>0</v>
          </cell>
          <cell r="FF178">
            <v>0</v>
          </cell>
          <cell r="FG178">
            <v>0</v>
          </cell>
          <cell r="FI178">
            <v>4166.666666666667</v>
          </cell>
          <cell r="FJ178">
            <v>4166.666666666667</v>
          </cell>
          <cell r="FK178">
            <v>4166.666666666667</v>
          </cell>
          <cell r="FL178">
            <v>4166.666666666667</v>
          </cell>
          <cell r="FM178">
            <v>4166.666666666667</v>
          </cell>
          <cell r="FN178">
            <v>4166.666666666667</v>
          </cell>
          <cell r="FO178">
            <v>4166.666666666667</v>
          </cell>
          <cell r="FP178">
            <v>4166.666666666667</v>
          </cell>
          <cell r="FQ178">
            <v>4166.666666666667</v>
          </cell>
          <cell r="FR178">
            <v>4166.666666666667</v>
          </cell>
          <cell r="FS178">
            <v>4166.666666666667</v>
          </cell>
          <cell r="FT178">
            <v>4166.666666666667</v>
          </cell>
          <cell r="FU178">
            <v>49999.999999999993</v>
          </cell>
          <cell r="FV178">
            <v>0</v>
          </cell>
        </row>
        <row r="179">
          <cell r="G179" t="str">
            <v>Pricing - Ford Eng comp</v>
          </cell>
          <cell r="H179">
            <v>916.66666666666663</v>
          </cell>
          <cell r="I179">
            <v>916.66666666666663</v>
          </cell>
          <cell r="J179">
            <v>0</v>
          </cell>
          <cell r="K179">
            <v>0</v>
          </cell>
          <cell r="L179">
            <v>0</v>
          </cell>
          <cell r="M179">
            <v>0</v>
          </cell>
          <cell r="N179">
            <v>0</v>
          </cell>
          <cell r="O179">
            <v>0</v>
          </cell>
          <cell r="Q179">
            <v>0</v>
          </cell>
          <cell r="R179">
            <v>0</v>
          </cell>
          <cell r="S179">
            <v>12</v>
          </cell>
          <cell r="T179">
            <v>11000</v>
          </cell>
          <cell r="U179">
            <v>11000</v>
          </cell>
          <cell r="V179">
            <v>0</v>
          </cell>
          <cell r="W179">
            <v>0</v>
          </cell>
          <cell r="X179">
            <v>0</v>
          </cell>
          <cell r="Y179">
            <v>0</v>
          </cell>
          <cell r="Z179">
            <v>0</v>
          </cell>
          <cell r="AA179">
            <v>0</v>
          </cell>
          <cell r="AB179">
            <v>0</v>
          </cell>
          <cell r="AC179">
            <v>0</v>
          </cell>
          <cell r="AD179">
            <v>0</v>
          </cell>
          <cell r="AE179">
            <v>1</v>
          </cell>
          <cell r="AF179">
            <v>1</v>
          </cell>
          <cell r="AG179">
            <v>1</v>
          </cell>
          <cell r="AH179">
            <v>1</v>
          </cell>
          <cell r="AI179">
            <v>1</v>
          </cell>
          <cell r="AJ179">
            <v>1</v>
          </cell>
          <cell r="AK179">
            <v>1</v>
          </cell>
          <cell r="AL179">
            <v>1</v>
          </cell>
          <cell r="AM179">
            <v>1</v>
          </cell>
          <cell r="AN179">
            <v>1</v>
          </cell>
          <cell r="AO179">
            <v>1</v>
          </cell>
          <cell r="AP179">
            <v>1</v>
          </cell>
          <cell r="AQ179">
            <v>12</v>
          </cell>
          <cell r="AR179">
            <v>0</v>
          </cell>
          <cell r="AS179">
            <v>916.66666666666663</v>
          </cell>
          <cell r="AT179">
            <v>916.66666666666663</v>
          </cell>
          <cell r="AU179">
            <v>916.66666666666663</v>
          </cell>
          <cell r="AV179">
            <v>916.66666666666663</v>
          </cell>
          <cell r="AW179">
            <v>916.66666666666663</v>
          </cell>
          <cell r="AX179">
            <v>916.66666666666663</v>
          </cell>
          <cell r="AY179">
            <v>916.66666666666663</v>
          </cell>
          <cell r="AZ179">
            <v>916.66666666666663</v>
          </cell>
          <cell r="BA179">
            <v>916.66666666666663</v>
          </cell>
          <cell r="BB179">
            <v>916.66666666666663</v>
          </cell>
          <cell r="BC179">
            <v>916.66666666666663</v>
          </cell>
          <cell r="BD179">
            <v>916.66666666666663</v>
          </cell>
          <cell r="BE179">
            <v>10999.999999999998</v>
          </cell>
          <cell r="BF179">
            <v>0</v>
          </cell>
          <cell r="BH179">
            <v>0</v>
          </cell>
          <cell r="BI179">
            <v>0</v>
          </cell>
          <cell r="BJ179">
            <v>0</v>
          </cell>
          <cell r="BK179">
            <v>0</v>
          </cell>
          <cell r="BL179">
            <v>0</v>
          </cell>
          <cell r="BM179">
            <v>0</v>
          </cell>
          <cell r="BN179">
            <v>0</v>
          </cell>
          <cell r="BO179">
            <v>0</v>
          </cell>
          <cell r="BP179">
            <v>0</v>
          </cell>
          <cell r="BQ179">
            <v>0</v>
          </cell>
          <cell r="BR179">
            <v>0</v>
          </cell>
          <cell r="BS179">
            <v>0</v>
          </cell>
          <cell r="BT179">
            <v>0</v>
          </cell>
          <cell r="BU179">
            <v>0</v>
          </cell>
          <cell r="BW179">
            <v>916.66666666666663</v>
          </cell>
          <cell r="BX179">
            <v>916.66666666666663</v>
          </cell>
          <cell r="BY179">
            <v>916.66666666666663</v>
          </cell>
          <cell r="BZ179">
            <v>916.66666666666663</v>
          </cell>
          <cell r="CA179">
            <v>916.66666666666663</v>
          </cell>
          <cell r="CB179">
            <v>916.66666666666663</v>
          </cell>
          <cell r="CC179">
            <v>916.66666666666663</v>
          </cell>
          <cell r="CD179">
            <v>916.66666666666663</v>
          </cell>
          <cell r="CE179">
            <v>916.66666666666663</v>
          </cell>
          <cell r="CF179">
            <v>916.66666666666663</v>
          </cell>
          <cell r="CG179">
            <v>916.66666666666663</v>
          </cell>
          <cell r="CH179">
            <v>916.66666666666663</v>
          </cell>
          <cell r="CI179">
            <v>10999.999999999998</v>
          </cell>
          <cell r="CJ179">
            <v>0</v>
          </cell>
          <cell r="CL179">
            <v>0</v>
          </cell>
          <cell r="CM179">
            <v>0</v>
          </cell>
          <cell r="CN179">
            <v>0</v>
          </cell>
          <cell r="CO179">
            <v>0</v>
          </cell>
          <cell r="CP179">
            <v>0</v>
          </cell>
          <cell r="CQ179">
            <v>0</v>
          </cell>
          <cell r="CR179">
            <v>0</v>
          </cell>
          <cell r="CS179">
            <v>0</v>
          </cell>
          <cell r="CT179">
            <v>0</v>
          </cell>
          <cell r="CU179">
            <v>0</v>
          </cell>
          <cell r="CV179">
            <v>0</v>
          </cell>
          <cell r="CW179">
            <v>0</v>
          </cell>
          <cell r="CX179">
            <v>0</v>
          </cell>
          <cell r="CY179">
            <v>0</v>
          </cell>
          <cell r="DA179">
            <v>0</v>
          </cell>
          <cell r="DB179">
            <v>0</v>
          </cell>
          <cell r="DC179">
            <v>0</v>
          </cell>
          <cell r="DD179">
            <v>0</v>
          </cell>
          <cell r="DE179">
            <v>0</v>
          </cell>
          <cell r="DF179">
            <v>0</v>
          </cell>
          <cell r="DG179">
            <v>0</v>
          </cell>
          <cell r="DH179">
            <v>0</v>
          </cell>
          <cell r="DI179">
            <v>0</v>
          </cell>
          <cell r="DJ179">
            <v>0</v>
          </cell>
          <cell r="DK179">
            <v>0</v>
          </cell>
          <cell r="DL179">
            <v>0</v>
          </cell>
          <cell r="DM179">
            <v>0</v>
          </cell>
          <cell r="DN179">
            <v>0</v>
          </cell>
          <cell r="DP179">
            <v>0</v>
          </cell>
          <cell r="DQ179">
            <v>0</v>
          </cell>
          <cell r="DR179">
            <v>0</v>
          </cell>
          <cell r="DS179">
            <v>0</v>
          </cell>
          <cell r="DT179">
            <v>0</v>
          </cell>
          <cell r="DU179">
            <v>0</v>
          </cell>
          <cell r="DV179">
            <v>0</v>
          </cell>
          <cell r="DW179">
            <v>0</v>
          </cell>
          <cell r="DX179">
            <v>0</v>
          </cell>
          <cell r="DY179">
            <v>0</v>
          </cell>
          <cell r="DZ179">
            <v>0</v>
          </cell>
          <cell r="EA179">
            <v>0</v>
          </cell>
          <cell r="EB179">
            <v>0</v>
          </cell>
          <cell r="EC179">
            <v>0</v>
          </cell>
          <cell r="EE179">
            <v>0</v>
          </cell>
          <cell r="EF179">
            <v>0</v>
          </cell>
          <cell r="EG179">
            <v>0</v>
          </cell>
          <cell r="EH179">
            <v>0</v>
          </cell>
          <cell r="EI179">
            <v>0</v>
          </cell>
          <cell r="EJ179">
            <v>0</v>
          </cell>
          <cell r="EK179">
            <v>0</v>
          </cell>
          <cell r="EL179">
            <v>0</v>
          </cell>
          <cell r="EM179">
            <v>0</v>
          </cell>
          <cell r="EN179">
            <v>0</v>
          </cell>
          <cell r="EO179">
            <v>0</v>
          </cell>
          <cell r="EP179">
            <v>0</v>
          </cell>
          <cell r="EQ179">
            <v>0</v>
          </cell>
          <cell r="ER179">
            <v>0</v>
          </cell>
          <cell r="ET179">
            <v>0</v>
          </cell>
          <cell r="EU179">
            <v>0</v>
          </cell>
          <cell r="EV179">
            <v>0</v>
          </cell>
          <cell r="EW179">
            <v>0</v>
          </cell>
          <cell r="EX179">
            <v>0</v>
          </cell>
          <cell r="EY179">
            <v>0</v>
          </cell>
          <cell r="EZ179">
            <v>0</v>
          </cell>
          <cell r="FA179">
            <v>0</v>
          </cell>
          <cell r="FB179">
            <v>0</v>
          </cell>
          <cell r="FC179">
            <v>0</v>
          </cell>
          <cell r="FD179">
            <v>0</v>
          </cell>
          <cell r="FE179">
            <v>0</v>
          </cell>
          <cell r="FF179">
            <v>0</v>
          </cell>
          <cell r="FG179">
            <v>0</v>
          </cell>
          <cell r="FI179">
            <v>916.66666666666663</v>
          </cell>
          <cell r="FJ179">
            <v>916.66666666666663</v>
          </cell>
          <cell r="FK179">
            <v>916.66666666666663</v>
          </cell>
          <cell r="FL179">
            <v>916.66666666666663</v>
          </cell>
          <cell r="FM179">
            <v>916.66666666666663</v>
          </cell>
          <cell r="FN179">
            <v>916.66666666666663</v>
          </cell>
          <cell r="FO179">
            <v>916.66666666666663</v>
          </cell>
          <cell r="FP179">
            <v>916.66666666666663</v>
          </cell>
          <cell r="FQ179">
            <v>916.66666666666663</v>
          </cell>
          <cell r="FR179">
            <v>916.66666666666663</v>
          </cell>
          <cell r="FS179">
            <v>916.66666666666663</v>
          </cell>
          <cell r="FT179">
            <v>916.66666666666663</v>
          </cell>
          <cell r="FU179">
            <v>10999.999999999998</v>
          </cell>
          <cell r="FV179">
            <v>0</v>
          </cell>
        </row>
        <row r="180">
          <cell r="G180" t="str">
            <v>Pricing - Lotus</v>
          </cell>
          <cell r="H180">
            <v>8333.3333333333339</v>
          </cell>
          <cell r="I180">
            <v>8333.3333333333339</v>
          </cell>
          <cell r="J180">
            <v>0</v>
          </cell>
          <cell r="K180">
            <v>0</v>
          </cell>
          <cell r="L180">
            <v>0</v>
          </cell>
          <cell r="M180">
            <v>0</v>
          </cell>
          <cell r="N180">
            <v>0</v>
          </cell>
          <cell r="O180">
            <v>0</v>
          </cell>
          <cell r="Q180">
            <v>0</v>
          </cell>
          <cell r="R180">
            <v>0</v>
          </cell>
          <cell r="S180">
            <v>12</v>
          </cell>
          <cell r="T180">
            <v>100000</v>
          </cell>
          <cell r="U180">
            <v>100000</v>
          </cell>
          <cell r="V180">
            <v>0</v>
          </cell>
          <cell r="W180">
            <v>0</v>
          </cell>
          <cell r="X180">
            <v>0</v>
          </cell>
          <cell r="Y180">
            <v>0</v>
          </cell>
          <cell r="Z180">
            <v>0</v>
          </cell>
          <cell r="AA180">
            <v>0</v>
          </cell>
          <cell r="AB180">
            <v>0</v>
          </cell>
          <cell r="AC180">
            <v>0</v>
          </cell>
          <cell r="AD180">
            <v>0</v>
          </cell>
          <cell r="AE180">
            <v>1</v>
          </cell>
          <cell r="AF180">
            <v>1</v>
          </cell>
          <cell r="AG180">
            <v>1</v>
          </cell>
          <cell r="AH180">
            <v>1</v>
          </cell>
          <cell r="AI180">
            <v>1</v>
          </cell>
          <cell r="AJ180">
            <v>1</v>
          </cell>
          <cell r="AK180">
            <v>1</v>
          </cell>
          <cell r="AL180">
            <v>1</v>
          </cell>
          <cell r="AM180">
            <v>1</v>
          </cell>
          <cell r="AN180">
            <v>1</v>
          </cell>
          <cell r="AO180">
            <v>1</v>
          </cell>
          <cell r="AP180">
            <v>1</v>
          </cell>
          <cell r="AQ180">
            <v>12</v>
          </cell>
          <cell r="AR180">
            <v>0</v>
          </cell>
          <cell r="AS180">
            <v>8333.3333333333339</v>
          </cell>
          <cell r="AT180">
            <v>8333.3333333333339</v>
          </cell>
          <cell r="AU180">
            <v>8333.3333333333339</v>
          </cell>
          <cell r="AV180">
            <v>8333.3333333333339</v>
          </cell>
          <cell r="AW180">
            <v>8333.3333333333339</v>
          </cell>
          <cell r="AX180">
            <v>8333.3333333333339</v>
          </cell>
          <cell r="AY180">
            <v>8333.3333333333339</v>
          </cell>
          <cell r="AZ180">
            <v>8333.3333333333339</v>
          </cell>
          <cell r="BA180">
            <v>8333.3333333333339</v>
          </cell>
          <cell r="BB180">
            <v>8333.3333333333339</v>
          </cell>
          <cell r="BC180">
            <v>8333.3333333333339</v>
          </cell>
          <cell r="BD180">
            <v>8333.3333333333339</v>
          </cell>
          <cell r="BE180">
            <v>99999.999999999985</v>
          </cell>
          <cell r="BF180">
            <v>0</v>
          </cell>
          <cell r="BH180">
            <v>0</v>
          </cell>
          <cell r="BI180">
            <v>0</v>
          </cell>
          <cell r="BJ180">
            <v>0</v>
          </cell>
          <cell r="BK180">
            <v>0</v>
          </cell>
          <cell r="BL180">
            <v>0</v>
          </cell>
          <cell r="BM180">
            <v>0</v>
          </cell>
          <cell r="BN180">
            <v>0</v>
          </cell>
          <cell r="BO180">
            <v>0</v>
          </cell>
          <cell r="BP180">
            <v>0</v>
          </cell>
          <cell r="BQ180">
            <v>0</v>
          </cell>
          <cell r="BR180">
            <v>0</v>
          </cell>
          <cell r="BS180">
            <v>0</v>
          </cell>
          <cell r="BT180">
            <v>0</v>
          </cell>
          <cell r="BU180">
            <v>0</v>
          </cell>
          <cell r="BW180">
            <v>8333.3333333333339</v>
          </cell>
          <cell r="BX180">
            <v>8333.3333333333339</v>
          </cell>
          <cell r="BY180">
            <v>8333.3333333333339</v>
          </cell>
          <cell r="BZ180">
            <v>8333.3333333333339</v>
          </cell>
          <cell r="CA180">
            <v>8333.3333333333339</v>
          </cell>
          <cell r="CB180">
            <v>8333.3333333333339</v>
          </cell>
          <cell r="CC180">
            <v>8333.3333333333339</v>
          </cell>
          <cell r="CD180">
            <v>8333.3333333333339</v>
          </cell>
          <cell r="CE180">
            <v>8333.3333333333339</v>
          </cell>
          <cell r="CF180">
            <v>8333.3333333333339</v>
          </cell>
          <cell r="CG180">
            <v>8333.3333333333339</v>
          </cell>
          <cell r="CH180">
            <v>8333.3333333333339</v>
          </cell>
          <cell r="CI180">
            <v>99999.999999999985</v>
          </cell>
          <cell r="CJ180">
            <v>0</v>
          </cell>
          <cell r="CL180">
            <v>0</v>
          </cell>
          <cell r="CM180">
            <v>0</v>
          </cell>
          <cell r="CN180">
            <v>0</v>
          </cell>
          <cell r="CO180">
            <v>0</v>
          </cell>
          <cell r="CP180">
            <v>0</v>
          </cell>
          <cell r="CQ180">
            <v>0</v>
          </cell>
          <cell r="CR180">
            <v>0</v>
          </cell>
          <cell r="CS180">
            <v>0</v>
          </cell>
          <cell r="CT180">
            <v>0</v>
          </cell>
          <cell r="CU180">
            <v>0</v>
          </cell>
          <cell r="CV180">
            <v>0</v>
          </cell>
          <cell r="CW180">
            <v>0</v>
          </cell>
          <cell r="CX180">
            <v>0</v>
          </cell>
          <cell r="CY180">
            <v>0</v>
          </cell>
          <cell r="DA180">
            <v>0</v>
          </cell>
          <cell r="DB180">
            <v>0</v>
          </cell>
          <cell r="DC180">
            <v>0</v>
          </cell>
          <cell r="DD180">
            <v>0</v>
          </cell>
          <cell r="DE180">
            <v>0</v>
          </cell>
          <cell r="DF180">
            <v>0</v>
          </cell>
          <cell r="DG180">
            <v>0</v>
          </cell>
          <cell r="DH180">
            <v>0</v>
          </cell>
          <cell r="DI180">
            <v>0</v>
          </cell>
          <cell r="DJ180">
            <v>0</v>
          </cell>
          <cell r="DK180">
            <v>0</v>
          </cell>
          <cell r="DL180">
            <v>0</v>
          </cell>
          <cell r="DM180">
            <v>0</v>
          </cell>
          <cell r="DN180">
            <v>0</v>
          </cell>
          <cell r="DP180">
            <v>0</v>
          </cell>
          <cell r="DQ180">
            <v>0</v>
          </cell>
          <cell r="DR180">
            <v>0</v>
          </cell>
          <cell r="DS180">
            <v>0</v>
          </cell>
          <cell r="DT180">
            <v>0</v>
          </cell>
          <cell r="DU180">
            <v>0</v>
          </cell>
          <cell r="DV180">
            <v>0</v>
          </cell>
          <cell r="DW180">
            <v>0</v>
          </cell>
          <cell r="DX180">
            <v>0</v>
          </cell>
          <cell r="DY180">
            <v>0</v>
          </cell>
          <cell r="DZ180">
            <v>0</v>
          </cell>
          <cell r="EA180">
            <v>0</v>
          </cell>
          <cell r="EB180">
            <v>0</v>
          </cell>
          <cell r="EC180">
            <v>0</v>
          </cell>
          <cell r="EE180">
            <v>0</v>
          </cell>
          <cell r="EF180">
            <v>0</v>
          </cell>
          <cell r="EG180">
            <v>0</v>
          </cell>
          <cell r="EH180">
            <v>0</v>
          </cell>
          <cell r="EI180">
            <v>0</v>
          </cell>
          <cell r="EJ180">
            <v>0</v>
          </cell>
          <cell r="EK180">
            <v>0</v>
          </cell>
          <cell r="EL180">
            <v>0</v>
          </cell>
          <cell r="EM180">
            <v>0</v>
          </cell>
          <cell r="EN180">
            <v>0</v>
          </cell>
          <cell r="EO180">
            <v>0</v>
          </cell>
          <cell r="EP180">
            <v>0</v>
          </cell>
          <cell r="EQ180">
            <v>0</v>
          </cell>
          <cell r="ER180">
            <v>0</v>
          </cell>
          <cell r="ET180">
            <v>0</v>
          </cell>
          <cell r="EU180">
            <v>0</v>
          </cell>
          <cell r="EV180">
            <v>0</v>
          </cell>
          <cell r="EW180">
            <v>0</v>
          </cell>
          <cell r="EX180">
            <v>0</v>
          </cell>
          <cell r="EY180">
            <v>0</v>
          </cell>
          <cell r="EZ180">
            <v>0</v>
          </cell>
          <cell r="FA180">
            <v>0</v>
          </cell>
          <cell r="FB180">
            <v>0</v>
          </cell>
          <cell r="FC180">
            <v>0</v>
          </cell>
          <cell r="FD180">
            <v>0</v>
          </cell>
          <cell r="FE180">
            <v>0</v>
          </cell>
          <cell r="FF180">
            <v>0</v>
          </cell>
          <cell r="FG180">
            <v>0</v>
          </cell>
          <cell r="FI180">
            <v>8333.3333333333339</v>
          </cell>
          <cell r="FJ180">
            <v>8333.3333333333339</v>
          </cell>
          <cell r="FK180">
            <v>8333.3333333333339</v>
          </cell>
          <cell r="FL180">
            <v>8333.3333333333339</v>
          </cell>
          <cell r="FM180">
            <v>8333.3333333333339</v>
          </cell>
          <cell r="FN180">
            <v>8333.3333333333339</v>
          </cell>
          <cell r="FO180">
            <v>8333.3333333333339</v>
          </cell>
          <cell r="FP180">
            <v>8333.3333333333339</v>
          </cell>
          <cell r="FQ180">
            <v>8333.3333333333339</v>
          </cell>
          <cell r="FR180">
            <v>8333.3333333333339</v>
          </cell>
          <cell r="FS180">
            <v>8333.3333333333339</v>
          </cell>
          <cell r="FT180">
            <v>8333.3333333333339</v>
          </cell>
          <cell r="FU180">
            <v>99999.999999999985</v>
          </cell>
          <cell r="FV180">
            <v>0</v>
          </cell>
        </row>
        <row r="181">
          <cell r="G181" t="str">
            <v>Pricing - AML Exhausts</v>
          </cell>
          <cell r="H181">
            <v>-2785.25</v>
          </cell>
          <cell r="I181">
            <v>-2785.25</v>
          </cell>
          <cell r="J181">
            <v>0</v>
          </cell>
          <cell r="K181">
            <v>0</v>
          </cell>
          <cell r="L181">
            <v>0</v>
          </cell>
          <cell r="M181">
            <v>0</v>
          </cell>
          <cell r="N181">
            <v>0</v>
          </cell>
          <cell r="O181">
            <v>0</v>
          </cell>
          <cell r="Q181">
            <v>0</v>
          </cell>
          <cell r="R181">
            <v>0</v>
          </cell>
          <cell r="S181">
            <v>12</v>
          </cell>
          <cell r="T181">
            <v>-33423</v>
          </cell>
          <cell r="U181">
            <v>-33423</v>
          </cell>
          <cell r="V181">
            <v>0</v>
          </cell>
          <cell r="W181">
            <v>0</v>
          </cell>
          <cell r="X181">
            <v>0</v>
          </cell>
          <cell r="Y181">
            <v>0</v>
          </cell>
          <cell r="Z181">
            <v>0</v>
          </cell>
          <cell r="AA181">
            <v>0</v>
          </cell>
          <cell r="AB181">
            <v>0</v>
          </cell>
          <cell r="AC181">
            <v>0</v>
          </cell>
          <cell r="AD181">
            <v>0</v>
          </cell>
          <cell r="AE181">
            <v>1</v>
          </cell>
          <cell r="AF181">
            <v>1</v>
          </cell>
          <cell r="AG181">
            <v>1</v>
          </cell>
          <cell r="AH181">
            <v>1</v>
          </cell>
          <cell r="AI181">
            <v>1</v>
          </cell>
          <cell r="AJ181">
            <v>1</v>
          </cell>
          <cell r="AK181">
            <v>1</v>
          </cell>
          <cell r="AL181">
            <v>1</v>
          </cell>
          <cell r="AM181">
            <v>1</v>
          </cell>
          <cell r="AN181">
            <v>1</v>
          </cell>
          <cell r="AO181">
            <v>1</v>
          </cell>
          <cell r="AP181">
            <v>1</v>
          </cell>
          <cell r="AQ181">
            <v>12</v>
          </cell>
          <cell r="AR181">
            <v>0</v>
          </cell>
          <cell r="AS181">
            <v>-2785.25</v>
          </cell>
          <cell r="AT181">
            <v>-2785.25</v>
          </cell>
          <cell r="AU181">
            <v>-2785.25</v>
          </cell>
          <cell r="AV181">
            <v>-2785.25</v>
          </cell>
          <cell r="AW181">
            <v>-2785.25</v>
          </cell>
          <cell r="AX181">
            <v>-2785.25</v>
          </cell>
          <cell r="AY181">
            <v>-2785.25</v>
          </cell>
          <cell r="AZ181">
            <v>-2785.25</v>
          </cell>
          <cell r="BA181">
            <v>-2785.25</v>
          </cell>
          <cell r="BB181">
            <v>-2785.25</v>
          </cell>
          <cell r="BC181">
            <v>-2785.25</v>
          </cell>
          <cell r="BD181">
            <v>-2785.25</v>
          </cell>
          <cell r="BE181">
            <v>-33423</v>
          </cell>
          <cell r="BF181">
            <v>0</v>
          </cell>
          <cell r="BH181">
            <v>0</v>
          </cell>
          <cell r="BI181">
            <v>0</v>
          </cell>
          <cell r="BJ181">
            <v>0</v>
          </cell>
          <cell r="BK181">
            <v>0</v>
          </cell>
          <cell r="BL181">
            <v>0</v>
          </cell>
          <cell r="BM181">
            <v>0</v>
          </cell>
          <cell r="BN181">
            <v>0</v>
          </cell>
          <cell r="BO181">
            <v>0</v>
          </cell>
          <cell r="BP181">
            <v>0</v>
          </cell>
          <cell r="BQ181">
            <v>0</v>
          </cell>
          <cell r="BR181">
            <v>0</v>
          </cell>
          <cell r="BS181">
            <v>0</v>
          </cell>
          <cell r="BT181">
            <v>0</v>
          </cell>
          <cell r="BU181">
            <v>0</v>
          </cell>
          <cell r="BW181">
            <v>-2785.25</v>
          </cell>
          <cell r="BX181">
            <v>-2785.25</v>
          </cell>
          <cell r="BY181">
            <v>-2785.25</v>
          </cell>
          <cell r="BZ181">
            <v>-2785.25</v>
          </cell>
          <cell r="CA181">
            <v>-2785.25</v>
          </cell>
          <cell r="CB181">
            <v>-2785.25</v>
          </cell>
          <cell r="CC181">
            <v>-2785.25</v>
          </cell>
          <cell r="CD181">
            <v>-2785.25</v>
          </cell>
          <cell r="CE181">
            <v>-2785.25</v>
          </cell>
          <cell r="CF181">
            <v>-2785.25</v>
          </cell>
          <cell r="CG181">
            <v>-2785.25</v>
          </cell>
          <cell r="CH181">
            <v>-2785.25</v>
          </cell>
          <cell r="CI181">
            <v>-33423</v>
          </cell>
          <cell r="CJ181">
            <v>0</v>
          </cell>
          <cell r="CL181">
            <v>0</v>
          </cell>
          <cell r="CM181">
            <v>0</v>
          </cell>
          <cell r="CN181">
            <v>0</v>
          </cell>
          <cell r="CO181">
            <v>0</v>
          </cell>
          <cell r="CP181">
            <v>0</v>
          </cell>
          <cell r="CQ181">
            <v>0</v>
          </cell>
          <cell r="CR181">
            <v>0</v>
          </cell>
          <cell r="CS181">
            <v>0</v>
          </cell>
          <cell r="CT181">
            <v>0</v>
          </cell>
          <cell r="CU181">
            <v>0</v>
          </cell>
          <cell r="CV181">
            <v>0</v>
          </cell>
          <cell r="CW181">
            <v>0</v>
          </cell>
          <cell r="CX181">
            <v>0</v>
          </cell>
          <cell r="CY181">
            <v>0</v>
          </cell>
          <cell r="DA181">
            <v>0</v>
          </cell>
          <cell r="DB181">
            <v>0</v>
          </cell>
          <cell r="DC181">
            <v>0</v>
          </cell>
          <cell r="DD181">
            <v>0</v>
          </cell>
          <cell r="DE181">
            <v>0</v>
          </cell>
          <cell r="DF181">
            <v>0</v>
          </cell>
          <cell r="DG181">
            <v>0</v>
          </cell>
          <cell r="DH181">
            <v>0</v>
          </cell>
          <cell r="DI181">
            <v>0</v>
          </cell>
          <cell r="DJ181">
            <v>0</v>
          </cell>
          <cell r="DK181">
            <v>0</v>
          </cell>
          <cell r="DL181">
            <v>0</v>
          </cell>
          <cell r="DM181">
            <v>0</v>
          </cell>
          <cell r="DN181">
            <v>0</v>
          </cell>
          <cell r="DP181">
            <v>0</v>
          </cell>
          <cell r="DQ181">
            <v>0</v>
          </cell>
          <cell r="DR181">
            <v>0</v>
          </cell>
          <cell r="DS181">
            <v>0</v>
          </cell>
          <cell r="DT181">
            <v>0</v>
          </cell>
          <cell r="DU181">
            <v>0</v>
          </cell>
          <cell r="DV181">
            <v>0</v>
          </cell>
          <cell r="DW181">
            <v>0</v>
          </cell>
          <cell r="DX181">
            <v>0</v>
          </cell>
          <cell r="DY181">
            <v>0</v>
          </cell>
          <cell r="DZ181">
            <v>0</v>
          </cell>
          <cell r="EA181">
            <v>0</v>
          </cell>
          <cell r="EB181">
            <v>0</v>
          </cell>
          <cell r="EC181">
            <v>0</v>
          </cell>
          <cell r="EE181">
            <v>0</v>
          </cell>
          <cell r="EF181">
            <v>0</v>
          </cell>
          <cell r="EG181">
            <v>0</v>
          </cell>
          <cell r="EH181">
            <v>0</v>
          </cell>
          <cell r="EI181">
            <v>0</v>
          </cell>
          <cell r="EJ181">
            <v>0</v>
          </cell>
          <cell r="EK181">
            <v>0</v>
          </cell>
          <cell r="EL181">
            <v>0</v>
          </cell>
          <cell r="EM181">
            <v>0</v>
          </cell>
          <cell r="EN181">
            <v>0</v>
          </cell>
          <cell r="EO181">
            <v>0</v>
          </cell>
          <cell r="EP181">
            <v>0</v>
          </cell>
          <cell r="EQ181">
            <v>0</v>
          </cell>
          <cell r="ER181">
            <v>0</v>
          </cell>
          <cell r="ET181">
            <v>0</v>
          </cell>
          <cell r="EU181">
            <v>0</v>
          </cell>
          <cell r="EV181">
            <v>0</v>
          </cell>
          <cell r="EW181">
            <v>0</v>
          </cell>
          <cell r="EX181">
            <v>0</v>
          </cell>
          <cell r="EY181">
            <v>0</v>
          </cell>
          <cell r="EZ181">
            <v>0</v>
          </cell>
          <cell r="FA181">
            <v>0</v>
          </cell>
          <cell r="FB181">
            <v>0</v>
          </cell>
          <cell r="FC181">
            <v>0</v>
          </cell>
          <cell r="FD181">
            <v>0</v>
          </cell>
          <cell r="FE181">
            <v>0</v>
          </cell>
          <cell r="FF181">
            <v>0</v>
          </cell>
          <cell r="FG181">
            <v>0</v>
          </cell>
          <cell r="FI181">
            <v>-2785.25</v>
          </cell>
          <cell r="FJ181">
            <v>-2785.25</v>
          </cell>
          <cell r="FK181">
            <v>-2785.25</v>
          </cell>
          <cell r="FL181">
            <v>-2785.25</v>
          </cell>
          <cell r="FM181">
            <v>-2785.25</v>
          </cell>
          <cell r="FN181">
            <v>-2785.25</v>
          </cell>
          <cell r="FO181">
            <v>-2785.25</v>
          </cell>
          <cell r="FP181">
            <v>-2785.25</v>
          </cell>
          <cell r="FQ181">
            <v>-2785.25</v>
          </cell>
          <cell r="FR181">
            <v>-2785.25</v>
          </cell>
          <cell r="FS181">
            <v>-2785.25</v>
          </cell>
          <cell r="FT181">
            <v>-2785.25</v>
          </cell>
          <cell r="FU181">
            <v>-33423</v>
          </cell>
          <cell r="FV181">
            <v>0</v>
          </cell>
        </row>
        <row r="182">
          <cell r="G182" t="str">
            <v>PPV</v>
          </cell>
          <cell r="H182">
            <v>0</v>
          </cell>
          <cell r="I182">
            <v>0</v>
          </cell>
          <cell r="J182">
            <v>-1000</v>
          </cell>
          <cell r="K182">
            <v>0</v>
          </cell>
          <cell r="L182">
            <v>458.08333333333331</v>
          </cell>
          <cell r="M182">
            <v>0</v>
          </cell>
          <cell r="N182">
            <v>0</v>
          </cell>
          <cell r="O182">
            <v>0</v>
          </cell>
          <cell r="Q182">
            <v>0</v>
          </cell>
          <cell r="S182">
            <v>12</v>
          </cell>
          <cell r="T182">
            <v>0</v>
          </cell>
          <cell r="U182">
            <v>106</v>
          </cell>
          <cell r="V182">
            <v>-300919</v>
          </cell>
          <cell r="W182">
            <v>-106</v>
          </cell>
          <cell r="X182">
            <v>5497</v>
          </cell>
          <cell r="Y182">
            <v>0</v>
          </cell>
          <cell r="Z182">
            <v>0</v>
          </cell>
          <cell r="AA182">
            <v>0</v>
          </cell>
          <cell r="AB182">
            <v>0</v>
          </cell>
          <cell r="AC182">
            <v>0</v>
          </cell>
          <cell r="AD182">
            <v>0</v>
          </cell>
          <cell r="AE182">
            <v>10</v>
          </cell>
          <cell r="AF182">
            <v>10</v>
          </cell>
          <cell r="AG182">
            <v>10</v>
          </cell>
          <cell r="AH182">
            <v>20</v>
          </cell>
          <cell r="AI182">
            <v>20</v>
          </cell>
          <cell r="AJ182">
            <v>20</v>
          </cell>
          <cell r="AK182">
            <v>35</v>
          </cell>
          <cell r="AL182">
            <v>35</v>
          </cell>
          <cell r="AM182">
            <v>35</v>
          </cell>
          <cell r="AN182">
            <v>35</v>
          </cell>
          <cell r="AO182">
            <v>35</v>
          </cell>
          <cell r="AP182">
            <v>35</v>
          </cell>
          <cell r="AQ182">
            <v>300</v>
          </cell>
          <cell r="AR182">
            <v>288</v>
          </cell>
          <cell r="AS182">
            <v>0</v>
          </cell>
          <cell r="AT182">
            <v>0</v>
          </cell>
          <cell r="AU182">
            <v>0</v>
          </cell>
          <cell r="AV182">
            <v>0</v>
          </cell>
          <cell r="AW182">
            <v>0</v>
          </cell>
          <cell r="AX182">
            <v>0</v>
          </cell>
          <cell r="AY182">
            <v>0</v>
          </cell>
          <cell r="AZ182">
            <v>0</v>
          </cell>
          <cell r="BA182">
            <v>0</v>
          </cell>
          <cell r="BB182">
            <v>0</v>
          </cell>
          <cell r="BC182">
            <v>0</v>
          </cell>
          <cell r="BD182">
            <v>0</v>
          </cell>
          <cell r="BE182">
            <v>0</v>
          </cell>
          <cell r="BF182">
            <v>0</v>
          </cell>
          <cell r="BH182">
            <v>0</v>
          </cell>
          <cell r="BI182">
            <v>0</v>
          </cell>
          <cell r="BJ182">
            <v>0</v>
          </cell>
          <cell r="BK182">
            <v>0</v>
          </cell>
          <cell r="BL182">
            <v>0</v>
          </cell>
          <cell r="BM182">
            <v>0</v>
          </cell>
          <cell r="BN182">
            <v>0</v>
          </cell>
          <cell r="BO182">
            <v>0</v>
          </cell>
          <cell r="BP182">
            <v>0</v>
          </cell>
          <cell r="BQ182">
            <v>0</v>
          </cell>
          <cell r="BR182">
            <v>0</v>
          </cell>
          <cell r="BS182">
            <v>0</v>
          </cell>
          <cell r="BT182">
            <v>0</v>
          </cell>
          <cell r="BU182">
            <v>106</v>
          </cell>
          <cell r="BW182">
            <v>0</v>
          </cell>
          <cell r="BX182">
            <v>0</v>
          </cell>
          <cell r="BY182">
            <v>0</v>
          </cell>
          <cell r="BZ182">
            <v>0</v>
          </cell>
          <cell r="CA182">
            <v>0</v>
          </cell>
          <cell r="CB182">
            <v>0</v>
          </cell>
          <cell r="CC182">
            <v>0</v>
          </cell>
          <cell r="CD182">
            <v>0</v>
          </cell>
          <cell r="CE182">
            <v>0</v>
          </cell>
          <cell r="CF182">
            <v>0</v>
          </cell>
          <cell r="CG182">
            <v>0</v>
          </cell>
          <cell r="CH182">
            <v>0</v>
          </cell>
          <cell r="CI182">
            <v>0</v>
          </cell>
          <cell r="CJ182">
            <v>-106</v>
          </cell>
          <cell r="CL182">
            <v>-10000</v>
          </cell>
          <cell r="CM182">
            <v>-10000</v>
          </cell>
          <cell r="CN182">
            <v>-10000</v>
          </cell>
          <cell r="CO182">
            <v>-20000</v>
          </cell>
          <cell r="CP182">
            <v>-20000</v>
          </cell>
          <cell r="CQ182">
            <v>-20000</v>
          </cell>
          <cell r="CR182">
            <v>-35000</v>
          </cell>
          <cell r="CS182">
            <v>-35000</v>
          </cell>
          <cell r="CT182">
            <v>-35000</v>
          </cell>
          <cell r="CU182">
            <v>-35000</v>
          </cell>
          <cell r="CV182">
            <v>-35000</v>
          </cell>
          <cell r="CW182">
            <v>-35000</v>
          </cell>
          <cell r="CX182">
            <v>-300000</v>
          </cell>
          <cell r="CY182">
            <v>919</v>
          </cell>
          <cell r="DA182">
            <v>-10000</v>
          </cell>
          <cell r="DB182">
            <v>-10000</v>
          </cell>
          <cell r="DC182">
            <v>-10000</v>
          </cell>
          <cell r="DD182">
            <v>-20000</v>
          </cell>
          <cell r="DE182">
            <v>-20000</v>
          </cell>
          <cell r="DF182">
            <v>-20000</v>
          </cell>
          <cell r="DG182">
            <v>-35000</v>
          </cell>
          <cell r="DH182">
            <v>-35000</v>
          </cell>
          <cell r="DI182">
            <v>-35000</v>
          </cell>
          <cell r="DJ182">
            <v>-35000</v>
          </cell>
          <cell r="DK182">
            <v>-35000</v>
          </cell>
          <cell r="DL182">
            <v>-35000</v>
          </cell>
          <cell r="DM182">
            <v>-300000</v>
          </cell>
          <cell r="DN182">
            <v>919</v>
          </cell>
          <cell r="DP182">
            <v>4580.833333333333</v>
          </cell>
          <cell r="DQ182">
            <v>4580.833333333333</v>
          </cell>
          <cell r="DR182">
            <v>4580.833333333333</v>
          </cell>
          <cell r="DS182">
            <v>9161.6666666666661</v>
          </cell>
          <cell r="DT182">
            <v>9161.6666666666661</v>
          </cell>
          <cell r="DU182">
            <v>9161.6666666666661</v>
          </cell>
          <cell r="DV182">
            <v>16032.916666666666</v>
          </cell>
          <cell r="DW182">
            <v>16032.916666666666</v>
          </cell>
          <cell r="DX182">
            <v>16032.916666666666</v>
          </cell>
          <cell r="DY182">
            <v>16032.916666666666</v>
          </cell>
          <cell r="DZ182">
            <v>16032.916666666666</v>
          </cell>
          <cell r="EA182">
            <v>16032.916666666666</v>
          </cell>
          <cell r="EB182">
            <v>137425</v>
          </cell>
          <cell r="EC182">
            <v>131928</v>
          </cell>
          <cell r="EE182">
            <v>0</v>
          </cell>
          <cell r="EF182">
            <v>0</v>
          </cell>
          <cell r="EG182">
            <v>0</v>
          </cell>
          <cell r="EH182">
            <v>0</v>
          </cell>
          <cell r="EI182">
            <v>0</v>
          </cell>
          <cell r="EJ182">
            <v>0</v>
          </cell>
          <cell r="EK182">
            <v>0</v>
          </cell>
          <cell r="EL182">
            <v>0</v>
          </cell>
          <cell r="EM182">
            <v>0</v>
          </cell>
          <cell r="EN182">
            <v>0</v>
          </cell>
          <cell r="EO182">
            <v>0</v>
          </cell>
          <cell r="EP182">
            <v>0</v>
          </cell>
          <cell r="EQ182">
            <v>0</v>
          </cell>
          <cell r="ER182">
            <v>0</v>
          </cell>
          <cell r="ET182">
            <v>0</v>
          </cell>
          <cell r="EU182">
            <v>0</v>
          </cell>
          <cell r="EV182">
            <v>0</v>
          </cell>
          <cell r="EW182">
            <v>0</v>
          </cell>
          <cell r="EX182">
            <v>0</v>
          </cell>
          <cell r="EY182">
            <v>0</v>
          </cell>
          <cell r="EZ182">
            <v>0</v>
          </cell>
          <cell r="FA182">
            <v>0</v>
          </cell>
          <cell r="FB182">
            <v>0</v>
          </cell>
          <cell r="FC182">
            <v>0</v>
          </cell>
          <cell r="FD182">
            <v>0</v>
          </cell>
          <cell r="FE182">
            <v>0</v>
          </cell>
          <cell r="FF182">
            <v>0</v>
          </cell>
          <cell r="FG182">
            <v>0</v>
          </cell>
          <cell r="FI182">
            <v>5419.166666666667</v>
          </cell>
          <cell r="FJ182">
            <v>5419.166666666667</v>
          </cell>
          <cell r="FK182">
            <v>5419.166666666667</v>
          </cell>
          <cell r="FL182">
            <v>10838.333333333334</v>
          </cell>
          <cell r="FM182">
            <v>10838.333333333334</v>
          </cell>
          <cell r="FN182">
            <v>10838.333333333334</v>
          </cell>
          <cell r="FO182">
            <v>18967.083333333336</v>
          </cell>
          <cell r="FP182">
            <v>18967.083333333336</v>
          </cell>
          <cell r="FQ182">
            <v>18967.083333333336</v>
          </cell>
          <cell r="FR182">
            <v>18967.083333333336</v>
          </cell>
          <cell r="FS182">
            <v>18967.083333333336</v>
          </cell>
          <cell r="FT182">
            <v>18967.083333333336</v>
          </cell>
          <cell r="FU182">
            <v>162575.00000000006</v>
          </cell>
          <cell r="FV182">
            <v>132952.99999999994</v>
          </cell>
        </row>
        <row r="186">
          <cell r="S186">
            <v>1073749</v>
          </cell>
          <cell r="T186">
            <v>35861294.712566286</v>
          </cell>
          <cell r="U186">
            <v>29620294.497566279</v>
          </cell>
          <cell r="V186">
            <v>14764999.679677257</v>
          </cell>
          <cell r="W186">
            <v>6241000.2149999999</v>
          </cell>
          <cell r="X186">
            <v>2774999.8152611633</v>
          </cell>
          <cell r="Y186">
            <v>36000</v>
          </cell>
          <cell r="Z186">
            <v>241020</v>
          </cell>
          <cell r="AA186">
            <v>428320.5</v>
          </cell>
          <cell r="AB186">
            <v>70490</v>
          </cell>
          <cell r="AC186">
            <v>616923.5625</v>
          </cell>
          <cell r="AD186">
            <v>297453.06806848675</v>
          </cell>
          <cell r="AE186">
            <v>94193</v>
          </cell>
          <cell r="AF186">
            <v>94193</v>
          </cell>
          <cell r="AG186">
            <v>94193</v>
          </cell>
          <cell r="AH186">
            <v>108339</v>
          </cell>
          <cell r="AI186">
            <v>89506</v>
          </cell>
          <cell r="AJ186">
            <v>70677</v>
          </cell>
          <cell r="AK186">
            <v>89521</v>
          </cell>
          <cell r="AL186">
            <v>70692</v>
          </cell>
          <cell r="AM186">
            <v>89521</v>
          </cell>
          <cell r="AN186">
            <v>94218</v>
          </cell>
          <cell r="AO186">
            <v>94218</v>
          </cell>
          <cell r="AP186">
            <v>84766</v>
          </cell>
          <cell r="AQ186">
            <v>1074037</v>
          </cell>
          <cell r="AR186">
            <v>288</v>
          </cell>
          <cell r="AS186">
            <v>3143410.0906505869</v>
          </cell>
          <cell r="AT186">
            <v>3143410.0906505869</v>
          </cell>
          <cell r="AU186">
            <v>3143410.0906505869</v>
          </cell>
          <cell r="AV186">
            <v>3612007.994372827</v>
          </cell>
          <cell r="AW186">
            <v>2989259.8427590281</v>
          </cell>
          <cell r="AX186">
            <v>2364993.1065560761</v>
          </cell>
          <cell r="AY186">
            <v>2989259.8427590281</v>
          </cell>
          <cell r="AZ186">
            <v>2364993.1065560761</v>
          </cell>
          <cell r="BA186">
            <v>2989259.8427590281</v>
          </cell>
          <cell r="BB186">
            <v>3143410.0906505869</v>
          </cell>
          <cell r="BC186">
            <v>3143410.0906505869</v>
          </cell>
          <cell r="BD186">
            <v>2834470.5235512834</v>
          </cell>
          <cell r="BE186">
            <v>35861294.712566286</v>
          </cell>
          <cell r="BF186">
            <v>0</v>
          </cell>
          <cell r="BH186">
            <v>547023.85602967744</v>
          </cell>
          <cell r="BI186">
            <v>547023.85602967744</v>
          </cell>
          <cell r="BJ186">
            <v>547023.85602967744</v>
          </cell>
          <cell r="BK186">
            <v>629560.39308064524</v>
          </cell>
          <cell r="BL186">
            <v>520030.13167935482</v>
          </cell>
          <cell r="BM186">
            <v>410770.91512129037</v>
          </cell>
          <cell r="BN186">
            <v>520030.13167935482</v>
          </cell>
          <cell r="BO186">
            <v>410770.91512129037</v>
          </cell>
          <cell r="BP186">
            <v>520030.13167935482</v>
          </cell>
          <cell r="BQ186">
            <v>547023.85602967744</v>
          </cell>
          <cell r="BR186">
            <v>547023.85602967744</v>
          </cell>
          <cell r="BS186">
            <v>494794.31649032258</v>
          </cell>
          <cell r="BT186">
            <v>6241106.2149999999</v>
          </cell>
          <cell r="BU186">
            <v>106</v>
          </cell>
          <cell r="BW186">
            <v>2596386.2346209101</v>
          </cell>
          <cell r="BX186">
            <v>2596386.2346209101</v>
          </cell>
          <cell r="BY186">
            <v>2596386.2346209101</v>
          </cell>
          <cell r="BZ186">
            <v>2982447.6012921808</v>
          </cell>
          <cell r="CA186">
            <v>2469229.7110796752</v>
          </cell>
          <cell r="CB186">
            <v>1954222.1914347867</v>
          </cell>
          <cell r="CC186">
            <v>2469229.7110796752</v>
          </cell>
          <cell r="CD186">
            <v>1954222.1914347867</v>
          </cell>
          <cell r="CE186">
            <v>2469229.7110796752</v>
          </cell>
          <cell r="CF186">
            <v>2596386.2346209101</v>
          </cell>
          <cell r="CG186">
            <v>2596386.2346209101</v>
          </cell>
          <cell r="CH186">
            <v>2339676.2070609597</v>
          </cell>
          <cell r="CI186">
            <v>29620188.497566279</v>
          </cell>
          <cell r="CJ186">
            <v>-106</v>
          </cell>
          <cell r="CL186">
            <v>1858256.8464335883</v>
          </cell>
          <cell r="CM186">
            <v>1858256.8464335883</v>
          </cell>
          <cell r="CN186">
            <v>1858256.8464335883</v>
          </cell>
          <cell r="CO186">
            <v>2129279.1206299206</v>
          </cell>
          <cell r="CP186">
            <v>1756090.1312137628</v>
          </cell>
          <cell r="CQ186">
            <v>1382176.9139375638</v>
          </cell>
          <cell r="CR186">
            <v>1741090.1312137628</v>
          </cell>
          <cell r="CS186">
            <v>1367176.9139375638</v>
          </cell>
          <cell r="CT186">
            <v>1741090.1312137628</v>
          </cell>
          <cell r="CU186">
            <v>1833256.8464335883</v>
          </cell>
          <cell r="CV186">
            <v>1833256.8464335883</v>
          </cell>
          <cell r="CW186">
            <v>1648837.3203629816</v>
          </cell>
          <cell r="CX186">
            <v>21007024.894677233</v>
          </cell>
          <cell r="CY186">
            <v>6242025.2149999989</v>
          </cell>
          <cell r="DA186">
            <v>1311232.9904039088</v>
          </cell>
          <cell r="DB186">
            <v>1311232.9904039088</v>
          </cell>
          <cell r="DC186">
            <v>1311232.9904039088</v>
          </cell>
          <cell r="DD186">
            <v>1499718.7275492756</v>
          </cell>
          <cell r="DE186">
            <v>1236059.9995344074</v>
          </cell>
          <cell r="DF186">
            <v>971405.99881627341</v>
          </cell>
          <cell r="DG186">
            <v>1221059.9995344074</v>
          </cell>
          <cell r="DH186">
            <v>956405.99881627341</v>
          </cell>
          <cell r="DI186">
            <v>1221059.9995344074</v>
          </cell>
          <cell r="DJ186">
            <v>1286232.9904039088</v>
          </cell>
          <cell r="DK186">
            <v>1286232.9904039088</v>
          </cell>
          <cell r="DL186">
            <v>1154043.0038726591</v>
          </cell>
          <cell r="DM186">
            <v>14765918.679677255</v>
          </cell>
          <cell r="DN186">
            <v>919</v>
          </cell>
          <cell r="DP186">
            <v>246584.8098332737</v>
          </cell>
          <cell r="DQ186">
            <v>246584.8098332737</v>
          </cell>
          <cell r="DR186">
            <v>246584.8098332737</v>
          </cell>
          <cell r="DS186">
            <v>287540.99237457075</v>
          </cell>
          <cell r="DT186">
            <v>239149.86757907367</v>
          </cell>
          <cell r="DU186">
            <v>190785.14441481431</v>
          </cell>
          <cell r="DV186">
            <v>246021.11757907367</v>
          </cell>
          <cell r="DW186">
            <v>197656.39441481431</v>
          </cell>
          <cell r="DX186">
            <v>246021.11757907367</v>
          </cell>
          <cell r="DY186">
            <v>258036.89316660701</v>
          </cell>
          <cell r="DZ186">
            <v>258036.89316660701</v>
          </cell>
          <cell r="EA186">
            <v>233727.04882004138</v>
          </cell>
          <cell r="EB186">
            <v>2896729.8985944968</v>
          </cell>
          <cell r="EC186">
            <v>121730.08333333333</v>
          </cell>
          <cell r="EE186">
            <v>54104.422499999971</v>
          </cell>
          <cell r="EF186">
            <v>54104.422499999971</v>
          </cell>
          <cell r="EG186">
            <v>54104.422499999971</v>
          </cell>
          <cell r="EH186">
            <v>62241.232499999918</v>
          </cell>
          <cell r="EI186">
            <v>51424.717500000042</v>
          </cell>
          <cell r="EJ186">
            <v>40603.207500000033</v>
          </cell>
          <cell r="EK186">
            <v>51424.717500000042</v>
          </cell>
          <cell r="EL186">
            <v>40603.207500000033</v>
          </cell>
          <cell r="EM186">
            <v>51424.717500000042</v>
          </cell>
          <cell r="EN186">
            <v>54104.422499999971</v>
          </cell>
          <cell r="EO186">
            <v>54104.422499999971</v>
          </cell>
          <cell r="EP186">
            <v>48679.650000000009</v>
          </cell>
          <cell r="EQ186">
            <v>616923.5625</v>
          </cell>
          <cell r="ER186">
            <v>319470.49443151336</v>
          </cell>
          <cell r="ET186">
            <v>26088.02866669359</v>
          </cell>
          <cell r="EU186">
            <v>26088.02866669359</v>
          </cell>
          <cell r="EV186">
            <v>26088.02866669359</v>
          </cell>
          <cell r="EW186">
            <v>30009.291311312074</v>
          </cell>
          <cell r="EX186">
            <v>24792.728058357476</v>
          </cell>
          <cell r="EY186">
            <v>19579.010901250298</v>
          </cell>
          <cell r="EZ186">
            <v>24792.728058357476</v>
          </cell>
          <cell r="FA186">
            <v>19579.010901250298</v>
          </cell>
          <cell r="FB186">
            <v>24792.728058357476</v>
          </cell>
          <cell r="FC186">
            <v>26088.02866669359</v>
          </cell>
          <cell r="FD186">
            <v>26088.02866669359</v>
          </cell>
          <cell r="FE186">
            <v>23467.427446133777</v>
          </cell>
          <cell r="FF186">
            <v>297453.06806848675</v>
          </cell>
          <cell r="FG186">
            <v>0</v>
          </cell>
          <cell r="FI186">
            <v>1038568.4343837281</v>
          </cell>
          <cell r="FJ186">
            <v>1038568.4343837281</v>
          </cell>
          <cell r="FK186">
            <v>1038568.4343837281</v>
          </cell>
          <cell r="FL186">
            <v>1195187.8813683332</v>
          </cell>
          <cell r="FM186">
            <v>994019.84396619303</v>
          </cell>
          <cell r="FN186">
            <v>792031.0482036972</v>
          </cell>
          <cell r="FO186">
            <v>1002148.593966193</v>
          </cell>
          <cell r="FP186">
            <v>800159.7982036972</v>
          </cell>
          <cell r="FQ186">
            <v>1002148.593966193</v>
          </cell>
          <cell r="FR186">
            <v>1052116.3510503948</v>
          </cell>
          <cell r="FS186">
            <v>1052116.3510503948</v>
          </cell>
          <cell r="FT186">
            <v>951906.15436826041</v>
          </cell>
          <cell r="FU186">
            <v>11957539.919294536</v>
          </cell>
          <cell r="FV186">
            <v>122755.0833333333</v>
          </cell>
        </row>
        <row r="187">
          <cell r="T187">
            <v>35882000</v>
          </cell>
          <cell r="U187">
            <v>29641000</v>
          </cell>
          <cell r="V187">
            <v>14765000</v>
          </cell>
          <cell r="W187">
            <v>6241000</v>
          </cell>
          <cell r="X187">
            <v>2775000</v>
          </cell>
          <cell r="Y187">
            <v>36000</v>
          </cell>
          <cell r="AC187">
            <v>615000</v>
          </cell>
          <cell r="AD187">
            <v>297000</v>
          </cell>
          <cell r="AS187">
            <v>3147000</v>
          </cell>
          <cell r="AT187">
            <v>3147000</v>
          </cell>
          <cell r="AU187">
            <v>3147000</v>
          </cell>
          <cell r="AV187">
            <v>3619000</v>
          </cell>
          <cell r="AW187">
            <v>2992000</v>
          </cell>
          <cell r="AX187">
            <v>2359000</v>
          </cell>
          <cell r="AY187">
            <v>2992000</v>
          </cell>
          <cell r="AZ187">
            <v>2359000</v>
          </cell>
          <cell r="BA187">
            <v>2992000</v>
          </cell>
          <cell r="BB187">
            <v>3147000</v>
          </cell>
          <cell r="BC187">
            <v>3147000</v>
          </cell>
          <cell r="BD187">
            <v>2834000</v>
          </cell>
          <cell r="BE187">
            <v>35882000</v>
          </cell>
          <cell r="BH187">
            <v>547000</v>
          </cell>
          <cell r="BI187">
            <v>547000</v>
          </cell>
          <cell r="BJ187">
            <v>547000</v>
          </cell>
          <cell r="BK187">
            <v>630000</v>
          </cell>
          <cell r="BL187">
            <v>520000</v>
          </cell>
          <cell r="BM187">
            <v>411000</v>
          </cell>
          <cell r="BN187">
            <v>520000</v>
          </cell>
          <cell r="BO187">
            <v>411000</v>
          </cell>
          <cell r="BP187">
            <v>520000</v>
          </cell>
          <cell r="BQ187">
            <v>547000</v>
          </cell>
          <cell r="BR187">
            <v>547000</v>
          </cell>
          <cell r="BS187">
            <v>494000</v>
          </cell>
          <cell r="BT187">
            <v>0</v>
          </cell>
          <cell r="BW187">
            <v>2600000</v>
          </cell>
          <cell r="BX187">
            <v>2600000</v>
          </cell>
          <cell r="BY187">
            <v>2600000</v>
          </cell>
          <cell r="BZ187">
            <v>2989000</v>
          </cell>
          <cell r="CA187">
            <v>2472000</v>
          </cell>
          <cell r="CB187">
            <v>1948000</v>
          </cell>
          <cell r="CC187">
            <v>2472000</v>
          </cell>
          <cell r="CD187">
            <v>1948000</v>
          </cell>
          <cell r="CE187">
            <v>2472000</v>
          </cell>
          <cell r="CF187">
            <v>2600000</v>
          </cell>
          <cell r="CG187">
            <v>2600000</v>
          </cell>
          <cell r="CH187">
            <v>2340000</v>
          </cell>
          <cell r="CI187">
            <v>29641000</v>
          </cell>
          <cell r="CL187">
            <v>1859000</v>
          </cell>
          <cell r="CM187">
            <v>1859000</v>
          </cell>
          <cell r="CN187">
            <v>1859000</v>
          </cell>
          <cell r="CO187">
            <v>2130000</v>
          </cell>
          <cell r="CP187">
            <v>1755000</v>
          </cell>
          <cell r="CQ187">
            <v>1382000</v>
          </cell>
          <cell r="CR187">
            <v>1740000</v>
          </cell>
          <cell r="CS187">
            <v>1367000</v>
          </cell>
          <cell r="CT187">
            <v>1740000</v>
          </cell>
          <cell r="CU187">
            <v>1834000</v>
          </cell>
          <cell r="CV187">
            <v>1834000</v>
          </cell>
          <cell r="CW187">
            <v>1647000</v>
          </cell>
          <cell r="CX187">
            <v>21006000</v>
          </cell>
          <cell r="DA187">
            <v>1312000</v>
          </cell>
          <cell r="DB187">
            <v>1312000</v>
          </cell>
          <cell r="DC187">
            <v>1312000</v>
          </cell>
          <cell r="DD187">
            <v>1500000</v>
          </cell>
          <cell r="DE187">
            <v>1235000</v>
          </cell>
          <cell r="DF187">
            <v>971000</v>
          </cell>
          <cell r="DG187">
            <v>1220000</v>
          </cell>
          <cell r="DH187">
            <v>956000</v>
          </cell>
          <cell r="DI187">
            <v>1220000</v>
          </cell>
          <cell r="DJ187">
            <v>1287000</v>
          </cell>
          <cell r="DK187">
            <v>1287000</v>
          </cell>
          <cell r="DL187">
            <v>1153000</v>
          </cell>
          <cell r="DM187">
            <v>14765000</v>
          </cell>
          <cell r="DP187">
            <v>253000</v>
          </cell>
          <cell r="DQ187">
            <v>252000</v>
          </cell>
          <cell r="DR187">
            <v>251000</v>
          </cell>
          <cell r="DS187">
            <v>290000</v>
          </cell>
          <cell r="DT187">
            <v>234000</v>
          </cell>
          <cell r="DU187">
            <v>179000</v>
          </cell>
          <cell r="DV187">
            <v>230000</v>
          </cell>
          <cell r="DW187">
            <v>175000</v>
          </cell>
          <cell r="DX187">
            <v>226000</v>
          </cell>
          <cell r="DY187">
            <v>239000</v>
          </cell>
          <cell r="DZ187">
            <v>237000</v>
          </cell>
          <cell r="EA187">
            <v>209000</v>
          </cell>
          <cell r="EB187">
            <v>2775000</v>
          </cell>
          <cell r="EE187">
            <v>54000</v>
          </cell>
          <cell r="EF187">
            <v>54000</v>
          </cell>
          <cell r="EG187">
            <v>54000</v>
          </cell>
          <cell r="EH187">
            <v>62000</v>
          </cell>
          <cell r="EI187">
            <v>51000</v>
          </cell>
          <cell r="EJ187">
            <v>40000</v>
          </cell>
          <cell r="EK187">
            <v>51000</v>
          </cell>
          <cell r="EL187">
            <v>40000</v>
          </cell>
          <cell r="EM187">
            <v>51000</v>
          </cell>
          <cell r="EN187">
            <v>54000</v>
          </cell>
          <cell r="EO187">
            <v>54000</v>
          </cell>
          <cell r="EP187">
            <v>50000</v>
          </cell>
          <cell r="EQ187">
            <v>615000</v>
          </cell>
          <cell r="ET187">
            <v>25000</v>
          </cell>
          <cell r="EU187">
            <v>25000</v>
          </cell>
          <cell r="EV187">
            <v>25000</v>
          </cell>
          <cell r="EW187">
            <v>27000</v>
          </cell>
          <cell r="EX187">
            <v>25000</v>
          </cell>
          <cell r="EY187">
            <v>22000</v>
          </cell>
          <cell r="EZ187">
            <v>25000</v>
          </cell>
          <cell r="FA187">
            <v>22000</v>
          </cell>
          <cell r="FB187">
            <v>25000</v>
          </cell>
          <cell r="FC187">
            <v>25000</v>
          </cell>
          <cell r="FD187">
            <v>25000</v>
          </cell>
          <cell r="FE187">
            <v>26000</v>
          </cell>
          <cell r="FF187">
            <v>297000</v>
          </cell>
          <cell r="FI187">
            <v>1035000</v>
          </cell>
          <cell r="FJ187">
            <v>1036000</v>
          </cell>
          <cell r="FK187">
            <v>1037000</v>
          </cell>
          <cell r="FL187">
            <v>1199000</v>
          </cell>
          <cell r="FM187">
            <v>1003000</v>
          </cell>
          <cell r="FN187">
            <v>798000</v>
          </cell>
          <cell r="FO187">
            <v>1022000</v>
          </cell>
          <cell r="FP187">
            <v>817000</v>
          </cell>
          <cell r="FQ187">
            <v>1026000</v>
          </cell>
          <cell r="FR187">
            <v>1074000</v>
          </cell>
          <cell r="FS187">
            <v>1076000</v>
          </cell>
          <cell r="FT187">
            <v>978000</v>
          </cell>
          <cell r="FU187">
            <v>12101000</v>
          </cell>
        </row>
        <row r="188">
          <cell r="T188">
            <v>-20705.287433713675</v>
          </cell>
          <cell r="U188">
            <v>-20705.502433720976</v>
          </cell>
          <cell r="V188">
            <v>-0.32032274268567562</v>
          </cell>
          <cell r="W188">
            <v>0.21499999985098839</v>
          </cell>
          <cell r="X188">
            <v>-0.18473883671686053</v>
          </cell>
          <cell r="Y188">
            <v>0</v>
          </cell>
          <cell r="AC188">
            <v>1923.5625</v>
          </cell>
          <cell r="AD188">
            <v>453.06806848675478</v>
          </cell>
          <cell r="AS188">
            <v>-3589.909349413123</v>
          </cell>
          <cell r="AT188">
            <v>-3589.909349413123</v>
          </cell>
          <cell r="AU188">
            <v>-3589.909349413123</v>
          </cell>
          <cell r="AV188">
            <v>-6992.0056271729991</v>
          </cell>
          <cell r="AW188">
            <v>-2740.1572409719229</v>
          </cell>
          <cell r="AX188">
            <v>5993.1065560760908</v>
          </cell>
          <cell r="AY188">
            <v>-2740.1572409719229</v>
          </cell>
          <cell r="AZ188">
            <v>5993.1065560760908</v>
          </cell>
          <cell r="BA188">
            <v>-2740.1572409719229</v>
          </cell>
          <cell r="BB188">
            <v>-3589.909349413123</v>
          </cell>
          <cell r="BC188">
            <v>-3589.909349413123</v>
          </cell>
          <cell r="BD188">
            <v>470.52355128340423</v>
          </cell>
          <cell r="BE188">
            <v>-20705.287433713675</v>
          </cell>
          <cell r="BH188">
            <v>23.856029677437618</v>
          </cell>
          <cell r="BI188">
            <v>23.856029677437618</v>
          </cell>
          <cell r="BJ188">
            <v>23.856029677437618</v>
          </cell>
          <cell r="BK188">
            <v>-439.60691935475916</v>
          </cell>
          <cell r="BL188">
            <v>30.131679354817607</v>
          </cell>
          <cell r="BM188">
            <v>-229.0848787096329</v>
          </cell>
          <cell r="BN188">
            <v>30.131679354817607</v>
          </cell>
          <cell r="BO188">
            <v>-229.0848787096329</v>
          </cell>
          <cell r="BP188">
            <v>30.131679354817607</v>
          </cell>
          <cell r="BQ188">
            <v>23.856029677437618</v>
          </cell>
          <cell r="BR188">
            <v>23.856029677437618</v>
          </cell>
          <cell r="BS188">
            <v>794.31649032258429</v>
          </cell>
          <cell r="BT188">
            <v>6241106.2149999999</v>
          </cell>
          <cell r="BW188">
            <v>-3613.7653790898621</v>
          </cell>
          <cell r="BX188">
            <v>-3613.7653790898621</v>
          </cell>
          <cell r="BY188">
            <v>-3613.7653790898621</v>
          </cell>
          <cell r="BZ188">
            <v>-6552.3987078191712</v>
          </cell>
          <cell r="CA188">
            <v>-2770.2889203247614</v>
          </cell>
          <cell r="CB188">
            <v>6222.191434786655</v>
          </cell>
          <cell r="CC188">
            <v>-2770.2889203247614</v>
          </cell>
          <cell r="CD188">
            <v>6222.191434786655</v>
          </cell>
          <cell r="CE188">
            <v>-2770.2889203247614</v>
          </cell>
          <cell r="CF188">
            <v>-3613.7653790898621</v>
          </cell>
          <cell r="CG188">
            <v>-3613.7653790898621</v>
          </cell>
          <cell r="CH188">
            <v>-323.79293904034421</v>
          </cell>
          <cell r="CI188">
            <v>-20811.502433720976</v>
          </cell>
          <cell r="CL188">
            <v>-743.15356641169637</v>
          </cell>
          <cell r="CM188">
            <v>-743.15356641169637</v>
          </cell>
          <cell r="CN188">
            <v>-743.15356641169637</v>
          </cell>
          <cell r="CO188">
            <v>-720.8793700793758</v>
          </cell>
          <cell r="CP188">
            <v>1090.1312137627974</v>
          </cell>
          <cell r="CQ188">
            <v>176.91393756377511</v>
          </cell>
          <cell r="CR188">
            <v>1090.1312137627974</v>
          </cell>
          <cell r="CS188">
            <v>176.91393756377511</v>
          </cell>
          <cell r="CT188">
            <v>1090.1312137627974</v>
          </cell>
          <cell r="CU188">
            <v>-743.15356641169637</v>
          </cell>
          <cell r="CV188">
            <v>-743.15356641169637</v>
          </cell>
          <cell r="CW188">
            <v>1837.3203629816417</v>
          </cell>
          <cell r="CX188">
            <v>1024.8946772329509</v>
          </cell>
          <cell r="DA188">
            <v>-767.00959609122947</v>
          </cell>
          <cell r="DB188">
            <v>-767.00959609122947</v>
          </cell>
          <cell r="DC188">
            <v>-767.00959609122947</v>
          </cell>
          <cell r="DD188">
            <v>-281.27245072438382</v>
          </cell>
          <cell r="DE188">
            <v>1059.9995344073977</v>
          </cell>
          <cell r="DF188">
            <v>405.99881627340801</v>
          </cell>
          <cell r="DG188">
            <v>1059.9995344073977</v>
          </cell>
          <cell r="DH188">
            <v>405.99881627340801</v>
          </cell>
          <cell r="DI188">
            <v>1059.9995344073977</v>
          </cell>
          <cell r="DJ188">
            <v>-767.00959609122947</v>
          </cell>
          <cell r="DK188">
            <v>-767.00959609122947</v>
          </cell>
          <cell r="DL188">
            <v>1043.0038726590574</v>
          </cell>
          <cell r="DM188">
            <v>918.67967725545168</v>
          </cell>
          <cell r="DP188">
            <v>-6415.190166726301</v>
          </cell>
          <cell r="DQ188">
            <v>-5415.190166726301</v>
          </cell>
          <cell r="DR188">
            <v>-4415.190166726301</v>
          </cell>
          <cell r="DS188">
            <v>-2459.0076254292508</v>
          </cell>
          <cell r="DT188">
            <v>5149.8675790736743</v>
          </cell>
          <cell r="DU188">
            <v>11785.144414814305</v>
          </cell>
          <cell r="DV188">
            <v>16021.117579073674</v>
          </cell>
          <cell r="DW188">
            <v>22656.394414814305</v>
          </cell>
          <cell r="DX188">
            <v>20021.117579073674</v>
          </cell>
          <cell r="DY188">
            <v>19036.893166607013</v>
          </cell>
          <cell r="DZ188">
            <v>21036.893166607013</v>
          </cell>
          <cell r="EA188">
            <v>24727.048820041382</v>
          </cell>
          <cell r="EB188">
            <v>121729.89859449677</v>
          </cell>
          <cell r="EE188">
            <v>104.42249999997148</v>
          </cell>
          <cell r="EF188">
            <v>104.42249999997148</v>
          </cell>
          <cell r="EG188">
            <v>104.42249999997148</v>
          </cell>
          <cell r="EH188">
            <v>241.23249999991822</v>
          </cell>
          <cell r="EI188">
            <v>424.71750000004249</v>
          </cell>
          <cell r="EJ188">
            <v>603.20750000003318</v>
          </cell>
          <cell r="EK188">
            <v>424.71750000004249</v>
          </cell>
          <cell r="EL188">
            <v>603.20750000003318</v>
          </cell>
          <cell r="EM188">
            <v>424.71750000004249</v>
          </cell>
          <cell r="EN188">
            <v>104.42249999997148</v>
          </cell>
          <cell r="EO188">
            <v>104.42249999997148</v>
          </cell>
          <cell r="EP188">
            <v>-1320.3499999999913</v>
          </cell>
          <cell r="EQ188">
            <v>1923.5625</v>
          </cell>
          <cell r="ET188">
            <v>1088.0286666935899</v>
          </cell>
          <cell r="EU188">
            <v>1088.0286666935899</v>
          </cell>
          <cell r="EV188">
            <v>1088.0286666935899</v>
          </cell>
          <cell r="EW188">
            <v>3009.291311312074</v>
          </cell>
          <cell r="EX188">
            <v>-207.27194164252433</v>
          </cell>
          <cell r="EY188">
            <v>-2420.989098749702</v>
          </cell>
          <cell r="EZ188">
            <v>-207.27194164252433</v>
          </cell>
          <cell r="FA188">
            <v>-2420.989098749702</v>
          </cell>
          <cell r="FB188">
            <v>-207.27194164252433</v>
          </cell>
          <cell r="FC188">
            <v>1088.0286666935899</v>
          </cell>
          <cell r="FD188">
            <v>1088.0286666935899</v>
          </cell>
          <cell r="FE188">
            <v>-2532.5725538662227</v>
          </cell>
          <cell r="FF188">
            <v>453.06806848675478</v>
          </cell>
          <cell r="FI188">
            <v>3568.4343837280758</v>
          </cell>
          <cell r="FJ188">
            <v>2568.4343837280758</v>
          </cell>
          <cell r="FK188">
            <v>1568.4343837280758</v>
          </cell>
          <cell r="FL188">
            <v>-3812.118631666759</v>
          </cell>
          <cell r="FM188">
            <v>-8980.1560338069685</v>
          </cell>
          <cell r="FN188">
            <v>-5968.9517963028047</v>
          </cell>
          <cell r="FO188">
            <v>-19851.406033806968</v>
          </cell>
          <cell r="FP188">
            <v>-16840.201796302805</v>
          </cell>
          <cell r="FQ188">
            <v>-23851.406033806968</v>
          </cell>
          <cell r="FR188">
            <v>-21883.64894960518</v>
          </cell>
          <cell r="FS188">
            <v>-23883.64894960518</v>
          </cell>
          <cell r="FT188">
            <v>-26093.84563173959</v>
          </cell>
          <cell r="FU188">
            <v>-143460.08070546389</v>
          </cell>
        </row>
        <row r="191">
          <cell r="T191">
            <v>0</v>
          </cell>
          <cell r="U191">
            <v>0</v>
          </cell>
          <cell r="V191">
            <v>0</v>
          </cell>
          <cell r="W191">
            <v>0</v>
          </cell>
          <cell r="X191">
            <v>0</v>
          </cell>
          <cell r="AH191">
            <v>0</v>
          </cell>
          <cell r="AI191">
            <v>0</v>
          </cell>
          <cell r="AJ191">
            <v>0</v>
          </cell>
          <cell r="AK191">
            <v>0</v>
          </cell>
          <cell r="AL191">
            <v>0</v>
          </cell>
          <cell r="AM191">
            <v>0</v>
          </cell>
          <cell r="AN191">
            <v>0</v>
          </cell>
          <cell r="AO191">
            <v>0</v>
          </cell>
          <cell r="AP191">
            <v>0</v>
          </cell>
          <cell r="AS191">
            <v>0</v>
          </cell>
          <cell r="AT191">
            <v>0</v>
          </cell>
          <cell r="AU191">
            <v>0</v>
          </cell>
          <cell r="AV191">
            <v>0</v>
          </cell>
          <cell r="AW191">
            <v>0</v>
          </cell>
          <cell r="AX191">
            <v>0</v>
          </cell>
          <cell r="AY191">
            <v>0</v>
          </cell>
          <cell r="AZ191">
            <v>0</v>
          </cell>
          <cell r="BA191">
            <v>0</v>
          </cell>
          <cell r="BB191">
            <v>0</v>
          </cell>
          <cell r="BC191">
            <v>0</v>
          </cell>
          <cell r="BD191">
            <v>0</v>
          </cell>
          <cell r="BE191">
            <v>0</v>
          </cell>
          <cell r="BH191">
            <v>0</v>
          </cell>
          <cell r="BI191">
            <v>0</v>
          </cell>
          <cell r="BJ191">
            <v>0</v>
          </cell>
          <cell r="BK191">
            <v>0</v>
          </cell>
          <cell r="BL191">
            <v>0</v>
          </cell>
          <cell r="BM191">
            <v>0</v>
          </cell>
          <cell r="BN191">
            <v>0</v>
          </cell>
          <cell r="BO191">
            <v>0</v>
          </cell>
          <cell r="BP191">
            <v>0</v>
          </cell>
          <cell r="BQ191">
            <v>0</v>
          </cell>
          <cell r="BR191">
            <v>0</v>
          </cell>
          <cell r="BS191">
            <v>0</v>
          </cell>
          <cell r="BT191">
            <v>0</v>
          </cell>
          <cell r="BU191">
            <v>0</v>
          </cell>
          <cell r="BW191">
            <v>0</v>
          </cell>
          <cell r="BX191">
            <v>0</v>
          </cell>
          <cell r="BY191">
            <v>0</v>
          </cell>
          <cell r="BZ191">
            <v>0</v>
          </cell>
          <cell r="CA191">
            <v>0</v>
          </cell>
          <cell r="CB191">
            <v>0</v>
          </cell>
          <cell r="CC191">
            <v>0</v>
          </cell>
          <cell r="CD191">
            <v>0</v>
          </cell>
          <cell r="CE191">
            <v>0</v>
          </cell>
          <cell r="CF191">
            <v>0</v>
          </cell>
          <cell r="CG191">
            <v>0</v>
          </cell>
          <cell r="CH191">
            <v>0</v>
          </cell>
          <cell r="CI191">
            <v>0</v>
          </cell>
          <cell r="CL191">
            <v>0</v>
          </cell>
          <cell r="CM191">
            <v>0</v>
          </cell>
          <cell r="CN191">
            <v>0</v>
          </cell>
          <cell r="CO191">
            <v>0</v>
          </cell>
          <cell r="CP191">
            <v>0</v>
          </cell>
          <cell r="CQ191">
            <v>0</v>
          </cell>
          <cell r="CR191">
            <v>0</v>
          </cell>
          <cell r="CS191">
            <v>0</v>
          </cell>
          <cell r="CT191">
            <v>0</v>
          </cell>
          <cell r="CU191">
            <v>0</v>
          </cell>
          <cell r="CV191">
            <v>0</v>
          </cell>
          <cell r="CW191">
            <v>0</v>
          </cell>
          <cell r="CX191">
            <v>0</v>
          </cell>
          <cell r="DA191">
            <v>0</v>
          </cell>
          <cell r="DB191">
            <v>0</v>
          </cell>
          <cell r="DC191">
            <v>0</v>
          </cell>
          <cell r="DD191">
            <v>0</v>
          </cell>
          <cell r="DE191">
            <v>0</v>
          </cell>
          <cell r="DF191">
            <v>0</v>
          </cell>
          <cell r="DG191">
            <v>0</v>
          </cell>
          <cell r="DH191">
            <v>0</v>
          </cell>
          <cell r="DI191">
            <v>0</v>
          </cell>
          <cell r="DJ191">
            <v>0</v>
          </cell>
          <cell r="DK191">
            <v>0</v>
          </cell>
          <cell r="DL191">
            <v>0</v>
          </cell>
          <cell r="DM191">
            <v>0</v>
          </cell>
          <cell r="DP191">
            <v>0</v>
          </cell>
          <cell r="DQ191">
            <v>0</v>
          </cell>
          <cell r="DR191">
            <v>0</v>
          </cell>
          <cell r="DS191">
            <v>0</v>
          </cell>
          <cell r="DT191">
            <v>0</v>
          </cell>
          <cell r="DU191">
            <v>0</v>
          </cell>
          <cell r="DV191">
            <v>0</v>
          </cell>
          <cell r="DW191">
            <v>0</v>
          </cell>
          <cell r="DX191">
            <v>0</v>
          </cell>
          <cell r="DY191">
            <v>0</v>
          </cell>
          <cell r="DZ191">
            <v>0</v>
          </cell>
          <cell r="EA191">
            <v>0</v>
          </cell>
          <cell r="EB191">
            <v>0</v>
          </cell>
          <cell r="EE191">
            <v>0</v>
          </cell>
          <cell r="EF191">
            <v>0</v>
          </cell>
          <cell r="EG191">
            <v>0</v>
          </cell>
          <cell r="EH191">
            <v>0</v>
          </cell>
          <cell r="EI191">
            <v>0</v>
          </cell>
          <cell r="EJ191">
            <v>0</v>
          </cell>
          <cell r="EK191">
            <v>0</v>
          </cell>
          <cell r="EL191">
            <v>0</v>
          </cell>
          <cell r="EM191">
            <v>0</v>
          </cell>
          <cell r="EN191">
            <v>0</v>
          </cell>
          <cell r="EO191">
            <v>0</v>
          </cell>
          <cell r="EP191">
            <v>0</v>
          </cell>
          <cell r="EQ191">
            <v>0</v>
          </cell>
          <cell r="ET191">
            <v>0</v>
          </cell>
          <cell r="EU191">
            <v>0</v>
          </cell>
          <cell r="EV191">
            <v>0</v>
          </cell>
          <cell r="EW191">
            <v>0</v>
          </cell>
          <cell r="EX191">
            <v>0</v>
          </cell>
          <cell r="EY191">
            <v>0</v>
          </cell>
          <cell r="EZ191">
            <v>0</v>
          </cell>
          <cell r="FA191">
            <v>0</v>
          </cell>
          <cell r="FB191">
            <v>0</v>
          </cell>
          <cell r="FC191">
            <v>0</v>
          </cell>
          <cell r="FD191">
            <v>0</v>
          </cell>
          <cell r="FE191">
            <v>0</v>
          </cell>
          <cell r="FF191">
            <v>0</v>
          </cell>
          <cell r="FI191">
            <v>0</v>
          </cell>
          <cell r="FJ191">
            <v>0</v>
          </cell>
          <cell r="FK191">
            <v>0</v>
          </cell>
          <cell r="FL191">
            <v>0</v>
          </cell>
          <cell r="FM191">
            <v>0</v>
          </cell>
          <cell r="FN191">
            <v>0</v>
          </cell>
          <cell r="FO191">
            <v>0</v>
          </cell>
          <cell r="FP191">
            <v>0</v>
          </cell>
          <cell r="FQ191">
            <v>0</v>
          </cell>
          <cell r="FR191">
            <v>0</v>
          </cell>
          <cell r="FS191">
            <v>0</v>
          </cell>
          <cell r="FT191">
            <v>0</v>
          </cell>
          <cell r="FU191">
            <v>0</v>
          </cell>
        </row>
        <row r="192">
          <cell r="T192">
            <v>22176742.182566281</v>
          </cell>
          <cell r="U192">
            <v>16243675.967566282</v>
          </cell>
          <cell r="V192">
            <v>8115434.4177586203</v>
          </cell>
          <cell r="W192">
            <v>5933066.2149999999</v>
          </cell>
          <cell r="X192">
            <v>1316499.7638094833</v>
          </cell>
          <cell r="AH192">
            <v>20988</v>
          </cell>
          <cell r="AI192">
            <v>17337</v>
          </cell>
          <cell r="AJ192">
            <v>13687</v>
          </cell>
          <cell r="AK192">
            <v>17337</v>
          </cell>
          <cell r="AL192">
            <v>13687</v>
          </cell>
          <cell r="AM192">
            <v>17337</v>
          </cell>
          <cell r="AN192">
            <v>18245</v>
          </cell>
          <cell r="AO192">
            <v>18245</v>
          </cell>
          <cell r="AP192">
            <v>16414</v>
          </cell>
          <cell r="AQ192">
            <v>2237</v>
          </cell>
          <cell r="AS192">
            <v>1944908.3008505877</v>
          </cell>
          <cell r="AT192">
            <v>1944908.3008505877</v>
          </cell>
          <cell r="AU192">
            <v>1944908.3008505877</v>
          </cell>
          <cell r="AV192">
            <v>2238715.4665394919</v>
          </cell>
          <cell r="AW192">
            <v>1848348.7685923623</v>
          </cell>
          <cell r="AX192">
            <v>1457887.1255560752</v>
          </cell>
          <cell r="AY192">
            <v>1848348.7685923623</v>
          </cell>
          <cell r="AZ192">
            <v>1457887.1255560752</v>
          </cell>
          <cell r="BA192">
            <v>1848348.7685923623</v>
          </cell>
          <cell r="BB192">
            <v>1944908.3008505877</v>
          </cell>
          <cell r="BC192">
            <v>1944908.3008505877</v>
          </cell>
          <cell r="BD192">
            <v>1752664.6548846157</v>
          </cell>
          <cell r="BE192">
            <v>22176742.182566281</v>
          </cell>
          <cell r="BH192">
            <v>519926.20602967747</v>
          </cell>
          <cell r="BI192">
            <v>519926.20602967747</v>
          </cell>
          <cell r="BJ192">
            <v>519926.20602967747</v>
          </cell>
          <cell r="BK192">
            <v>598547.74308064522</v>
          </cell>
          <cell r="BL192">
            <v>494343.68167935481</v>
          </cell>
          <cell r="BM192">
            <v>390460.01512129034</v>
          </cell>
          <cell r="BN192">
            <v>494343.68167935481</v>
          </cell>
          <cell r="BO192">
            <v>390460.01512129034</v>
          </cell>
          <cell r="BP192">
            <v>494343.68167935481</v>
          </cell>
          <cell r="BQ192">
            <v>519926.20602967747</v>
          </cell>
          <cell r="BR192">
            <v>519926.20602967747</v>
          </cell>
          <cell r="BS192">
            <v>470936.36649032257</v>
          </cell>
          <cell r="BT192">
            <v>5933066.2149999999</v>
          </cell>
          <cell r="BU192">
            <v>0</v>
          </cell>
          <cell r="BW192">
            <v>1424982.0948209108</v>
          </cell>
          <cell r="BX192">
            <v>1424982.0948209108</v>
          </cell>
          <cell r="BY192">
            <v>1424982.0948209108</v>
          </cell>
          <cell r="BZ192">
            <v>1640167.7234588461</v>
          </cell>
          <cell r="CA192">
            <v>1354005.0869130075</v>
          </cell>
          <cell r="CB192">
            <v>1067427.1104347855</v>
          </cell>
          <cell r="CC192">
            <v>1354005.0869130075</v>
          </cell>
          <cell r="CD192">
            <v>1067427.1104347855</v>
          </cell>
          <cell r="CE192">
            <v>1354005.0869130075</v>
          </cell>
          <cell r="CF192">
            <v>1424982.0948209108</v>
          </cell>
          <cell r="CG192">
            <v>1424982.0948209108</v>
          </cell>
          <cell r="CH192">
            <v>1281728.288394293</v>
          </cell>
          <cell r="CI192">
            <v>16243675.967566282</v>
          </cell>
          <cell r="CL192">
            <v>1231700.8953927753</v>
          </cell>
          <cell r="CM192">
            <v>1231700.8953927753</v>
          </cell>
          <cell r="CN192">
            <v>1231700.8953927753</v>
          </cell>
          <cell r="CO192">
            <v>1417325.0848674879</v>
          </cell>
          <cell r="CP192">
            <v>1170787.0216536946</v>
          </cell>
          <cell r="CQ192">
            <v>924424.3924922822</v>
          </cell>
          <cell r="CR192">
            <v>1170787.0216536946</v>
          </cell>
          <cell r="CS192">
            <v>924424.3924922822</v>
          </cell>
          <cell r="CT192">
            <v>1170787.0216536946</v>
          </cell>
          <cell r="CU192">
            <v>1231700.8953927753</v>
          </cell>
          <cell r="CV192">
            <v>1231700.8953927753</v>
          </cell>
          <cell r="CW192">
            <v>1111461.2209816088</v>
          </cell>
          <cell r="CX192">
            <v>14048500.632758619</v>
          </cell>
          <cell r="DA192">
            <v>711774.68936309754</v>
          </cell>
          <cell r="DB192">
            <v>711774.68936309754</v>
          </cell>
          <cell r="DC192">
            <v>711774.68936309754</v>
          </cell>
          <cell r="DD192">
            <v>818777.34178684268</v>
          </cell>
          <cell r="DE192">
            <v>676443.33997433947</v>
          </cell>
          <cell r="DF192">
            <v>533964.37737099209</v>
          </cell>
          <cell r="DG192">
            <v>676443.33997433947</v>
          </cell>
          <cell r="DH192">
            <v>533964.37737099209</v>
          </cell>
          <cell r="DI192">
            <v>676443.33997433947</v>
          </cell>
          <cell r="DJ192">
            <v>711774.68936309754</v>
          </cell>
          <cell r="DK192">
            <v>711774.68936309754</v>
          </cell>
          <cell r="DL192">
            <v>640524.85449128656</v>
          </cell>
          <cell r="DM192">
            <v>8115434.4177586203</v>
          </cell>
          <cell r="DP192">
            <v>115461.67297689294</v>
          </cell>
          <cell r="DQ192">
            <v>115461.67297689294</v>
          </cell>
          <cell r="DR192">
            <v>115461.67297689294</v>
          </cell>
          <cell r="DS192">
            <v>132823.94946479634</v>
          </cell>
          <cell r="DT192">
            <v>109737.64279826936</v>
          </cell>
          <cell r="DU192">
            <v>86622.191718261995</v>
          </cell>
          <cell r="DV192">
            <v>109737.64279826936</v>
          </cell>
          <cell r="DW192">
            <v>86622.191718261995</v>
          </cell>
          <cell r="DX192">
            <v>109737.64279826936</v>
          </cell>
          <cell r="DY192">
            <v>115461.67297689294</v>
          </cell>
          <cell r="DZ192">
            <v>115461.67297689294</v>
          </cell>
          <cell r="EA192">
            <v>103910.13762888996</v>
          </cell>
          <cell r="EB192">
            <v>1316499.763809483</v>
          </cell>
          <cell r="EE192">
            <v>27147.959999999992</v>
          </cell>
          <cell r="EF192">
            <v>27147.959999999992</v>
          </cell>
          <cell r="EG192">
            <v>27147.959999999992</v>
          </cell>
          <cell r="EH192">
            <v>31229.729999999985</v>
          </cell>
          <cell r="EI192">
            <v>25797.059999999998</v>
          </cell>
          <cell r="EJ192">
            <v>20366.100000000002</v>
          </cell>
          <cell r="EK192">
            <v>25797.059999999998</v>
          </cell>
          <cell r="EL192">
            <v>20366.100000000002</v>
          </cell>
          <cell r="EM192">
            <v>25797.059999999998</v>
          </cell>
          <cell r="EN192">
            <v>27147.959999999992</v>
          </cell>
          <cell r="EO192">
            <v>27147.959999999992</v>
          </cell>
          <cell r="EP192">
            <v>24417.090000000004</v>
          </cell>
          <cell r="EQ192">
            <v>309510</v>
          </cell>
          <cell r="ER192">
            <v>22047000</v>
          </cell>
          <cell r="ET192">
            <v>12446.768346909063</v>
          </cell>
          <cell r="EU192">
            <v>12446.768346909063</v>
          </cell>
          <cell r="EV192">
            <v>12446.768346909063</v>
          </cell>
          <cell r="EW192">
            <v>14318.421752305043</v>
          </cell>
          <cell r="EX192">
            <v>11829.717893653436</v>
          </cell>
          <cell r="EY192">
            <v>9337.8722672286422</v>
          </cell>
          <cell r="EZ192">
            <v>11829.717893653436</v>
          </cell>
          <cell r="FA192">
            <v>9337.8722672286422</v>
          </cell>
          <cell r="FB192">
            <v>11829.717893653436</v>
          </cell>
          <cell r="FC192">
            <v>12446.768346909063</v>
          </cell>
          <cell r="FD192">
            <v>12446.768346909063</v>
          </cell>
          <cell r="FE192">
            <v>11201.512836394342</v>
          </cell>
          <cell r="FF192">
            <v>141918.67453866231</v>
          </cell>
          <cell r="FG192">
            <v>22047000</v>
          </cell>
          <cell r="FI192">
            <v>597745.73248091992</v>
          </cell>
          <cell r="FJ192">
            <v>597745.73248091992</v>
          </cell>
          <cell r="FK192">
            <v>597745.73248091992</v>
          </cell>
          <cell r="FL192">
            <v>688566.43220720708</v>
          </cell>
          <cell r="FM192">
            <v>567824.10414039844</v>
          </cell>
          <cell r="FN192">
            <v>446840.54134553089</v>
          </cell>
          <cell r="FO192">
            <v>567824.10414039844</v>
          </cell>
          <cell r="FP192">
            <v>446840.54134553089</v>
          </cell>
          <cell r="FQ192">
            <v>567824.10414039844</v>
          </cell>
          <cell r="FR192">
            <v>597745.73248091992</v>
          </cell>
          <cell r="FS192">
            <v>597745.73248091992</v>
          </cell>
          <cell r="FT192">
            <v>537293.2962741165</v>
          </cell>
          <cell r="FU192">
            <v>6811741.7859981796</v>
          </cell>
        </row>
        <row r="193">
          <cell r="T193">
            <v>0</v>
          </cell>
          <cell r="U193">
            <v>0</v>
          </cell>
          <cell r="V193">
            <v>0</v>
          </cell>
          <cell r="W193">
            <v>0</v>
          </cell>
          <cell r="X193">
            <v>0</v>
          </cell>
          <cell r="AH193">
            <v>0</v>
          </cell>
          <cell r="AI193">
            <v>0</v>
          </cell>
          <cell r="AJ193">
            <v>0</v>
          </cell>
          <cell r="AK193">
            <v>0</v>
          </cell>
          <cell r="AL193">
            <v>0</v>
          </cell>
          <cell r="AM193">
            <v>0</v>
          </cell>
          <cell r="AN193">
            <v>0</v>
          </cell>
          <cell r="AO193">
            <v>0</v>
          </cell>
          <cell r="AP193">
            <v>0</v>
          </cell>
          <cell r="AQ193">
            <v>0</v>
          </cell>
          <cell r="AS193">
            <v>0</v>
          </cell>
          <cell r="AT193">
            <v>0</v>
          </cell>
          <cell r="AU193">
            <v>0</v>
          </cell>
          <cell r="AV193">
            <v>0</v>
          </cell>
          <cell r="AW193">
            <v>0</v>
          </cell>
          <cell r="AX193">
            <v>0</v>
          </cell>
          <cell r="AY193">
            <v>0</v>
          </cell>
          <cell r="AZ193">
            <v>0</v>
          </cell>
          <cell r="BA193">
            <v>0</v>
          </cell>
          <cell r="BB193">
            <v>0</v>
          </cell>
          <cell r="BC193">
            <v>0</v>
          </cell>
          <cell r="BD193">
            <v>0</v>
          </cell>
          <cell r="BE193">
            <v>0</v>
          </cell>
          <cell r="BH193">
            <v>0</v>
          </cell>
          <cell r="BI193">
            <v>0</v>
          </cell>
          <cell r="BJ193">
            <v>0</v>
          </cell>
          <cell r="BK193">
            <v>0</v>
          </cell>
          <cell r="BL193">
            <v>0</v>
          </cell>
          <cell r="BM193">
            <v>0</v>
          </cell>
          <cell r="BN193">
            <v>0</v>
          </cell>
          <cell r="BO193">
            <v>0</v>
          </cell>
          <cell r="BP193">
            <v>0</v>
          </cell>
          <cell r="BQ193">
            <v>0</v>
          </cell>
          <cell r="BR193">
            <v>0</v>
          </cell>
          <cell r="BS193">
            <v>0</v>
          </cell>
          <cell r="BT193">
            <v>0</v>
          </cell>
          <cell r="BU193">
            <v>0</v>
          </cell>
          <cell r="BW193">
            <v>0</v>
          </cell>
          <cell r="BX193">
            <v>0</v>
          </cell>
          <cell r="BY193">
            <v>0</v>
          </cell>
          <cell r="BZ193">
            <v>0</v>
          </cell>
          <cell r="CA193">
            <v>0</v>
          </cell>
          <cell r="CB193">
            <v>0</v>
          </cell>
          <cell r="CC193">
            <v>0</v>
          </cell>
          <cell r="CD193">
            <v>0</v>
          </cell>
          <cell r="CE193">
            <v>0</v>
          </cell>
          <cell r="CF193">
            <v>0</v>
          </cell>
          <cell r="CG193">
            <v>0</v>
          </cell>
          <cell r="CH193">
            <v>0</v>
          </cell>
          <cell r="CI193">
            <v>0</v>
          </cell>
          <cell r="CL193">
            <v>0</v>
          </cell>
          <cell r="CM193">
            <v>0</v>
          </cell>
          <cell r="CN193">
            <v>0</v>
          </cell>
          <cell r="CO193">
            <v>0</v>
          </cell>
          <cell r="CP193">
            <v>0</v>
          </cell>
          <cell r="CQ193">
            <v>0</v>
          </cell>
          <cell r="CR193">
            <v>0</v>
          </cell>
          <cell r="CS193">
            <v>0</v>
          </cell>
          <cell r="CT193">
            <v>0</v>
          </cell>
          <cell r="CU193">
            <v>0</v>
          </cell>
          <cell r="CV193">
            <v>0</v>
          </cell>
          <cell r="CW193">
            <v>0</v>
          </cell>
          <cell r="CX193">
            <v>0</v>
          </cell>
          <cell r="DA193">
            <v>0</v>
          </cell>
          <cell r="DB193">
            <v>0</v>
          </cell>
          <cell r="DC193">
            <v>0</v>
          </cell>
          <cell r="DD193">
            <v>0</v>
          </cell>
          <cell r="DE193">
            <v>0</v>
          </cell>
          <cell r="DF193">
            <v>0</v>
          </cell>
          <cell r="DG193">
            <v>0</v>
          </cell>
          <cell r="DH193">
            <v>0</v>
          </cell>
          <cell r="DI193">
            <v>0</v>
          </cell>
          <cell r="DJ193">
            <v>0</v>
          </cell>
          <cell r="DK193">
            <v>0</v>
          </cell>
          <cell r="DL193">
            <v>0</v>
          </cell>
          <cell r="DM193">
            <v>0</v>
          </cell>
          <cell r="DP193">
            <v>0</v>
          </cell>
          <cell r="DQ193">
            <v>0</v>
          </cell>
          <cell r="DR193">
            <v>0</v>
          </cell>
          <cell r="DS193">
            <v>0</v>
          </cell>
          <cell r="DT193">
            <v>0</v>
          </cell>
          <cell r="DU193">
            <v>0</v>
          </cell>
          <cell r="DV193">
            <v>0</v>
          </cell>
          <cell r="DW193">
            <v>0</v>
          </cell>
          <cell r="DX193">
            <v>0</v>
          </cell>
          <cell r="DY193">
            <v>0</v>
          </cell>
          <cell r="DZ193">
            <v>0</v>
          </cell>
          <cell r="EA193">
            <v>0</v>
          </cell>
          <cell r="EB193">
            <v>0</v>
          </cell>
          <cell r="EE193">
            <v>0</v>
          </cell>
          <cell r="EF193">
            <v>0</v>
          </cell>
          <cell r="EG193">
            <v>0</v>
          </cell>
          <cell r="EH193">
            <v>0</v>
          </cell>
          <cell r="EI193">
            <v>0</v>
          </cell>
          <cell r="EJ193">
            <v>0</v>
          </cell>
          <cell r="EK193">
            <v>0</v>
          </cell>
          <cell r="EL193">
            <v>0</v>
          </cell>
          <cell r="EM193">
            <v>0</v>
          </cell>
          <cell r="EN193">
            <v>0</v>
          </cell>
          <cell r="EO193">
            <v>0</v>
          </cell>
          <cell r="EP193">
            <v>0</v>
          </cell>
          <cell r="EQ193">
            <v>0</v>
          </cell>
          <cell r="ET193">
            <v>0</v>
          </cell>
          <cell r="EU193">
            <v>0</v>
          </cell>
          <cell r="EV193">
            <v>0</v>
          </cell>
          <cell r="EW193">
            <v>0</v>
          </cell>
          <cell r="EX193">
            <v>0</v>
          </cell>
          <cell r="EY193">
            <v>0</v>
          </cell>
          <cell r="EZ193">
            <v>0</v>
          </cell>
          <cell r="FA193">
            <v>0</v>
          </cell>
          <cell r="FB193">
            <v>0</v>
          </cell>
          <cell r="FC193">
            <v>0</v>
          </cell>
          <cell r="FD193">
            <v>0</v>
          </cell>
          <cell r="FE193">
            <v>0</v>
          </cell>
          <cell r="FF193">
            <v>0</v>
          </cell>
          <cell r="FI193">
            <v>0</v>
          </cell>
          <cell r="FJ193">
            <v>0</v>
          </cell>
          <cell r="FK193">
            <v>0</v>
          </cell>
          <cell r="FL193">
            <v>0</v>
          </cell>
          <cell r="FM193">
            <v>0</v>
          </cell>
          <cell r="FN193">
            <v>0</v>
          </cell>
          <cell r="FO193">
            <v>0</v>
          </cell>
          <cell r="FP193">
            <v>0</v>
          </cell>
          <cell r="FQ193">
            <v>0</v>
          </cell>
          <cell r="FR193">
            <v>0</v>
          </cell>
          <cell r="FS193">
            <v>0</v>
          </cell>
          <cell r="FT193">
            <v>0</v>
          </cell>
          <cell r="FU193">
            <v>0</v>
          </cell>
        </row>
        <row r="194">
          <cell r="T194">
            <v>1120687.5</v>
          </cell>
          <cell r="U194">
            <v>1120687.5</v>
          </cell>
          <cell r="V194">
            <v>603928.80000000005</v>
          </cell>
          <cell r="W194">
            <v>0</v>
          </cell>
          <cell r="X194">
            <v>123642.86721468891</v>
          </cell>
          <cell r="AH194">
            <v>11662</v>
          </cell>
          <cell r="AI194">
            <v>9634</v>
          </cell>
          <cell r="AJ194">
            <v>7607</v>
          </cell>
          <cell r="AK194">
            <v>9634</v>
          </cell>
          <cell r="AL194">
            <v>7607</v>
          </cell>
          <cell r="AM194">
            <v>9634</v>
          </cell>
          <cell r="AN194">
            <v>10141</v>
          </cell>
          <cell r="AO194">
            <v>10141</v>
          </cell>
          <cell r="AP194">
            <v>9129</v>
          </cell>
          <cell r="AQ194">
            <v>140</v>
          </cell>
          <cell r="AS194">
            <v>98082.840666666685</v>
          </cell>
          <cell r="AT194">
            <v>98082.840666666685</v>
          </cell>
          <cell r="AU194">
            <v>98082.840666666685</v>
          </cell>
          <cell r="AV194">
            <v>112167.00766666667</v>
          </cell>
          <cell r="AW194">
            <v>93381.493666666662</v>
          </cell>
          <cell r="AX194">
            <v>74622.998666666681</v>
          </cell>
          <cell r="AY194">
            <v>93381.493666666662</v>
          </cell>
          <cell r="AZ194">
            <v>74622.998666666681</v>
          </cell>
          <cell r="BA194">
            <v>93381.493666666662</v>
          </cell>
          <cell r="BB194">
            <v>98082.840666666685</v>
          </cell>
          <cell r="BC194">
            <v>98082.840666666685</v>
          </cell>
          <cell r="BD194">
            <v>88715.810666666672</v>
          </cell>
          <cell r="BE194">
            <v>1120687.5</v>
          </cell>
          <cell r="BH194">
            <v>0</v>
          </cell>
          <cell r="BI194">
            <v>0</v>
          </cell>
          <cell r="BJ194">
            <v>0</v>
          </cell>
          <cell r="BK194">
            <v>0</v>
          </cell>
          <cell r="BL194">
            <v>0</v>
          </cell>
          <cell r="BM194">
            <v>0</v>
          </cell>
          <cell r="BN194">
            <v>0</v>
          </cell>
          <cell r="BO194">
            <v>0</v>
          </cell>
          <cell r="BP194">
            <v>0</v>
          </cell>
          <cell r="BQ194">
            <v>0</v>
          </cell>
          <cell r="BR194">
            <v>0</v>
          </cell>
          <cell r="BS194">
            <v>0</v>
          </cell>
          <cell r="BT194">
            <v>0</v>
          </cell>
          <cell r="BU194">
            <v>0</v>
          </cell>
          <cell r="BW194">
            <v>98082.840666666685</v>
          </cell>
          <cell r="BX194">
            <v>98082.840666666685</v>
          </cell>
          <cell r="BY194">
            <v>98082.840666666685</v>
          </cell>
          <cell r="BZ194">
            <v>112167.00766666667</v>
          </cell>
          <cell r="CA194">
            <v>93381.493666666662</v>
          </cell>
          <cell r="CB194">
            <v>74622.998666666681</v>
          </cell>
          <cell r="CC194">
            <v>93381.493666666662</v>
          </cell>
          <cell r="CD194">
            <v>74622.998666666681</v>
          </cell>
          <cell r="CE194">
            <v>93381.493666666662</v>
          </cell>
          <cell r="CF194">
            <v>98082.840666666685</v>
          </cell>
          <cell r="CG194">
            <v>98082.840666666685</v>
          </cell>
          <cell r="CH194">
            <v>88715.810666666672</v>
          </cell>
          <cell r="CI194">
            <v>1120687.5</v>
          </cell>
          <cell r="CL194">
            <v>52972.04099999999</v>
          </cell>
          <cell r="CM194">
            <v>52972.04099999999</v>
          </cell>
          <cell r="CN194">
            <v>52972.04099999999</v>
          </cell>
          <cell r="CO194">
            <v>60918.440999999999</v>
          </cell>
          <cell r="CP194">
            <v>50322.983</v>
          </cell>
          <cell r="CQ194">
            <v>39740.444000000003</v>
          </cell>
          <cell r="CR194">
            <v>50322.983</v>
          </cell>
          <cell r="CS194">
            <v>39740.444000000003</v>
          </cell>
          <cell r="CT194">
            <v>50322.983</v>
          </cell>
          <cell r="CU194">
            <v>52972.04099999999</v>
          </cell>
          <cell r="CV194">
            <v>52972.04099999999</v>
          </cell>
          <cell r="CW194">
            <v>47700.316999999995</v>
          </cell>
          <cell r="CX194">
            <v>603928.80000000005</v>
          </cell>
          <cell r="DA194">
            <v>52972.04099999999</v>
          </cell>
          <cell r="DB194">
            <v>52972.04099999999</v>
          </cell>
          <cell r="DC194">
            <v>52972.04099999999</v>
          </cell>
          <cell r="DD194">
            <v>60918.440999999999</v>
          </cell>
          <cell r="DE194">
            <v>50322.983</v>
          </cell>
          <cell r="DF194">
            <v>39740.444000000003</v>
          </cell>
          <cell r="DG194">
            <v>50322.983</v>
          </cell>
          <cell r="DH194">
            <v>39740.444000000003</v>
          </cell>
          <cell r="DI194">
            <v>50322.983</v>
          </cell>
          <cell r="DJ194">
            <v>52972.04099999999</v>
          </cell>
          <cell r="DK194">
            <v>52972.04099999999</v>
          </cell>
          <cell r="DL194">
            <v>47700.316999999995</v>
          </cell>
          <cell r="DM194">
            <v>603928.80000000005</v>
          </cell>
          <cell r="DP194">
            <v>10846.608688148777</v>
          </cell>
          <cell r="DQ194">
            <v>10846.608688148777</v>
          </cell>
          <cell r="DR194">
            <v>10846.608688148777</v>
          </cell>
          <cell r="DS194">
            <v>12472.134426517887</v>
          </cell>
          <cell r="DT194">
            <v>10302.627432122224</v>
          </cell>
          <cell r="DU194">
            <v>8136.1660561432218</v>
          </cell>
          <cell r="DV194">
            <v>10302.627432122224</v>
          </cell>
          <cell r="DW194">
            <v>8136.1660561432218</v>
          </cell>
          <cell r="DX194">
            <v>10302.627432122224</v>
          </cell>
          <cell r="DY194">
            <v>10846.608688148777</v>
          </cell>
          <cell r="DZ194">
            <v>10846.608688148777</v>
          </cell>
          <cell r="EA194">
            <v>9757.4749387739994</v>
          </cell>
          <cell r="EB194">
            <v>123642.86721468889</v>
          </cell>
          <cell r="EE194">
            <v>5475.6</v>
          </cell>
          <cell r="EF194">
            <v>5475.6</v>
          </cell>
          <cell r="EG194">
            <v>5475.6</v>
          </cell>
          <cell r="EH194">
            <v>6296.94</v>
          </cell>
          <cell r="EI194">
            <v>5201.8200000000006</v>
          </cell>
          <cell r="EJ194">
            <v>4107.24</v>
          </cell>
          <cell r="EK194">
            <v>5201.8200000000006</v>
          </cell>
          <cell r="EL194">
            <v>4107.24</v>
          </cell>
          <cell r="EM194">
            <v>5201.8200000000006</v>
          </cell>
          <cell r="EN194">
            <v>5475.6</v>
          </cell>
          <cell r="EO194">
            <v>5475.6</v>
          </cell>
          <cell r="EP194">
            <v>4929.1200000000008</v>
          </cell>
          <cell r="EQ194">
            <v>62424</v>
          </cell>
          <cell r="ET194">
            <v>1169.2644165824383</v>
          </cell>
          <cell r="EU194">
            <v>1169.2644165824383</v>
          </cell>
          <cell r="EV194">
            <v>1169.2644165824383</v>
          </cell>
          <cell r="EW194">
            <v>1344.4960911786284</v>
          </cell>
          <cell r="EX194">
            <v>1110.6232371827757</v>
          </cell>
          <cell r="EY194">
            <v>877.07870085223931</v>
          </cell>
          <cell r="EZ194">
            <v>1110.6232371827757</v>
          </cell>
          <cell r="FA194">
            <v>877.07870085223931</v>
          </cell>
          <cell r="FB194">
            <v>1110.6232371827757</v>
          </cell>
          <cell r="FC194">
            <v>1169.2644165824383</v>
          </cell>
          <cell r="FD194">
            <v>1169.2644165824383</v>
          </cell>
          <cell r="FE194">
            <v>1051.8557983998371</v>
          </cell>
          <cell r="FF194">
            <v>13328.70108574346</v>
          </cell>
          <cell r="FI194">
            <v>34264.190978517887</v>
          </cell>
          <cell r="FJ194">
            <v>34264.190978517887</v>
          </cell>
          <cell r="FK194">
            <v>34264.190978517887</v>
          </cell>
          <cell r="FL194">
            <v>38776.432240148781</v>
          </cell>
          <cell r="FM194">
            <v>32755.88323454445</v>
          </cell>
          <cell r="FN194">
            <v>26746.388610523445</v>
          </cell>
          <cell r="FO194">
            <v>32755.88323454445</v>
          </cell>
          <cell r="FP194">
            <v>26746.388610523445</v>
          </cell>
          <cell r="FQ194">
            <v>32755.88323454445</v>
          </cell>
          <cell r="FR194">
            <v>34264.190978517887</v>
          </cell>
          <cell r="FS194">
            <v>34264.190978517887</v>
          </cell>
          <cell r="FT194">
            <v>31258.018727892668</v>
          </cell>
          <cell r="FU194">
            <v>393115.83278531116</v>
          </cell>
        </row>
        <row r="195">
          <cell r="T195">
            <v>263517</v>
          </cell>
          <cell r="U195">
            <v>263517</v>
          </cell>
          <cell r="V195">
            <v>97890</v>
          </cell>
          <cell r="W195">
            <v>0</v>
          </cell>
          <cell r="X195">
            <v>56376.25</v>
          </cell>
          <cell r="AH195">
            <v>3531</v>
          </cell>
          <cell r="AI195">
            <v>2916</v>
          </cell>
          <cell r="AJ195">
            <v>2303</v>
          </cell>
          <cell r="AK195">
            <v>2916</v>
          </cell>
          <cell r="AL195">
            <v>2303</v>
          </cell>
          <cell r="AM195">
            <v>2916</v>
          </cell>
          <cell r="AN195">
            <v>3071</v>
          </cell>
          <cell r="AO195">
            <v>3071</v>
          </cell>
          <cell r="AP195">
            <v>2760</v>
          </cell>
          <cell r="AQ195">
            <v>0</v>
          </cell>
          <cell r="AS195">
            <v>23121.681</v>
          </cell>
          <cell r="AT195">
            <v>23121.681</v>
          </cell>
          <cell r="AU195">
            <v>23121.681</v>
          </cell>
          <cell r="AV195">
            <v>26585.181</v>
          </cell>
          <cell r="AW195">
            <v>21954.743999999999</v>
          </cell>
          <cell r="AX195">
            <v>17339.325000000001</v>
          </cell>
          <cell r="AY195">
            <v>21954.743999999999</v>
          </cell>
          <cell r="AZ195">
            <v>17339.325000000001</v>
          </cell>
          <cell r="BA195">
            <v>21954.743999999999</v>
          </cell>
          <cell r="BB195">
            <v>23121.681</v>
          </cell>
          <cell r="BC195">
            <v>23121.681</v>
          </cell>
          <cell r="BD195">
            <v>20780.531999999999</v>
          </cell>
          <cell r="BE195">
            <v>263517</v>
          </cell>
          <cell r="BH195">
            <v>0</v>
          </cell>
          <cell r="BI195">
            <v>0</v>
          </cell>
          <cell r="BJ195">
            <v>0</v>
          </cell>
          <cell r="BK195">
            <v>0</v>
          </cell>
          <cell r="BL195">
            <v>0</v>
          </cell>
          <cell r="BM195">
            <v>0</v>
          </cell>
          <cell r="BN195">
            <v>0</v>
          </cell>
          <cell r="BO195">
            <v>0</v>
          </cell>
          <cell r="BP195">
            <v>0</v>
          </cell>
          <cell r="BQ195">
            <v>0</v>
          </cell>
          <cell r="BR195">
            <v>0</v>
          </cell>
          <cell r="BS195">
            <v>0</v>
          </cell>
          <cell r="BT195">
            <v>0</v>
          </cell>
          <cell r="BU195">
            <v>0</v>
          </cell>
          <cell r="BW195">
            <v>23121.681</v>
          </cell>
          <cell r="BX195">
            <v>23121.681</v>
          </cell>
          <cell r="BY195">
            <v>23121.681</v>
          </cell>
          <cell r="BZ195">
            <v>26585.181</v>
          </cell>
          <cell r="CA195">
            <v>21954.743999999999</v>
          </cell>
          <cell r="CB195">
            <v>17339.325000000001</v>
          </cell>
          <cell r="CC195">
            <v>21954.743999999999</v>
          </cell>
          <cell r="CD195">
            <v>17339.325000000001</v>
          </cell>
          <cell r="CE195">
            <v>21954.743999999999</v>
          </cell>
          <cell r="CF195">
            <v>23121.681</v>
          </cell>
          <cell r="CG195">
            <v>23121.681</v>
          </cell>
          <cell r="CH195">
            <v>20780.531999999999</v>
          </cell>
          <cell r="CI195">
            <v>263517</v>
          </cell>
          <cell r="CL195">
            <v>8589.17</v>
          </cell>
          <cell r="CM195">
            <v>8589.17</v>
          </cell>
          <cell r="CN195">
            <v>8589.17</v>
          </cell>
          <cell r="CO195">
            <v>9875.6699999999983</v>
          </cell>
          <cell r="CP195">
            <v>8155.63</v>
          </cell>
          <cell r="CQ195">
            <v>6441.2</v>
          </cell>
          <cell r="CR195">
            <v>8155.63</v>
          </cell>
          <cell r="CS195">
            <v>6441.2</v>
          </cell>
          <cell r="CT195">
            <v>8155.63</v>
          </cell>
          <cell r="CU195">
            <v>8589.17</v>
          </cell>
          <cell r="CV195">
            <v>8589.17</v>
          </cell>
          <cell r="CW195">
            <v>7719.1900000000005</v>
          </cell>
          <cell r="CX195">
            <v>97890</v>
          </cell>
          <cell r="DA195">
            <v>8589.17</v>
          </cell>
          <cell r="DB195">
            <v>8589.17</v>
          </cell>
          <cell r="DC195">
            <v>8589.17</v>
          </cell>
          <cell r="DD195">
            <v>9875.6699999999983</v>
          </cell>
          <cell r="DE195">
            <v>8155.63</v>
          </cell>
          <cell r="DF195">
            <v>6441.2</v>
          </cell>
          <cell r="DG195">
            <v>8155.63</v>
          </cell>
          <cell r="DH195">
            <v>6441.2</v>
          </cell>
          <cell r="DI195">
            <v>8155.63</v>
          </cell>
          <cell r="DJ195">
            <v>8589.17</v>
          </cell>
          <cell r="DK195">
            <v>8589.17</v>
          </cell>
          <cell r="DL195">
            <v>7719.1900000000005</v>
          </cell>
          <cell r="DM195">
            <v>97890</v>
          </cell>
          <cell r="DP195">
            <v>4946.6132500000003</v>
          </cell>
          <cell r="DQ195">
            <v>4946.6132500000003</v>
          </cell>
          <cell r="DR195">
            <v>4946.6132500000003</v>
          </cell>
          <cell r="DS195">
            <v>5687.55825</v>
          </cell>
          <cell r="DT195">
            <v>4696.9470000000001</v>
          </cell>
          <cell r="DU195">
            <v>3709.5572499999998</v>
          </cell>
          <cell r="DV195">
            <v>4696.9470000000001</v>
          </cell>
          <cell r="DW195">
            <v>3709.5572499999998</v>
          </cell>
          <cell r="DX195">
            <v>4696.9470000000001</v>
          </cell>
          <cell r="DY195">
            <v>4946.6132500000003</v>
          </cell>
          <cell r="DZ195">
            <v>4946.6132500000003</v>
          </cell>
          <cell r="EA195">
            <v>4445.67</v>
          </cell>
          <cell r="EB195">
            <v>56376.249999999993</v>
          </cell>
          <cell r="EE195">
            <v>1658.3400000000001</v>
          </cell>
          <cell r="EF195">
            <v>1658.3400000000001</v>
          </cell>
          <cell r="EG195">
            <v>1658.3400000000001</v>
          </cell>
          <cell r="EH195">
            <v>1906.7400000000002</v>
          </cell>
          <cell r="EI195">
            <v>1574.64</v>
          </cell>
          <cell r="EJ195">
            <v>1243.6199999999999</v>
          </cell>
          <cell r="EK195">
            <v>1574.64</v>
          </cell>
          <cell r="EL195">
            <v>1243.6199999999999</v>
          </cell>
          <cell r="EM195">
            <v>1574.64</v>
          </cell>
          <cell r="EN195">
            <v>1658.3400000000001</v>
          </cell>
          <cell r="EO195">
            <v>1658.3400000000001</v>
          </cell>
          <cell r="EP195">
            <v>1490.4</v>
          </cell>
          <cell r="EQ195">
            <v>18900</v>
          </cell>
          <cell r="ET195">
            <v>533.24490834999995</v>
          </cell>
          <cell r="EU195">
            <v>533.24490834999995</v>
          </cell>
          <cell r="EV195">
            <v>533.24490834999995</v>
          </cell>
          <cell r="EW195">
            <v>613.11877934999995</v>
          </cell>
          <cell r="EX195">
            <v>506.33088659999999</v>
          </cell>
          <cell r="EY195">
            <v>399.89027154999997</v>
          </cell>
          <cell r="EZ195">
            <v>506.33088659999999</v>
          </cell>
          <cell r="FA195">
            <v>399.89027154999997</v>
          </cell>
          <cell r="FB195">
            <v>506.33088659999999</v>
          </cell>
          <cell r="FC195">
            <v>533.24490834999995</v>
          </cell>
          <cell r="FD195">
            <v>533.24490834999995</v>
          </cell>
          <cell r="FE195">
            <v>479.24322599999994</v>
          </cell>
          <cell r="FF195">
            <v>6077.3597499999996</v>
          </cell>
          <cell r="FI195">
            <v>9585.8977500000001</v>
          </cell>
          <cell r="FJ195">
            <v>9585.8977500000001</v>
          </cell>
          <cell r="FK195">
            <v>9585.8977500000001</v>
          </cell>
          <cell r="FL195">
            <v>11021.952750000002</v>
          </cell>
          <cell r="FM195">
            <v>9102.1670000000013</v>
          </cell>
          <cell r="FN195">
            <v>7188.5677500000011</v>
          </cell>
          <cell r="FO195">
            <v>9102.1670000000013</v>
          </cell>
          <cell r="FP195">
            <v>7188.5677500000011</v>
          </cell>
          <cell r="FQ195">
            <v>9102.1670000000013</v>
          </cell>
          <cell r="FR195">
            <v>9585.8977500000001</v>
          </cell>
          <cell r="FS195">
            <v>9585.8977500000001</v>
          </cell>
          <cell r="FT195">
            <v>8615.6720000000005</v>
          </cell>
          <cell r="FU195">
            <v>109250.75</v>
          </cell>
        </row>
        <row r="196">
          <cell r="T196">
            <v>96646.919999999984</v>
          </cell>
          <cell r="U196">
            <v>96646.919999999984</v>
          </cell>
          <cell r="V196">
            <v>44647.6</v>
          </cell>
          <cell r="W196">
            <v>0</v>
          </cell>
          <cell r="X196">
            <v>19198.704929133335</v>
          </cell>
          <cell r="AH196">
            <v>464</v>
          </cell>
          <cell r="AI196">
            <v>384</v>
          </cell>
          <cell r="AJ196">
            <v>304</v>
          </cell>
          <cell r="AK196">
            <v>384</v>
          </cell>
          <cell r="AL196">
            <v>304</v>
          </cell>
          <cell r="AM196">
            <v>384</v>
          </cell>
          <cell r="AN196">
            <v>404</v>
          </cell>
          <cell r="AO196">
            <v>404</v>
          </cell>
          <cell r="AP196">
            <v>356</v>
          </cell>
          <cell r="AQ196">
            <v>10</v>
          </cell>
          <cell r="AS196">
            <v>8488.1208000000006</v>
          </cell>
          <cell r="AT196">
            <v>8488.1208000000006</v>
          </cell>
          <cell r="AU196">
            <v>8488.1208000000006</v>
          </cell>
          <cell r="AV196">
            <v>9748.7327999999998</v>
          </cell>
          <cell r="AW196">
            <v>8067.9168</v>
          </cell>
          <cell r="AX196">
            <v>6387.1007999999993</v>
          </cell>
          <cell r="AY196">
            <v>8067.9168</v>
          </cell>
          <cell r="AZ196">
            <v>6387.1007999999993</v>
          </cell>
          <cell r="BA196">
            <v>8067.9168</v>
          </cell>
          <cell r="BB196">
            <v>8488.1208000000006</v>
          </cell>
          <cell r="BC196">
            <v>8488.1208000000006</v>
          </cell>
          <cell r="BD196">
            <v>7479.6311999999998</v>
          </cell>
          <cell r="BE196">
            <v>96646.919999999984</v>
          </cell>
          <cell r="BH196">
            <v>0</v>
          </cell>
          <cell r="BI196">
            <v>0</v>
          </cell>
          <cell r="BJ196">
            <v>0</v>
          </cell>
          <cell r="BK196">
            <v>0</v>
          </cell>
          <cell r="BL196">
            <v>0</v>
          </cell>
          <cell r="BM196">
            <v>0</v>
          </cell>
          <cell r="BN196">
            <v>0</v>
          </cell>
          <cell r="BO196">
            <v>0</v>
          </cell>
          <cell r="BP196">
            <v>0</v>
          </cell>
          <cell r="BQ196">
            <v>0</v>
          </cell>
          <cell r="BR196">
            <v>0</v>
          </cell>
          <cell r="BS196">
            <v>0</v>
          </cell>
          <cell r="BT196">
            <v>0</v>
          </cell>
          <cell r="BU196">
            <v>0</v>
          </cell>
          <cell r="BW196">
            <v>8488.1208000000006</v>
          </cell>
          <cell r="BX196">
            <v>8488.1208000000006</v>
          </cell>
          <cell r="BY196">
            <v>8488.1208000000006</v>
          </cell>
          <cell r="BZ196">
            <v>9748.7327999999998</v>
          </cell>
          <cell r="CA196">
            <v>8067.9168</v>
          </cell>
          <cell r="CB196">
            <v>6387.1007999999993</v>
          </cell>
          <cell r="CC196">
            <v>8067.9168</v>
          </cell>
          <cell r="CD196">
            <v>6387.1007999999993</v>
          </cell>
          <cell r="CE196">
            <v>8067.9168</v>
          </cell>
          <cell r="CF196">
            <v>8488.1208000000006</v>
          </cell>
          <cell r="CG196">
            <v>8488.1208000000006</v>
          </cell>
          <cell r="CH196">
            <v>7479.6311999999998</v>
          </cell>
          <cell r="CI196">
            <v>96646.919999999984</v>
          </cell>
          <cell r="CL196">
            <v>3921.2239999999997</v>
          </cell>
          <cell r="CM196">
            <v>3921.2239999999997</v>
          </cell>
          <cell r="CN196">
            <v>3921.2239999999997</v>
          </cell>
          <cell r="CO196">
            <v>4503.5839999999998</v>
          </cell>
          <cell r="CP196">
            <v>3727.1039999999998</v>
          </cell>
          <cell r="CQ196">
            <v>2950.6239999999998</v>
          </cell>
          <cell r="CR196">
            <v>3727.1039999999998</v>
          </cell>
          <cell r="CS196">
            <v>2950.6239999999998</v>
          </cell>
          <cell r="CT196">
            <v>3727.1039999999998</v>
          </cell>
          <cell r="CU196">
            <v>3921.2239999999997</v>
          </cell>
          <cell r="CV196">
            <v>3921.2239999999997</v>
          </cell>
          <cell r="CW196">
            <v>3455.3359999999998</v>
          </cell>
          <cell r="CX196">
            <v>44647.600000000006</v>
          </cell>
          <cell r="DA196">
            <v>3921.2239999999997</v>
          </cell>
          <cell r="DB196">
            <v>3921.2239999999997</v>
          </cell>
          <cell r="DC196">
            <v>3921.2239999999997</v>
          </cell>
          <cell r="DD196">
            <v>4503.5839999999998</v>
          </cell>
          <cell r="DE196">
            <v>3727.1039999999998</v>
          </cell>
          <cell r="DF196">
            <v>2950.6239999999998</v>
          </cell>
          <cell r="DG196">
            <v>3727.1039999999998</v>
          </cell>
          <cell r="DH196">
            <v>2950.6239999999998</v>
          </cell>
          <cell r="DI196">
            <v>3727.1039999999998</v>
          </cell>
          <cell r="DJ196">
            <v>3921.2239999999997</v>
          </cell>
          <cell r="DK196">
            <v>3921.2239999999997</v>
          </cell>
          <cell r="DL196">
            <v>3455.3359999999998</v>
          </cell>
          <cell r="DM196">
            <v>44647.600000000006</v>
          </cell>
          <cell r="DP196">
            <v>1686.147128558667</v>
          </cell>
          <cell r="DQ196">
            <v>1686.147128558667</v>
          </cell>
          <cell r="DR196">
            <v>1686.147128558667</v>
          </cell>
          <cell r="DS196">
            <v>1936.565018938667</v>
          </cell>
          <cell r="DT196">
            <v>1602.6744984320003</v>
          </cell>
          <cell r="DU196">
            <v>1268.7839779253334</v>
          </cell>
          <cell r="DV196">
            <v>1602.6744984320003</v>
          </cell>
          <cell r="DW196">
            <v>1268.7839779253334</v>
          </cell>
          <cell r="DX196">
            <v>1602.6744984320003</v>
          </cell>
          <cell r="DY196">
            <v>1686.147128558667</v>
          </cell>
          <cell r="DZ196">
            <v>1686.147128558667</v>
          </cell>
          <cell r="EA196">
            <v>1485.8128162546668</v>
          </cell>
          <cell r="EB196">
            <v>19198.704929133335</v>
          </cell>
          <cell r="EE196">
            <v>218.16000000000003</v>
          </cell>
          <cell r="EF196">
            <v>218.16000000000003</v>
          </cell>
          <cell r="EG196">
            <v>218.16000000000003</v>
          </cell>
          <cell r="EH196">
            <v>250.56</v>
          </cell>
          <cell r="EI196">
            <v>207.36</v>
          </cell>
          <cell r="EJ196">
            <v>164.16000000000003</v>
          </cell>
          <cell r="EK196">
            <v>207.36</v>
          </cell>
          <cell r="EL196">
            <v>164.16000000000003</v>
          </cell>
          <cell r="EM196">
            <v>207.36</v>
          </cell>
          <cell r="EN196">
            <v>218.16000000000003</v>
          </cell>
          <cell r="EO196">
            <v>218.16000000000003</v>
          </cell>
          <cell r="EP196">
            <v>192.24</v>
          </cell>
          <cell r="EQ196">
            <v>2484</v>
          </cell>
          <cell r="ET196">
            <v>181.7666604586243</v>
          </cell>
          <cell r="EU196">
            <v>181.7666604586243</v>
          </cell>
          <cell r="EV196">
            <v>181.7666604586243</v>
          </cell>
          <cell r="EW196">
            <v>208.76170904158829</v>
          </cell>
          <cell r="EX196">
            <v>172.76831093096962</v>
          </cell>
          <cell r="EY196">
            <v>136.77491282035095</v>
          </cell>
          <cell r="EZ196">
            <v>172.76831093096962</v>
          </cell>
          <cell r="FA196">
            <v>136.77491282035095</v>
          </cell>
          <cell r="FB196">
            <v>172.76831093096962</v>
          </cell>
          <cell r="FC196">
            <v>181.7666604586243</v>
          </cell>
          <cell r="FD196">
            <v>181.7666604586243</v>
          </cell>
          <cell r="FE196">
            <v>160.1706215922531</v>
          </cell>
          <cell r="FF196">
            <v>2069.6203913605736</v>
          </cell>
          <cell r="FI196">
            <v>2880.7496714413332</v>
          </cell>
          <cell r="FJ196">
            <v>2880.7496714413332</v>
          </cell>
          <cell r="FK196">
            <v>2880.7496714413332</v>
          </cell>
          <cell r="FL196">
            <v>3308.583781061333</v>
          </cell>
          <cell r="FM196">
            <v>2738.1383015679994</v>
          </cell>
          <cell r="FN196">
            <v>2167.6928220746663</v>
          </cell>
          <cell r="FO196">
            <v>2738.1383015679994</v>
          </cell>
          <cell r="FP196">
            <v>2167.6928220746663</v>
          </cell>
          <cell r="FQ196">
            <v>2738.1383015679994</v>
          </cell>
          <cell r="FR196">
            <v>2880.7496714413332</v>
          </cell>
          <cell r="FS196">
            <v>2880.7496714413332</v>
          </cell>
          <cell r="FT196">
            <v>2538.4823837453332</v>
          </cell>
          <cell r="FU196">
            <v>32800.615070866661</v>
          </cell>
        </row>
        <row r="197">
          <cell r="T197">
            <v>156454</v>
          </cell>
          <cell r="U197">
            <v>156454</v>
          </cell>
          <cell r="V197">
            <v>76438.299999999988</v>
          </cell>
          <cell r="W197">
            <v>0</v>
          </cell>
          <cell r="X197">
            <v>4724.9572969366664</v>
          </cell>
          <cell r="AH197">
            <v>61</v>
          </cell>
          <cell r="AI197">
            <v>50</v>
          </cell>
          <cell r="AJ197">
            <v>41</v>
          </cell>
          <cell r="AK197">
            <v>50</v>
          </cell>
          <cell r="AL197">
            <v>41</v>
          </cell>
          <cell r="AM197">
            <v>50</v>
          </cell>
          <cell r="AN197">
            <v>54</v>
          </cell>
          <cell r="AO197">
            <v>54</v>
          </cell>
          <cell r="AP197">
            <v>49</v>
          </cell>
          <cell r="AQ197">
            <v>16</v>
          </cell>
          <cell r="AS197">
            <v>13655.333333333334</v>
          </cell>
          <cell r="AT197">
            <v>13655.333333333334</v>
          </cell>
          <cell r="AU197">
            <v>13655.333333333334</v>
          </cell>
          <cell r="AV197">
            <v>15228.733333333335</v>
          </cell>
          <cell r="AW197">
            <v>12858.513333333334</v>
          </cell>
          <cell r="AX197">
            <v>10767.393333333335</v>
          </cell>
          <cell r="AY197">
            <v>12858.513333333334</v>
          </cell>
          <cell r="AZ197">
            <v>10767.393333333335</v>
          </cell>
          <cell r="BA197">
            <v>12858.513333333334</v>
          </cell>
          <cell r="BB197">
            <v>13655.333333333334</v>
          </cell>
          <cell r="BC197">
            <v>13655.333333333334</v>
          </cell>
          <cell r="BD197">
            <v>12838.273333333334</v>
          </cell>
          <cell r="BE197">
            <v>156454.00000000003</v>
          </cell>
          <cell r="BH197">
            <v>0</v>
          </cell>
          <cell r="BI197">
            <v>0</v>
          </cell>
          <cell r="BJ197">
            <v>0</v>
          </cell>
          <cell r="BK197">
            <v>0</v>
          </cell>
          <cell r="BL197">
            <v>0</v>
          </cell>
          <cell r="BM197">
            <v>0</v>
          </cell>
          <cell r="BN197">
            <v>0</v>
          </cell>
          <cell r="BO197">
            <v>0</v>
          </cell>
          <cell r="BP197">
            <v>0</v>
          </cell>
          <cell r="BQ197">
            <v>0</v>
          </cell>
          <cell r="BR197">
            <v>0</v>
          </cell>
          <cell r="BS197">
            <v>0</v>
          </cell>
          <cell r="BT197">
            <v>0</v>
          </cell>
          <cell r="BU197">
            <v>0</v>
          </cell>
          <cell r="BW197">
            <v>13655.333333333334</v>
          </cell>
          <cell r="BX197">
            <v>13655.333333333334</v>
          </cell>
          <cell r="BY197">
            <v>13655.333333333334</v>
          </cell>
          <cell r="BZ197">
            <v>15228.733333333335</v>
          </cell>
          <cell r="CA197">
            <v>12858.513333333334</v>
          </cell>
          <cell r="CB197">
            <v>10767.393333333335</v>
          </cell>
          <cell r="CC197">
            <v>12858.513333333334</v>
          </cell>
          <cell r="CD197">
            <v>10767.393333333335</v>
          </cell>
          <cell r="CE197">
            <v>12858.513333333334</v>
          </cell>
          <cell r="CF197">
            <v>13655.333333333334</v>
          </cell>
          <cell r="CG197">
            <v>13655.333333333334</v>
          </cell>
          <cell r="CH197">
            <v>12838.273333333334</v>
          </cell>
          <cell r="CI197">
            <v>156454.00000000003</v>
          </cell>
          <cell r="CL197">
            <v>6726.6509999999998</v>
          </cell>
          <cell r="CM197">
            <v>6726.6509999999998</v>
          </cell>
          <cell r="CN197">
            <v>6726.6509999999998</v>
          </cell>
          <cell r="CO197">
            <v>7643.83</v>
          </cell>
          <cell r="CP197">
            <v>6267.86</v>
          </cell>
          <cell r="CQ197">
            <v>5045.0889999999999</v>
          </cell>
          <cell r="CR197">
            <v>6267.86</v>
          </cell>
          <cell r="CS197">
            <v>5045.0889999999999</v>
          </cell>
          <cell r="CT197">
            <v>6267.86</v>
          </cell>
          <cell r="CU197">
            <v>6726.6509999999998</v>
          </cell>
          <cell r="CV197">
            <v>6726.6509999999998</v>
          </cell>
          <cell r="CW197">
            <v>6267.4569999999994</v>
          </cell>
          <cell r="CX197">
            <v>76438.299999999988</v>
          </cell>
          <cell r="DA197">
            <v>6726.6509999999998</v>
          </cell>
          <cell r="DB197">
            <v>6726.6509999999998</v>
          </cell>
          <cell r="DC197">
            <v>6726.6509999999998</v>
          </cell>
          <cell r="DD197">
            <v>7643.83</v>
          </cell>
          <cell r="DE197">
            <v>6267.86</v>
          </cell>
          <cell r="DF197">
            <v>5045.0889999999999</v>
          </cell>
          <cell r="DG197">
            <v>6267.86</v>
          </cell>
          <cell r="DH197">
            <v>5045.0889999999999</v>
          </cell>
          <cell r="DI197">
            <v>6267.86</v>
          </cell>
          <cell r="DJ197">
            <v>6726.6509999999998</v>
          </cell>
          <cell r="DK197">
            <v>6726.6509999999998</v>
          </cell>
          <cell r="DL197">
            <v>6267.4569999999994</v>
          </cell>
          <cell r="DM197">
            <v>76438.299999999988</v>
          </cell>
          <cell r="DP197">
            <v>415.84380344429997</v>
          </cell>
          <cell r="DQ197">
            <v>415.84380344429997</v>
          </cell>
          <cell r="DR197">
            <v>415.84380344429997</v>
          </cell>
          <cell r="DS197">
            <v>472.49572969366665</v>
          </cell>
          <cell r="DT197">
            <v>387.39893703493334</v>
          </cell>
          <cell r="DU197">
            <v>311.94230422556666</v>
          </cell>
          <cell r="DV197">
            <v>387.39893703493334</v>
          </cell>
          <cell r="DW197">
            <v>311.94230422556666</v>
          </cell>
          <cell r="DX197">
            <v>387.39893703493334</v>
          </cell>
          <cell r="DY197">
            <v>415.84380344429997</v>
          </cell>
          <cell r="DZ197">
            <v>415.84380344429997</v>
          </cell>
          <cell r="EA197">
            <v>387.16113046556666</v>
          </cell>
          <cell r="EB197">
            <v>4724.9572969366664</v>
          </cell>
          <cell r="EE197">
            <v>5.9625000000000004</v>
          </cell>
          <cell r="EF197">
            <v>5.9625000000000004</v>
          </cell>
          <cell r="EG197">
            <v>5.9625000000000004</v>
          </cell>
          <cell r="EH197">
            <v>6.75</v>
          </cell>
          <cell r="EI197">
            <v>5.5125000000000002</v>
          </cell>
          <cell r="EJ197">
            <v>4.5</v>
          </cell>
          <cell r="EK197">
            <v>5.5125000000000002</v>
          </cell>
          <cell r="EL197">
            <v>4.5</v>
          </cell>
          <cell r="EM197">
            <v>5.5125000000000002</v>
          </cell>
          <cell r="EN197">
            <v>5.9625000000000004</v>
          </cell>
          <cell r="EO197">
            <v>5.9625000000000004</v>
          </cell>
          <cell r="EP197">
            <v>5.4</v>
          </cell>
          <cell r="EQ197">
            <v>67.5</v>
          </cell>
          <cell r="ET197">
            <v>44.82796201129554</v>
          </cell>
          <cell r="EU197">
            <v>44.82796201129554</v>
          </cell>
          <cell r="EV197">
            <v>44.82796201129554</v>
          </cell>
          <cell r="EW197">
            <v>50.935039660977274</v>
          </cell>
          <cell r="EX197">
            <v>41.761605412365817</v>
          </cell>
          <cell r="EY197">
            <v>33.627380395516084</v>
          </cell>
          <cell r="EZ197">
            <v>41.761605412365817</v>
          </cell>
          <cell r="FA197">
            <v>33.627380395516084</v>
          </cell>
          <cell r="FB197">
            <v>41.761605412365817</v>
          </cell>
          <cell r="FC197">
            <v>44.82796201129554</v>
          </cell>
          <cell r="FD197">
            <v>44.82796201129554</v>
          </cell>
          <cell r="FE197">
            <v>41.735969864188093</v>
          </cell>
          <cell r="FF197">
            <v>509.3503966097727</v>
          </cell>
          <cell r="FI197">
            <v>6512.8385298890353</v>
          </cell>
          <cell r="FJ197">
            <v>6512.8385298890353</v>
          </cell>
          <cell r="FK197">
            <v>6512.8385298890353</v>
          </cell>
          <cell r="FL197">
            <v>7112.4076036396691</v>
          </cell>
          <cell r="FM197">
            <v>6203.2543962984018</v>
          </cell>
          <cell r="FN197">
            <v>5410.3620291077677</v>
          </cell>
          <cell r="FO197">
            <v>6203.2543962984018</v>
          </cell>
          <cell r="FP197">
            <v>5410.3620291077677</v>
          </cell>
          <cell r="FQ197">
            <v>6203.2543962984018</v>
          </cell>
          <cell r="FR197">
            <v>6512.8385298890353</v>
          </cell>
          <cell r="FS197">
            <v>6512.8385298890353</v>
          </cell>
          <cell r="FT197">
            <v>6183.655202867767</v>
          </cell>
          <cell r="FU197">
            <v>75290.742703063341</v>
          </cell>
        </row>
        <row r="198">
          <cell r="T198">
            <v>539038.61</v>
          </cell>
          <cell r="U198">
            <v>539038.61</v>
          </cell>
          <cell r="V198">
            <v>215956.38999999998</v>
          </cell>
          <cell r="W198">
            <v>0</v>
          </cell>
          <cell r="X198">
            <v>98369.361566666659</v>
          </cell>
          <cell r="AH198">
            <v>16264</v>
          </cell>
          <cell r="AI198">
            <v>13434</v>
          </cell>
          <cell r="AJ198">
            <v>10605</v>
          </cell>
          <cell r="AK198">
            <v>13434</v>
          </cell>
          <cell r="AL198">
            <v>10605</v>
          </cell>
          <cell r="AM198">
            <v>13434</v>
          </cell>
          <cell r="AN198">
            <v>14144</v>
          </cell>
          <cell r="AO198">
            <v>14144</v>
          </cell>
          <cell r="AP198">
            <v>12721</v>
          </cell>
          <cell r="AQ198">
            <v>54</v>
          </cell>
          <cell r="AS198">
            <v>47249.488666666664</v>
          </cell>
          <cell r="AT198">
            <v>47249.488666666664</v>
          </cell>
          <cell r="AU198">
            <v>47249.488666666664</v>
          </cell>
          <cell r="AV198">
            <v>54209.436666666661</v>
          </cell>
          <cell r="AW198">
            <v>44905.635666666654</v>
          </cell>
          <cell r="AX198">
            <v>35644.360666666667</v>
          </cell>
          <cell r="AY198">
            <v>44905.635666666654</v>
          </cell>
          <cell r="AZ198">
            <v>35644.360666666667</v>
          </cell>
          <cell r="BA198">
            <v>44905.635666666654</v>
          </cell>
          <cell r="BB198">
            <v>47249.488666666664</v>
          </cell>
          <cell r="BC198">
            <v>47249.488666666664</v>
          </cell>
          <cell r="BD198">
            <v>42576.101666666669</v>
          </cell>
          <cell r="BE198">
            <v>539038.61</v>
          </cell>
          <cell r="BH198">
            <v>0</v>
          </cell>
          <cell r="BI198">
            <v>0</v>
          </cell>
          <cell r="BJ198">
            <v>0</v>
          </cell>
          <cell r="BK198">
            <v>0</v>
          </cell>
          <cell r="BL198">
            <v>0</v>
          </cell>
          <cell r="BM198">
            <v>0</v>
          </cell>
          <cell r="BN198">
            <v>0</v>
          </cell>
          <cell r="BO198">
            <v>0</v>
          </cell>
          <cell r="BP198">
            <v>0</v>
          </cell>
          <cell r="BQ198">
            <v>0</v>
          </cell>
          <cell r="BR198">
            <v>0</v>
          </cell>
          <cell r="BS198">
            <v>0</v>
          </cell>
          <cell r="BT198">
            <v>0</v>
          </cell>
          <cell r="BU198">
            <v>0</v>
          </cell>
          <cell r="BW198">
            <v>47249.488666666664</v>
          </cell>
          <cell r="BX198">
            <v>47249.488666666664</v>
          </cell>
          <cell r="BY198">
            <v>47249.488666666664</v>
          </cell>
          <cell r="BZ198">
            <v>54209.436666666661</v>
          </cell>
          <cell r="CA198">
            <v>44905.635666666654</v>
          </cell>
          <cell r="CB198">
            <v>35644.360666666667</v>
          </cell>
          <cell r="CC198">
            <v>44905.635666666654</v>
          </cell>
          <cell r="CD198">
            <v>35644.360666666667</v>
          </cell>
          <cell r="CE198">
            <v>44905.635666666654</v>
          </cell>
          <cell r="CF198">
            <v>47249.488666666664</v>
          </cell>
          <cell r="CG198">
            <v>47249.488666666664</v>
          </cell>
          <cell r="CH198">
            <v>42576.101666666669</v>
          </cell>
          <cell r="CI198">
            <v>539038.61</v>
          </cell>
          <cell r="CL198">
            <v>18948.937099999996</v>
          </cell>
          <cell r="CM198">
            <v>18948.937099999996</v>
          </cell>
          <cell r="CN198">
            <v>18948.937099999996</v>
          </cell>
          <cell r="CO198">
            <v>21791.7664</v>
          </cell>
          <cell r="CP198">
            <v>17993.644300000004</v>
          </cell>
          <cell r="CQ198">
            <v>14203.779300000002</v>
          </cell>
          <cell r="CR198">
            <v>17993.644300000004</v>
          </cell>
          <cell r="CS198">
            <v>14203.779300000002</v>
          </cell>
          <cell r="CT198">
            <v>17993.644300000004</v>
          </cell>
          <cell r="CU198">
            <v>18948.937099999996</v>
          </cell>
          <cell r="CV198">
            <v>18948.937099999996</v>
          </cell>
          <cell r="CW198">
            <v>17031.446599999999</v>
          </cell>
          <cell r="CX198">
            <v>215956.38999999996</v>
          </cell>
          <cell r="DA198">
            <v>18948.937099999996</v>
          </cell>
          <cell r="DB198">
            <v>18948.937099999996</v>
          </cell>
          <cell r="DC198">
            <v>18948.937099999996</v>
          </cell>
          <cell r="DD198">
            <v>21791.7664</v>
          </cell>
          <cell r="DE198">
            <v>17993.644300000004</v>
          </cell>
          <cell r="DF198">
            <v>14203.779300000002</v>
          </cell>
          <cell r="DG198">
            <v>17993.644300000004</v>
          </cell>
          <cell r="DH198">
            <v>14203.779300000002</v>
          </cell>
          <cell r="DI198">
            <v>17993.644300000004</v>
          </cell>
          <cell r="DJ198">
            <v>18948.937099999996</v>
          </cell>
          <cell r="DK198">
            <v>18948.937099999996</v>
          </cell>
          <cell r="DL198">
            <v>17031.446599999999</v>
          </cell>
          <cell r="DM198">
            <v>215956.38999999996</v>
          </cell>
          <cell r="DP198">
            <v>8631.2744473266666</v>
          </cell>
          <cell r="DQ198">
            <v>8631.2744473266666</v>
          </cell>
          <cell r="DR198">
            <v>8631.2744473266666</v>
          </cell>
          <cell r="DS198">
            <v>9926.076629463334</v>
          </cell>
          <cell r="DT198">
            <v>8196.2020668933346</v>
          </cell>
          <cell r="DU198">
            <v>6470.0638429766668</v>
          </cell>
          <cell r="DV198">
            <v>8196.2020668933346</v>
          </cell>
          <cell r="DW198">
            <v>6470.0638429766668</v>
          </cell>
          <cell r="DX198">
            <v>8196.2020668933346</v>
          </cell>
          <cell r="DY198">
            <v>8631.2744473266666</v>
          </cell>
          <cell r="DZ198">
            <v>8631.2744473266666</v>
          </cell>
          <cell r="EA198">
            <v>7758.1788139366672</v>
          </cell>
          <cell r="EB198">
            <v>98369.361566666659</v>
          </cell>
          <cell r="EE198">
            <v>1591.0874999999996</v>
          </cell>
          <cell r="EF198">
            <v>1591.0874999999996</v>
          </cell>
          <cell r="EG198">
            <v>1591.0874999999996</v>
          </cell>
          <cell r="EH198">
            <v>1829.5875000000001</v>
          </cell>
          <cell r="EI198">
            <v>1511.2125000000003</v>
          </cell>
          <cell r="EJ198">
            <v>1192.95</v>
          </cell>
          <cell r="EK198">
            <v>1511.2125000000003</v>
          </cell>
          <cell r="EL198">
            <v>1192.95</v>
          </cell>
          <cell r="EM198">
            <v>1511.2125000000003</v>
          </cell>
          <cell r="EN198">
            <v>1591.0874999999996</v>
          </cell>
          <cell r="EO198">
            <v>1591.0874999999996</v>
          </cell>
          <cell r="EP198">
            <v>1430.9999999999995</v>
          </cell>
          <cell r="EQ198">
            <v>18135.562500000004</v>
          </cell>
          <cell r="ET198">
            <v>930.45138542181451</v>
          </cell>
          <cell r="EU198">
            <v>930.45138542181451</v>
          </cell>
          <cell r="EV198">
            <v>930.45138542181451</v>
          </cell>
          <cell r="EW198">
            <v>1070.0310606561472</v>
          </cell>
          <cell r="EX198">
            <v>883.55058281110132</v>
          </cell>
          <cell r="EY198">
            <v>697.47288227288459</v>
          </cell>
          <cell r="EZ198">
            <v>883.55058281110132</v>
          </cell>
          <cell r="FA198">
            <v>697.47288227288459</v>
          </cell>
          <cell r="FB198">
            <v>883.55058281110132</v>
          </cell>
          <cell r="FC198">
            <v>930.45138542181451</v>
          </cell>
          <cell r="FD198">
            <v>930.45138542181451</v>
          </cell>
          <cell r="FE198">
            <v>836.33167614237254</v>
          </cell>
          <cell r="FF198">
            <v>10604.217176886665</v>
          </cell>
          <cell r="FI198">
            <v>19669.27711934</v>
          </cell>
          <cell r="FJ198">
            <v>19669.27711934</v>
          </cell>
          <cell r="FK198">
            <v>19669.27711934</v>
          </cell>
          <cell r="FL198">
            <v>22491.593637203336</v>
          </cell>
          <cell r="FM198">
            <v>18715.789299773332</v>
          </cell>
          <cell r="FN198">
            <v>14970.51752369</v>
          </cell>
          <cell r="FO198">
            <v>18715.789299773332</v>
          </cell>
          <cell r="FP198">
            <v>14970.51752369</v>
          </cell>
          <cell r="FQ198">
            <v>18715.789299773332</v>
          </cell>
          <cell r="FR198">
            <v>19669.27711934</v>
          </cell>
          <cell r="FS198">
            <v>19669.27711934</v>
          </cell>
          <cell r="FT198">
            <v>17786.476252730001</v>
          </cell>
          <cell r="FU198">
            <v>224712.85843333331</v>
          </cell>
        </row>
        <row r="199">
          <cell r="T199">
            <v>67444</v>
          </cell>
          <cell r="U199">
            <v>67444</v>
          </cell>
          <cell r="V199">
            <v>28524</v>
          </cell>
          <cell r="W199">
            <v>0</v>
          </cell>
          <cell r="X199">
            <v>16693.898906666665</v>
          </cell>
          <cell r="AH199">
            <v>1616</v>
          </cell>
          <cell r="AI199">
            <v>1332</v>
          </cell>
          <cell r="AJ199">
            <v>1052</v>
          </cell>
          <cell r="AK199">
            <v>1332</v>
          </cell>
          <cell r="AL199">
            <v>1052</v>
          </cell>
          <cell r="AM199">
            <v>1332</v>
          </cell>
          <cell r="AN199">
            <v>1404</v>
          </cell>
          <cell r="AO199">
            <v>1404</v>
          </cell>
          <cell r="AP199">
            <v>1264</v>
          </cell>
          <cell r="AQ199">
            <v>7</v>
          </cell>
          <cell r="AS199">
            <v>5918.2109999999993</v>
          </cell>
          <cell r="AT199">
            <v>5918.2109999999993</v>
          </cell>
          <cell r="AU199">
            <v>5918.2109999999993</v>
          </cell>
          <cell r="AV199">
            <v>6811.8439999999991</v>
          </cell>
          <cell r="AW199">
            <v>5614.7129999999997</v>
          </cell>
          <cell r="AX199">
            <v>4434.4430000000002</v>
          </cell>
          <cell r="AY199">
            <v>5614.7129999999997</v>
          </cell>
          <cell r="AZ199">
            <v>4434.4430000000002</v>
          </cell>
          <cell r="BA199">
            <v>5614.7129999999997</v>
          </cell>
          <cell r="BB199">
            <v>5918.2109999999993</v>
          </cell>
          <cell r="BC199">
            <v>5918.2109999999993</v>
          </cell>
          <cell r="BD199">
            <v>5328.076</v>
          </cell>
          <cell r="BE199">
            <v>67444</v>
          </cell>
          <cell r="BH199">
            <v>0</v>
          </cell>
          <cell r="BI199">
            <v>0</v>
          </cell>
          <cell r="BJ199">
            <v>0</v>
          </cell>
          <cell r="BK199">
            <v>0</v>
          </cell>
          <cell r="BL199">
            <v>0</v>
          </cell>
          <cell r="BM199">
            <v>0</v>
          </cell>
          <cell r="BN199">
            <v>0</v>
          </cell>
          <cell r="BO199">
            <v>0</v>
          </cell>
          <cell r="BP199">
            <v>0</v>
          </cell>
          <cell r="BQ199">
            <v>0</v>
          </cell>
          <cell r="BR199">
            <v>0</v>
          </cell>
          <cell r="BS199">
            <v>0</v>
          </cell>
          <cell r="BT199">
            <v>0</v>
          </cell>
          <cell r="BU199">
            <v>0</v>
          </cell>
          <cell r="BW199">
            <v>5918.2109999999993</v>
          </cell>
          <cell r="BX199">
            <v>5918.2109999999993</v>
          </cell>
          <cell r="BY199">
            <v>5918.2109999999993</v>
          </cell>
          <cell r="BZ199">
            <v>6811.8439999999991</v>
          </cell>
          <cell r="CA199">
            <v>5614.7129999999997</v>
          </cell>
          <cell r="CB199">
            <v>4434.4430000000002</v>
          </cell>
          <cell r="CC199">
            <v>5614.7129999999997</v>
          </cell>
          <cell r="CD199">
            <v>4434.4430000000002</v>
          </cell>
          <cell r="CE199">
            <v>5614.7129999999997</v>
          </cell>
          <cell r="CF199">
            <v>5918.2109999999993</v>
          </cell>
          <cell r="CG199">
            <v>5918.2109999999993</v>
          </cell>
          <cell r="CH199">
            <v>5328.076</v>
          </cell>
          <cell r="CI199">
            <v>67444</v>
          </cell>
          <cell r="CL199">
            <v>2502.9809999999998</v>
          </cell>
          <cell r="CM199">
            <v>2502.9809999999998</v>
          </cell>
          <cell r="CN199">
            <v>2502.9809999999998</v>
          </cell>
          <cell r="CO199">
            <v>2880.9239999999995</v>
          </cell>
          <cell r="CP199">
            <v>2374.6229999999996</v>
          </cell>
          <cell r="CQ199">
            <v>1875.453</v>
          </cell>
          <cell r="CR199">
            <v>2374.6229999999996</v>
          </cell>
          <cell r="CS199">
            <v>1875.453</v>
          </cell>
          <cell r="CT199">
            <v>2374.6229999999996</v>
          </cell>
          <cell r="CU199">
            <v>2502.9809999999998</v>
          </cell>
          <cell r="CV199">
            <v>2502.9809999999998</v>
          </cell>
          <cell r="CW199">
            <v>2253.3959999999997</v>
          </cell>
          <cell r="CX199">
            <v>28524</v>
          </cell>
          <cell r="DA199">
            <v>2502.9809999999998</v>
          </cell>
          <cell r="DB199">
            <v>2502.9809999999998</v>
          </cell>
          <cell r="DC199">
            <v>2502.9809999999998</v>
          </cell>
          <cell r="DD199">
            <v>2880.9239999999995</v>
          </cell>
          <cell r="DE199">
            <v>2374.6229999999996</v>
          </cell>
          <cell r="DF199">
            <v>1875.453</v>
          </cell>
          <cell r="DG199">
            <v>2374.6229999999996</v>
          </cell>
          <cell r="DH199">
            <v>1875.453</v>
          </cell>
          <cell r="DI199">
            <v>2374.6229999999996</v>
          </cell>
          <cell r="DJ199">
            <v>2502.9809999999998</v>
          </cell>
          <cell r="DK199">
            <v>2502.9809999999998</v>
          </cell>
          <cell r="DL199">
            <v>2253.3959999999997</v>
          </cell>
          <cell r="DM199">
            <v>28524</v>
          </cell>
          <cell r="DP199">
            <v>1464.8896290599998</v>
          </cell>
          <cell r="DQ199">
            <v>1464.8896290599998</v>
          </cell>
          <cell r="DR199">
            <v>1464.8896290599998</v>
          </cell>
          <cell r="DS199">
            <v>1686.0837895733334</v>
          </cell>
          <cell r="DT199">
            <v>1389.7670839799998</v>
          </cell>
          <cell r="DU199">
            <v>1097.6238531133333</v>
          </cell>
          <cell r="DV199">
            <v>1389.7670839799998</v>
          </cell>
          <cell r="DW199">
            <v>1097.6238531133333</v>
          </cell>
          <cell r="DX199">
            <v>1389.7670839799998</v>
          </cell>
          <cell r="DY199">
            <v>1464.8896290599998</v>
          </cell>
          <cell r="DZ199">
            <v>1464.8896290599998</v>
          </cell>
          <cell r="EA199">
            <v>1318.8180136266665</v>
          </cell>
          <cell r="EB199">
            <v>16693.898906666669</v>
          </cell>
          <cell r="EE199">
            <v>157.95000000000002</v>
          </cell>
          <cell r="EF199">
            <v>157.95000000000002</v>
          </cell>
          <cell r="EG199">
            <v>157.95000000000002</v>
          </cell>
          <cell r="EH199">
            <v>181.8</v>
          </cell>
          <cell r="EI199">
            <v>149.85</v>
          </cell>
          <cell r="EJ199">
            <v>118.35000000000001</v>
          </cell>
          <cell r="EK199">
            <v>149.85</v>
          </cell>
          <cell r="EL199">
            <v>118.35000000000001</v>
          </cell>
          <cell r="EM199">
            <v>149.85</v>
          </cell>
          <cell r="EN199">
            <v>157.95000000000002</v>
          </cell>
          <cell r="EO199">
            <v>157.95000000000002</v>
          </cell>
          <cell r="EP199">
            <v>142.20000000000002</v>
          </cell>
          <cell r="EQ199">
            <v>1800</v>
          </cell>
          <cell r="ET199">
            <v>157.915102012668</v>
          </cell>
          <cell r="EU199">
            <v>157.915102012668</v>
          </cell>
          <cell r="EV199">
            <v>157.915102012668</v>
          </cell>
          <cell r="EW199">
            <v>181.7598325160053</v>
          </cell>
          <cell r="EX199">
            <v>149.816891653044</v>
          </cell>
          <cell r="EY199">
            <v>118.32385136561733</v>
          </cell>
          <cell r="EZ199">
            <v>149.816891653044</v>
          </cell>
          <cell r="FA199">
            <v>118.32385136561733</v>
          </cell>
          <cell r="FB199">
            <v>149.816891653044</v>
          </cell>
          <cell r="FC199">
            <v>157.915102012668</v>
          </cell>
          <cell r="FD199">
            <v>157.915102012668</v>
          </cell>
          <cell r="FE199">
            <v>142.16858186895465</v>
          </cell>
          <cell r="FF199">
            <v>1799.6023021386668</v>
          </cell>
          <cell r="FI199">
            <v>1950.34037094</v>
          </cell>
          <cell r="FJ199">
            <v>1950.34037094</v>
          </cell>
          <cell r="FK199">
            <v>1950.34037094</v>
          </cell>
          <cell r="FL199">
            <v>2244.8362104266666</v>
          </cell>
          <cell r="FM199">
            <v>1850.3229160200001</v>
          </cell>
          <cell r="FN199">
            <v>1461.3661468866665</v>
          </cell>
          <cell r="FO199">
            <v>1850.3229160200001</v>
          </cell>
          <cell r="FP199">
            <v>1461.3661468866665</v>
          </cell>
          <cell r="FQ199">
            <v>1850.3229160200001</v>
          </cell>
          <cell r="FR199">
            <v>1950.34037094</v>
          </cell>
          <cell r="FS199">
            <v>1950.34037094</v>
          </cell>
          <cell r="FT199">
            <v>1755.8619863733334</v>
          </cell>
          <cell r="FU199">
            <v>22226.101093333331</v>
          </cell>
        </row>
        <row r="200">
          <cell r="T200">
            <v>693050</v>
          </cell>
          <cell r="U200">
            <v>693050</v>
          </cell>
          <cell r="V200">
            <v>345410</v>
          </cell>
          <cell r="W200">
            <v>0</v>
          </cell>
          <cell r="X200">
            <v>128542.91950000002</v>
          </cell>
          <cell r="AH200">
            <v>21689</v>
          </cell>
          <cell r="AI200">
            <v>17918</v>
          </cell>
          <cell r="AJ200">
            <v>14146</v>
          </cell>
          <cell r="AK200">
            <v>17918</v>
          </cell>
          <cell r="AL200">
            <v>14146</v>
          </cell>
          <cell r="AM200">
            <v>17918</v>
          </cell>
          <cell r="AN200">
            <v>18862</v>
          </cell>
          <cell r="AO200">
            <v>18862</v>
          </cell>
          <cell r="AP200">
            <v>16967</v>
          </cell>
          <cell r="AQ200">
            <v>70</v>
          </cell>
          <cell r="AS200">
            <v>60578.506666666661</v>
          </cell>
          <cell r="AT200">
            <v>60578.506666666661</v>
          </cell>
          <cell r="AU200">
            <v>60578.506666666661</v>
          </cell>
          <cell r="AV200">
            <v>69034.056666666671</v>
          </cell>
          <cell r="AW200">
            <v>57755.416666666664</v>
          </cell>
          <cell r="AX200">
            <v>46473.026666666665</v>
          </cell>
          <cell r="AY200">
            <v>57755.416666666664</v>
          </cell>
          <cell r="AZ200">
            <v>46473.026666666665</v>
          </cell>
          <cell r="BA200">
            <v>57755.416666666664</v>
          </cell>
          <cell r="BB200">
            <v>60578.506666666661</v>
          </cell>
          <cell r="BC200">
            <v>60578.506666666661</v>
          </cell>
          <cell r="BD200">
            <v>54911.106666666667</v>
          </cell>
          <cell r="BE200">
            <v>693050</v>
          </cell>
          <cell r="BH200">
            <v>0</v>
          </cell>
          <cell r="BI200">
            <v>0</v>
          </cell>
          <cell r="BJ200">
            <v>0</v>
          </cell>
          <cell r="BK200">
            <v>0</v>
          </cell>
          <cell r="BL200">
            <v>0</v>
          </cell>
          <cell r="BM200">
            <v>0</v>
          </cell>
          <cell r="BN200">
            <v>0</v>
          </cell>
          <cell r="BO200">
            <v>0</v>
          </cell>
          <cell r="BP200">
            <v>0</v>
          </cell>
          <cell r="BQ200">
            <v>0</v>
          </cell>
          <cell r="BR200">
            <v>0</v>
          </cell>
          <cell r="BS200">
            <v>0</v>
          </cell>
          <cell r="BT200">
            <v>0</v>
          </cell>
          <cell r="BU200">
            <v>0</v>
          </cell>
          <cell r="BW200">
            <v>60578.506666666661</v>
          </cell>
          <cell r="BX200">
            <v>60578.506666666661</v>
          </cell>
          <cell r="BY200">
            <v>60578.506666666661</v>
          </cell>
          <cell r="BZ200">
            <v>69034.056666666671</v>
          </cell>
          <cell r="CA200">
            <v>57755.416666666664</v>
          </cell>
          <cell r="CB200">
            <v>46473.026666666665</v>
          </cell>
          <cell r="CC200">
            <v>57755.416666666664</v>
          </cell>
          <cell r="CD200">
            <v>46473.026666666665</v>
          </cell>
          <cell r="CE200">
            <v>57755.416666666664</v>
          </cell>
          <cell r="CF200">
            <v>60578.506666666661</v>
          </cell>
          <cell r="CG200">
            <v>60578.506666666661</v>
          </cell>
          <cell r="CH200">
            <v>54911.106666666667</v>
          </cell>
          <cell r="CI200">
            <v>693050</v>
          </cell>
          <cell r="CL200">
            <v>30301.46</v>
          </cell>
          <cell r="CM200">
            <v>30301.46</v>
          </cell>
          <cell r="CN200">
            <v>30301.46</v>
          </cell>
          <cell r="CO200">
            <v>34842.866000000002</v>
          </cell>
          <cell r="CP200">
            <v>28784.799999999999</v>
          </cell>
          <cell r="CQ200">
            <v>22724.834000000003</v>
          </cell>
          <cell r="CR200">
            <v>28784.799999999999</v>
          </cell>
          <cell r="CS200">
            <v>22724.834000000003</v>
          </cell>
          <cell r="CT200">
            <v>28784.799999999999</v>
          </cell>
          <cell r="CU200">
            <v>30301.46</v>
          </cell>
          <cell r="CV200">
            <v>30301.46</v>
          </cell>
          <cell r="CW200">
            <v>27255.766000000003</v>
          </cell>
          <cell r="CX200">
            <v>345410</v>
          </cell>
          <cell r="DA200">
            <v>30301.46</v>
          </cell>
          <cell r="DB200">
            <v>30301.46</v>
          </cell>
          <cell r="DC200">
            <v>30301.46</v>
          </cell>
          <cell r="DD200">
            <v>34842.866000000002</v>
          </cell>
          <cell r="DE200">
            <v>28784.799999999999</v>
          </cell>
          <cell r="DF200">
            <v>22724.834000000003</v>
          </cell>
          <cell r="DG200">
            <v>28784.799999999999</v>
          </cell>
          <cell r="DH200">
            <v>22724.834000000003</v>
          </cell>
          <cell r="DI200">
            <v>28784.799999999999</v>
          </cell>
          <cell r="DJ200">
            <v>30301.46</v>
          </cell>
          <cell r="DK200">
            <v>30301.46</v>
          </cell>
          <cell r="DL200">
            <v>27255.766000000003</v>
          </cell>
          <cell r="DM200">
            <v>345410</v>
          </cell>
          <cell r="DP200">
            <v>11276.3890132</v>
          </cell>
          <cell r="DQ200">
            <v>11276.3890132</v>
          </cell>
          <cell r="DR200">
            <v>11276.3890132</v>
          </cell>
          <cell r="DS200">
            <v>12966.805604500001</v>
          </cell>
          <cell r="DT200">
            <v>10712.167586766667</v>
          </cell>
          <cell r="DU200">
            <v>8456.7566837333325</v>
          </cell>
          <cell r="DV200">
            <v>10712.167586766667</v>
          </cell>
          <cell r="DW200">
            <v>8456.7566837333325</v>
          </cell>
          <cell r="DX200">
            <v>10712.167586766667</v>
          </cell>
          <cell r="DY200">
            <v>11276.3890132</v>
          </cell>
          <cell r="DZ200">
            <v>11276.3890132</v>
          </cell>
          <cell r="EA200">
            <v>10144.152701733332</v>
          </cell>
          <cell r="EB200">
            <v>128542.91949999999</v>
          </cell>
          <cell r="EE200">
            <v>2121.8625000000002</v>
          </cell>
          <cell r="EF200">
            <v>2121.8625000000002</v>
          </cell>
          <cell r="EG200">
            <v>2121.8625000000002</v>
          </cell>
          <cell r="EH200">
            <v>2439.9</v>
          </cell>
          <cell r="EI200">
            <v>2015.6624999999999</v>
          </cell>
          <cell r="EJ200">
            <v>1591.3125</v>
          </cell>
          <cell r="EK200">
            <v>2015.6624999999999</v>
          </cell>
          <cell r="EL200">
            <v>1591.3125</v>
          </cell>
          <cell r="EM200">
            <v>2015.6624999999999</v>
          </cell>
          <cell r="EN200">
            <v>2121.8625000000002</v>
          </cell>
          <cell r="EO200">
            <v>2121.8625000000002</v>
          </cell>
          <cell r="EP200">
            <v>1908.6749999999997</v>
          </cell>
          <cell r="EQ200">
            <v>24187.5</v>
          </cell>
          <cell r="ET200">
            <v>1215.5947356229599</v>
          </cell>
          <cell r="EU200">
            <v>1215.5947356229599</v>
          </cell>
          <cell r="EV200">
            <v>1215.5947356229599</v>
          </cell>
          <cell r="EW200">
            <v>1397.8216441651</v>
          </cell>
          <cell r="EX200">
            <v>1154.7716658534466</v>
          </cell>
          <cell r="EY200">
            <v>911.63837050645338</v>
          </cell>
          <cell r="EZ200">
            <v>1154.7716658534466</v>
          </cell>
          <cell r="FA200">
            <v>911.63837050645338</v>
          </cell>
          <cell r="FB200">
            <v>1154.7716658534466</v>
          </cell>
          <cell r="FC200">
            <v>1215.5947356229599</v>
          </cell>
          <cell r="FD200">
            <v>1215.5947356229599</v>
          </cell>
          <cell r="FE200">
            <v>1093.5396612468535</v>
          </cell>
          <cell r="FF200">
            <v>13856.926722100003</v>
          </cell>
          <cell r="FI200">
            <v>19000.657653466667</v>
          </cell>
          <cell r="FJ200">
            <v>19000.657653466667</v>
          </cell>
          <cell r="FK200">
            <v>19000.657653466667</v>
          </cell>
          <cell r="FL200">
            <v>21224.385062166668</v>
          </cell>
          <cell r="FM200">
            <v>18258.449079899998</v>
          </cell>
          <cell r="FN200">
            <v>15291.435982933333</v>
          </cell>
          <cell r="FO200">
            <v>18258.449079899998</v>
          </cell>
          <cell r="FP200">
            <v>15291.435982933333</v>
          </cell>
          <cell r="FQ200">
            <v>18258.449079899998</v>
          </cell>
          <cell r="FR200">
            <v>19000.657653466667</v>
          </cell>
          <cell r="FS200">
            <v>19000.657653466667</v>
          </cell>
          <cell r="FT200">
            <v>17511.187964933331</v>
          </cell>
          <cell r="FU200">
            <v>219097.08049999998</v>
          </cell>
        </row>
        <row r="201">
          <cell r="T201">
            <v>0</v>
          </cell>
          <cell r="U201">
            <v>0</v>
          </cell>
          <cell r="V201">
            <v>0</v>
          </cell>
          <cell r="W201">
            <v>0</v>
          </cell>
          <cell r="X201">
            <v>0</v>
          </cell>
          <cell r="AH201">
            <v>0</v>
          </cell>
          <cell r="AI201">
            <v>0</v>
          </cell>
          <cell r="AJ201">
            <v>0</v>
          </cell>
          <cell r="AK201">
            <v>0</v>
          </cell>
          <cell r="AL201">
            <v>0</v>
          </cell>
          <cell r="AM201">
            <v>0</v>
          </cell>
          <cell r="AN201">
            <v>0</v>
          </cell>
          <cell r="AO201">
            <v>0</v>
          </cell>
          <cell r="AP201">
            <v>0</v>
          </cell>
          <cell r="AQ201">
            <v>0</v>
          </cell>
          <cell r="AS201">
            <v>0</v>
          </cell>
          <cell r="AT201">
            <v>0</v>
          </cell>
          <cell r="AU201">
            <v>0</v>
          </cell>
          <cell r="AV201">
            <v>0</v>
          </cell>
          <cell r="AW201">
            <v>0</v>
          </cell>
          <cell r="AX201">
            <v>0</v>
          </cell>
          <cell r="AY201">
            <v>0</v>
          </cell>
          <cell r="AZ201">
            <v>0</v>
          </cell>
          <cell r="BA201">
            <v>0</v>
          </cell>
          <cell r="BB201">
            <v>0</v>
          </cell>
          <cell r="BC201">
            <v>0</v>
          </cell>
          <cell r="BD201">
            <v>0</v>
          </cell>
          <cell r="BE201">
            <v>0</v>
          </cell>
          <cell r="BH201">
            <v>0</v>
          </cell>
          <cell r="BI201">
            <v>0</v>
          </cell>
          <cell r="BJ201">
            <v>0</v>
          </cell>
          <cell r="BK201">
            <v>0</v>
          </cell>
          <cell r="BL201">
            <v>0</v>
          </cell>
          <cell r="BM201">
            <v>0</v>
          </cell>
          <cell r="BN201">
            <v>0</v>
          </cell>
          <cell r="BO201">
            <v>0</v>
          </cell>
          <cell r="BP201">
            <v>0</v>
          </cell>
          <cell r="BQ201">
            <v>0</v>
          </cell>
          <cell r="BR201">
            <v>0</v>
          </cell>
          <cell r="BS201">
            <v>0</v>
          </cell>
          <cell r="BT201">
            <v>0</v>
          </cell>
          <cell r="BU201">
            <v>0</v>
          </cell>
          <cell r="BW201">
            <v>0</v>
          </cell>
          <cell r="BX201">
            <v>0</v>
          </cell>
          <cell r="BY201">
            <v>0</v>
          </cell>
          <cell r="BZ201">
            <v>0</v>
          </cell>
          <cell r="CA201">
            <v>0</v>
          </cell>
          <cell r="CB201">
            <v>0</v>
          </cell>
          <cell r="CC201">
            <v>0</v>
          </cell>
          <cell r="CD201">
            <v>0</v>
          </cell>
          <cell r="CE201">
            <v>0</v>
          </cell>
          <cell r="CF201">
            <v>0</v>
          </cell>
          <cell r="CG201">
            <v>0</v>
          </cell>
          <cell r="CH201">
            <v>0</v>
          </cell>
          <cell r="CI201">
            <v>0</v>
          </cell>
          <cell r="CL201">
            <v>0</v>
          </cell>
          <cell r="CM201">
            <v>0</v>
          </cell>
          <cell r="CN201">
            <v>0</v>
          </cell>
          <cell r="CO201">
            <v>0</v>
          </cell>
          <cell r="CP201">
            <v>0</v>
          </cell>
          <cell r="CQ201">
            <v>0</v>
          </cell>
          <cell r="CR201">
            <v>0</v>
          </cell>
          <cell r="CS201">
            <v>0</v>
          </cell>
          <cell r="CT201">
            <v>0</v>
          </cell>
          <cell r="CU201">
            <v>0</v>
          </cell>
          <cell r="CV201">
            <v>0</v>
          </cell>
          <cell r="CW201">
            <v>0</v>
          </cell>
          <cell r="CX201">
            <v>0</v>
          </cell>
          <cell r="DA201">
            <v>0</v>
          </cell>
          <cell r="DB201">
            <v>0</v>
          </cell>
          <cell r="DC201">
            <v>0</v>
          </cell>
          <cell r="DD201">
            <v>0</v>
          </cell>
          <cell r="DE201">
            <v>0</v>
          </cell>
          <cell r="DF201">
            <v>0</v>
          </cell>
          <cell r="DG201">
            <v>0</v>
          </cell>
          <cell r="DH201">
            <v>0</v>
          </cell>
          <cell r="DI201">
            <v>0</v>
          </cell>
          <cell r="DJ201">
            <v>0</v>
          </cell>
          <cell r="DK201">
            <v>0</v>
          </cell>
          <cell r="DL201">
            <v>0</v>
          </cell>
          <cell r="DM201">
            <v>0</v>
          </cell>
          <cell r="DP201">
            <v>0</v>
          </cell>
          <cell r="DQ201">
            <v>0</v>
          </cell>
          <cell r="DR201">
            <v>0</v>
          </cell>
          <cell r="DS201">
            <v>0</v>
          </cell>
          <cell r="DT201">
            <v>0</v>
          </cell>
          <cell r="DU201">
            <v>0</v>
          </cell>
          <cell r="DV201">
            <v>0</v>
          </cell>
          <cell r="DW201">
            <v>0</v>
          </cell>
          <cell r="DX201">
            <v>0</v>
          </cell>
          <cell r="DY201">
            <v>0</v>
          </cell>
          <cell r="DZ201">
            <v>0</v>
          </cell>
          <cell r="EA201">
            <v>0</v>
          </cell>
          <cell r="EB201">
            <v>0</v>
          </cell>
          <cell r="EE201">
            <v>0</v>
          </cell>
          <cell r="EF201">
            <v>0</v>
          </cell>
          <cell r="EG201">
            <v>0</v>
          </cell>
          <cell r="EH201">
            <v>0</v>
          </cell>
          <cell r="EI201">
            <v>0</v>
          </cell>
          <cell r="EJ201">
            <v>0</v>
          </cell>
          <cell r="EK201">
            <v>0</v>
          </cell>
          <cell r="EL201">
            <v>0</v>
          </cell>
          <cell r="EM201">
            <v>0</v>
          </cell>
          <cell r="EN201">
            <v>0</v>
          </cell>
          <cell r="EO201">
            <v>0</v>
          </cell>
          <cell r="EP201">
            <v>0</v>
          </cell>
          <cell r="EQ201">
            <v>0</v>
          </cell>
          <cell r="ET201">
            <v>0</v>
          </cell>
          <cell r="EU201">
            <v>0</v>
          </cell>
          <cell r="EV201">
            <v>0</v>
          </cell>
          <cell r="EW201">
            <v>0</v>
          </cell>
          <cell r="EX201">
            <v>0</v>
          </cell>
          <cell r="EY201">
            <v>0</v>
          </cell>
          <cell r="EZ201">
            <v>0</v>
          </cell>
          <cell r="FA201">
            <v>0</v>
          </cell>
          <cell r="FB201">
            <v>0</v>
          </cell>
          <cell r="FC201">
            <v>0</v>
          </cell>
          <cell r="FD201">
            <v>0</v>
          </cell>
          <cell r="FE201">
            <v>0</v>
          </cell>
          <cell r="FF201">
            <v>0</v>
          </cell>
          <cell r="FI201">
            <v>0</v>
          </cell>
          <cell r="FJ201">
            <v>0</v>
          </cell>
          <cell r="FK201">
            <v>0</v>
          </cell>
          <cell r="FL201">
            <v>0</v>
          </cell>
          <cell r="FM201">
            <v>0</v>
          </cell>
          <cell r="FN201">
            <v>0</v>
          </cell>
          <cell r="FO201">
            <v>0</v>
          </cell>
          <cell r="FP201">
            <v>0</v>
          </cell>
          <cell r="FQ201">
            <v>0</v>
          </cell>
          <cell r="FR201">
            <v>0</v>
          </cell>
          <cell r="FS201">
            <v>0</v>
          </cell>
          <cell r="FT201">
            <v>0</v>
          </cell>
          <cell r="FU201">
            <v>0</v>
          </cell>
        </row>
        <row r="202">
          <cell r="T202">
            <v>1094000</v>
          </cell>
          <cell r="U202">
            <v>1094000</v>
          </cell>
          <cell r="V202">
            <v>624000</v>
          </cell>
          <cell r="W202">
            <v>0</v>
          </cell>
          <cell r="X202">
            <v>62000</v>
          </cell>
          <cell r="AH202">
            <v>1211</v>
          </cell>
          <cell r="AI202">
            <v>1000</v>
          </cell>
          <cell r="AJ202">
            <v>789</v>
          </cell>
          <cell r="AK202">
            <v>1000</v>
          </cell>
          <cell r="AL202">
            <v>789</v>
          </cell>
          <cell r="AM202">
            <v>1000</v>
          </cell>
          <cell r="AN202">
            <v>1053</v>
          </cell>
          <cell r="AO202">
            <v>1053</v>
          </cell>
          <cell r="AP202">
            <v>946</v>
          </cell>
          <cell r="AQ202">
            <v>110</v>
          </cell>
          <cell r="AS202">
            <v>95998.5</v>
          </cell>
          <cell r="AT202">
            <v>95998.5</v>
          </cell>
          <cell r="AU202">
            <v>95998.5</v>
          </cell>
          <cell r="AV202">
            <v>110402.83333333334</v>
          </cell>
          <cell r="AW202">
            <v>91166.666666666672</v>
          </cell>
          <cell r="AX202">
            <v>71930.5</v>
          </cell>
          <cell r="AY202">
            <v>91166.666666666672</v>
          </cell>
          <cell r="AZ202">
            <v>71930.5</v>
          </cell>
          <cell r="BA202">
            <v>91166.666666666672</v>
          </cell>
          <cell r="BB202">
            <v>95998.5</v>
          </cell>
          <cell r="BC202">
            <v>95998.5</v>
          </cell>
          <cell r="BD202">
            <v>86243.666666666672</v>
          </cell>
          <cell r="BE202">
            <v>1094000</v>
          </cell>
          <cell r="BH202">
            <v>0</v>
          </cell>
          <cell r="BI202">
            <v>0</v>
          </cell>
          <cell r="BJ202">
            <v>0</v>
          </cell>
          <cell r="BK202">
            <v>0</v>
          </cell>
          <cell r="BL202">
            <v>0</v>
          </cell>
          <cell r="BM202">
            <v>0</v>
          </cell>
          <cell r="BN202">
            <v>0</v>
          </cell>
          <cell r="BO202">
            <v>0</v>
          </cell>
          <cell r="BP202">
            <v>0</v>
          </cell>
          <cell r="BQ202">
            <v>0</v>
          </cell>
          <cell r="BR202">
            <v>0</v>
          </cell>
          <cell r="BS202">
            <v>0</v>
          </cell>
          <cell r="BT202">
            <v>0</v>
          </cell>
          <cell r="BU202">
            <v>0</v>
          </cell>
          <cell r="BW202">
            <v>95998.5</v>
          </cell>
          <cell r="BX202">
            <v>95998.5</v>
          </cell>
          <cell r="BY202">
            <v>95998.5</v>
          </cell>
          <cell r="BZ202">
            <v>110402.83333333334</v>
          </cell>
          <cell r="CA202">
            <v>91166.666666666672</v>
          </cell>
          <cell r="CB202">
            <v>71930.5</v>
          </cell>
          <cell r="CC202">
            <v>91166.666666666672</v>
          </cell>
          <cell r="CD202">
            <v>71930.5</v>
          </cell>
          <cell r="CE202">
            <v>91166.666666666672</v>
          </cell>
          <cell r="CF202">
            <v>95998.5</v>
          </cell>
          <cell r="CG202">
            <v>95998.5</v>
          </cell>
          <cell r="CH202">
            <v>86243.666666666672</v>
          </cell>
          <cell r="CI202">
            <v>1094000</v>
          </cell>
          <cell r="CL202">
            <v>54756</v>
          </cell>
          <cell r="CM202">
            <v>54756</v>
          </cell>
          <cell r="CN202">
            <v>54756</v>
          </cell>
          <cell r="CO202">
            <v>62972</v>
          </cell>
          <cell r="CP202">
            <v>52000</v>
          </cell>
          <cell r="CQ202">
            <v>41028</v>
          </cell>
          <cell r="CR202">
            <v>52000</v>
          </cell>
          <cell r="CS202">
            <v>41028</v>
          </cell>
          <cell r="CT202">
            <v>52000</v>
          </cell>
          <cell r="CU202">
            <v>54756</v>
          </cell>
          <cell r="CV202">
            <v>54756</v>
          </cell>
          <cell r="CW202">
            <v>49192</v>
          </cell>
          <cell r="CX202">
            <v>624000</v>
          </cell>
          <cell r="DA202">
            <v>54756</v>
          </cell>
          <cell r="DB202">
            <v>54756</v>
          </cell>
          <cell r="DC202">
            <v>54756</v>
          </cell>
          <cell r="DD202">
            <v>62972</v>
          </cell>
          <cell r="DE202">
            <v>52000</v>
          </cell>
          <cell r="DF202">
            <v>41028</v>
          </cell>
          <cell r="DG202">
            <v>52000</v>
          </cell>
          <cell r="DH202">
            <v>41028</v>
          </cell>
          <cell r="DI202">
            <v>52000</v>
          </cell>
          <cell r="DJ202">
            <v>54756</v>
          </cell>
          <cell r="DK202">
            <v>54756</v>
          </cell>
          <cell r="DL202">
            <v>49192</v>
          </cell>
          <cell r="DM202">
            <v>624000</v>
          </cell>
          <cell r="DP202">
            <v>5440.5</v>
          </cell>
          <cell r="DQ202">
            <v>5440.5</v>
          </cell>
          <cell r="DR202">
            <v>5440.5</v>
          </cell>
          <cell r="DS202">
            <v>6256.8333333333339</v>
          </cell>
          <cell r="DT202">
            <v>5166.666666666667</v>
          </cell>
          <cell r="DU202">
            <v>4076.5000000000005</v>
          </cell>
          <cell r="DV202">
            <v>5166.666666666667</v>
          </cell>
          <cell r="DW202">
            <v>4076.5000000000005</v>
          </cell>
          <cell r="DX202">
            <v>5166.666666666667</v>
          </cell>
          <cell r="DY202">
            <v>5440.5</v>
          </cell>
          <cell r="DZ202">
            <v>5440.5</v>
          </cell>
          <cell r="EA202">
            <v>4887.666666666667</v>
          </cell>
          <cell r="EB202">
            <v>62000</v>
          </cell>
          <cell r="EE202">
            <v>0</v>
          </cell>
          <cell r="EF202">
            <v>0</v>
          </cell>
          <cell r="EG202">
            <v>0</v>
          </cell>
          <cell r="EH202">
            <v>0</v>
          </cell>
          <cell r="EI202">
            <v>0</v>
          </cell>
          <cell r="EJ202">
            <v>0</v>
          </cell>
          <cell r="EK202">
            <v>0</v>
          </cell>
          <cell r="EL202">
            <v>0</v>
          </cell>
          <cell r="EM202">
            <v>0</v>
          </cell>
          <cell r="EN202">
            <v>0</v>
          </cell>
          <cell r="EO202">
            <v>0</v>
          </cell>
          <cell r="EP202">
            <v>0</v>
          </cell>
          <cell r="EQ202">
            <v>0</v>
          </cell>
          <cell r="ET202">
            <v>586.48590000000002</v>
          </cell>
          <cell r="EU202">
            <v>586.48590000000002</v>
          </cell>
          <cell r="EV202">
            <v>586.48590000000002</v>
          </cell>
          <cell r="EW202">
            <v>674.48663333333343</v>
          </cell>
          <cell r="EX202">
            <v>556.9666666666667</v>
          </cell>
          <cell r="EY202">
            <v>439.44670000000002</v>
          </cell>
          <cell r="EZ202">
            <v>556.9666666666667</v>
          </cell>
          <cell r="FA202">
            <v>439.44670000000002</v>
          </cell>
          <cell r="FB202">
            <v>556.9666666666667</v>
          </cell>
          <cell r="FC202">
            <v>586.48590000000002</v>
          </cell>
          <cell r="FD202">
            <v>586.48590000000002</v>
          </cell>
          <cell r="FE202">
            <v>526.89046666666673</v>
          </cell>
          <cell r="FF202">
            <v>6683.5999999999995</v>
          </cell>
          <cell r="FI202">
            <v>35802</v>
          </cell>
          <cell r="FJ202">
            <v>35802</v>
          </cell>
          <cell r="FK202">
            <v>35802</v>
          </cell>
          <cell r="FL202">
            <v>41174.000000000007</v>
          </cell>
          <cell r="FM202">
            <v>34000.000000000007</v>
          </cell>
          <cell r="FN202">
            <v>26826</v>
          </cell>
          <cell r="FO202">
            <v>34000.000000000007</v>
          </cell>
          <cell r="FP202">
            <v>26826</v>
          </cell>
          <cell r="FQ202">
            <v>34000.000000000007</v>
          </cell>
          <cell r="FR202">
            <v>35802</v>
          </cell>
          <cell r="FS202">
            <v>35802</v>
          </cell>
          <cell r="FT202">
            <v>32164.000000000004</v>
          </cell>
          <cell r="FU202">
            <v>408000</v>
          </cell>
        </row>
        <row r="203">
          <cell r="T203">
            <v>0</v>
          </cell>
          <cell r="U203">
            <v>0</v>
          </cell>
          <cell r="V203">
            <v>0</v>
          </cell>
          <cell r="W203">
            <v>0</v>
          </cell>
          <cell r="X203">
            <v>0</v>
          </cell>
          <cell r="AH203">
            <v>0</v>
          </cell>
          <cell r="AI203">
            <v>0</v>
          </cell>
          <cell r="AJ203">
            <v>0</v>
          </cell>
          <cell r="AK203">
            <v>0</v>
          </cell>
          <cell r="AL203">
            <v>0</v>
          </cell>
          <cell r="AM203">
            <v>0</v>
          </cell>
          <cell r="AN203">
            <v>0</v>
          </cell>
          <cell r="AO203">
            <v>0</v>
          </cell>
          <cell r="AP203">
            <v>0</v>
          </cell>
          <cell r="AQ203">
            <v>0</v>
          </cell>
          <cell r="AS203">
            <v>0</v>
          </cell>
          <cell r="AT203">
            <v>0</v>
          </cell>
          <cell r="AU203">
            <v>0</v>
          </cell>
          <cell r="AV203">
            <v>0</v>
          </cell>
          <cell r="AW203">
            <v>0</v>
          </cell>
          <cell r="AX203">
            <v>0</v>
          </cell>
          <cell r="AY203">
            <v>0</v>
          </cell>
          <cell r="AZ203">
            <v>0</v>
          </cell>
          <cell r="BA203">
            <v>0</v>
          </cell>
          <cell r="BB203">
            <v>0</v>
          </cell>
          <cell r="BC203">
            <v>0</v>
          </cell>
          <cell r="BD203">
            <v>0</v>
          </cell>
          <cell r="BE203">
            <v>0</v>
          </cell>
          <cell r="BH203">
            <v>0</v>
          </cell>
          <cell r="BI203">
            <v>0</v>
          </cell>
          <cell r="BJ203">
            <v>0</v>
          </cell>
          <cell r="BK203">
            <v>0</v>
          </cell>
          <cell r="BL203">
            <v>0</v>
          </cell>
          <cell r="BM203">
            <v>0</v>
          </cell>
          <cell r="BN203">
            <v>0</v>
          </cell>
          <cell r="BO203">
            <v>0</v>
          </cell>
          <cell r="BP203">
            <v>0</v>
          </cell>
          <cell r="BQ203">
            <v>0</v>
          </cell>
          <cell r="BR203">
            <v>0</v>
          </cell>
          <cell r="BS203">
            <v>0</v>
          </cell>
          <cell r="BT203">
            <v>0</v>
          </cell>
          <cell r="BU203">
            <v>0</v>
          </cell>
          <cell r="BW203">
            <v>0</v>
          </cell>
          <cell r="BX203">
            <v>0</v>
          </cell>
          <cell r="BY203">
            <v>0</v>
          </cell>
          <cell r="BZ203">
            <v>0</v>
          </cell>
          <cell r="CA203">
            <v>0</v>
          </cell>
          <cell r="CB203">
            <v>0</v>
          </cell>
          <cell r="CC203">
            <v>0</v>
          </cell>
          <cell r="CD203">
            <v>0</v>
          </cell>
          <cell r="CE203">
            <v>0</v>
          </cell>
          <cell r="CF203">
            <v>0</v>
          </cell>
          <cell r="CG203">
            <v>0</v>
          </cell>
          <cell r="CH203">
            <v>0</v>
          </cell>
          <cell r="CI203">
            <v>0</v>
          </cell>
          <cell r="CL203">
            <v>0</v>
          </cell>
          <cell r="CM203">
            <v>0</v>
          </cell>
          <cell r="CN203">
            <v>0</v>
          </cell>
          <cell r="CO203">
            <v>0</v>
          </cell>
          <cell r="CP203">
            <v>0</v>
          </cell>
          <cell r="CQ203">
            <v>0</v>
          </cell>
          <cell r="CR203">
            <v>0</v>
          </cell>
          <cell r="CS203">
            <v>0</v>
          </cell>
          <cell r="CT203">
            <v>0</v>
          </cell>
          <cell r="CU203">
            <v>0</v>
          </cell>
          <cell r="CV203">
            <v>0</v>
          </cell>
          <cell r="CW203">
            <v>0</v>
          </cell>
          <cell r="CX203">
            <v>0</v>
          </cell>
          <cell r="DA203">
            <v>0</v>
          </cell>
          <cell r="DB203">
            <v>0</v>
          </cell>
          <cell r="DC203">
            <v>0</v>
          </cell>
          <cell r="DD203">
            <v>0</v>
          </cell>
          <cell r="DE203">
            <v>0</v>
          </cell>
          <cell r="DF203">
            <v>0</v>
          </cell>
          <cell r="DG203">
            <v>0</v>
          </cell>
          <cell r="DH203">
            <v>0</v>
          </cell>
          <cell r="DI203">
            <v>0</v>
          </cell>
          <cell r="DJ203">
            <v>0</v>
          </cell>
          <cell r="DK203">
            <v>0</v>
          </cell>
          <cell r="DL203">
            <v>0</v>
          </cell>
          <cell r="DM203">
            <v>0</v>
          </cell>
          <cell r="DP203">
            <v>0</v>
          </cell>
          <cell r="DQ203">
            <v>0</v>
          </cell>
          <cell r="DR203">
            <v>0</v>
          </cell>
          <cell r="DS203">
            <v>0</v>
          </cell>
          <cell r="DT203">
            <v>0</v>
          </cell>
          <cell r="DU203">
            <v>0</v>
          </cell>
          <cell r="DV203">
            <v>0</v>
          </cell>
          <cell r="DW203">
            <v>0</v>
          </cell>
          <cell r="DX203">
            <v>0</v>
          </cell>
          <cell r="DY203">
            <v>0</v>
          </cell>
          <cell r="DZ203">
            <v>0</v>
          </cell>
          <cell r="EA203">
            <v>0</v>
          </cell>
          <cell r="EB203">
            <v>0</v>
          </cell>
          <cell r="EE203">
            <v>0</v>
          </cell>
          <cell r="EF203">
            <v>0</v>
          </cell>
          <cell r="EG203">
            <v>0</v>
          </cell>
          <cell r="EH203">
            <v>0</v>
          </cell>
          <cell r="EI203">
            <v>0</v>
          </cell>
          <cell r="EJ203">
            <v>0</v>
          </cell>
          <cell r="EK203">
            <v>0</v>
          </cell>
          <cell r="EL203">
            <v>0</v>
          </cell>
          <cell r="EM203">
            <v>0</v>
          </cell>
          <cell r="EN203">
            <v>0</v>
          </cell>
          <cell r="EO203">
            <v>0</v>
          </cell>
          <cell r="EP203">
            <v>0</v>
          </cell>
          <cell r="EQ203">
            <v>0</v>
          </cell>
          <cell r="ET203">
            <v>0</v>
          </cell>
          <cell r="EU203">
            <v>0</v>
          </cell>
          <cell r="EV203">
            <v>0</v>
          </cell>
          <cell r="EW203">
            <v>0</v>
          </cell>
          <cell r="EX203">
            <v>0</v>
          </cell>
          <cell r="EY203">
            <v>0</v>
          </cell>
          <cell r="EZ203">
            <v>0</v>
          </cell>
          <cell r="FA203">
            <v>0</v>
          </cell>
          <cell r="FB203">
            <v>0</v>
          </cell>
          <cell r="FC203">
            <v>0</v>
          </cell>
          <cell r="FD203">
            <v>0</v>
          </cell>
          <cell r="FE203">
            <v>0</v>
          </cell>
          <cell r="FF203">
            <v>0</v>
          </cell>
          <cell r="FI203">
            <v>0</v>
          </cell>
          <cell r="FJ203">
            <v>0</v>
          </cell>
          <cell r="FK203">
            <v>0</v>
          </cell>
          <cell r="FL203">
            <v>0</v>
          </cell>
          <cell r="FM203">
            <v>0</v>
          </cell>
          <cell r="FN203">
            <v>0</v>
          </cell>
          <cell r="FO203">
            <v>0</v>
          </cell>
          <cell r="FP203">
            <v>0</v>
          </cell>
          <cell r="FQ203">
            <v>0</v>
          </cell>
          <cell r="FR203">
            <v>0</v>
          </cell>
          <cell r="FS203">
            <v>0</v>
          </cell>
          <cell r="FT203">
            <v>0</v>
          </cell>
          <cell r="FU203">
            <v>0</v>
          </cell>
        </row>
        <row r="204">
          <cell r="T204">
            <v>0</v>
          </cell>
          <cell r="U204">
            <v>0</v>
          </cell>
          <cell r="V204">
            <v>0</v>
          </cell>
          <cell r="W204">
            <v>0</v>
          </cell>
          <cell r="X204">
            <v>0</v>
          </cell>
          <cell r="AH204">
            <v>0</v>
          </cell>
          <cell r="AI204">
            <v>0</v>
          </cell>
          <cell r="AJ204">
            <v>0</v>
          </cell>
          <cell r="AK204">
            <v>0</v>
          </cell>
          <cell r="AL204">
            <v>0</v>
          </cell>
          <cell r="AM204">
            <v>0</v>
          </cell>
          <cell r="AN204">
            <v>0</v>
          </cell>
          <cell r="AO204">
            <v>0</v>
          </cell>
          <cell r="AP204">
            <v>0</v>
          </cell>
          <cell r="AQ204">
            <v>0</v>
          </cell>
          <cell r="AS204">
            <v>0</v>
          </cell>
          <cell r="AT204">
            <v>0</v>
          </cell>
          <cell r="AU204">
            <v>0</v>
          </cell>
          <cell r="AV204">
            <v>0</v>
          </cell>
          <cell r="AW204">
            <v>0</v>
          </cell>
          <cell r="AX204">
            <v>0</v>
          </cell>
          <cell r="AY204">
            <v>0</v>
          </cell>
          <cell r="AZ204">
            <v>0</v>
          </cell>
          <cell r="BA204">
            <v>0</v>
          </cell>
          <cell r="BB204">
            <v>0</v>
          </cell>
          <cell r="BC204">
            <v>0</v>
          </cell>
          <cell r="BD204">
            <v>0</v>
          </cell>
          <cell r="BE204">
            <v>0</v>
          </cell>
          <cell r="BH204">
            <v>0</v>
          </cell>
          <cell r="BI204">
            <v>0</v>
          </cell>
          <cell r="BJ204">
            <v>0</v>
          </cell>
          <cell r="BK204">
            <v>0</v>
          </cell>
          <cell r="BL204">
            <v>0</v>
          </cell>
          <cell r="BM204">
            <v>0</v>
          </cell>
          <cell r="BN204">
            <v>0</v>
          </cell>
          <cell r="BO204">
            <v>0</v>
          </cell>
          <cell r="BP204">
            <v>0</v>
          </cell>
          <cell r="BQ204">
            <v>0</v>
          </cell>
          <cell r="BR204">
            <v>0</v>
          </cell>
          <cell r="BS204">
            <v>0</v>
          </cell>
          <cell r="BT204">
            <v>0</v>
          </cell>
          <cell r="BU204">
            <v>0</v>
          </cell>
          <cell r="BW204">
            <v>0</v>
          </cell>
          <cell r="BX204">
            <v>0</v>
          </cell>
          <cell r="BY204">
            <v>0</v>
          </cell>
          <cell r="BZ204">
            <v>0</v>
          </cell>
          <cell r="CA204">
            <v>0</v>
          </cell>
          <cell r="CB204">
            <v>0</v>
          </cell>
          <cell r="CC204">
            <v>0</v>
          </cell>
          <cell r="CD204">
            <v>0</v>
          </cell>
          <cell r="CE204">
            <v>0</v>
          </cell>
          <cell r="CF204">
            <v>0</v>
          </cell>
          <cell r="CG204">
            <v>0</v>
          </cell>
          <cell r="CH204">
            <v>0</v>
          </cell>
          <cell r="CI204">
            <v>0</v>
          </cell>
          <cell r="CL204">
            <v>0</v>
          </cell>
          <cell r="CM204">
            <v>0</v>
          </cell>
          <cell r="CN204">
            <v>0</v>
          </cell>
          <cell r="CO204">
            <v>0</v>
          </cell>
          <cell r="CP204">
            <v>0</v>
          </cell>
          <cell r="CQ204">
            <v>0</v>
          </cell>
          <cell r="CR204">
            <v>0</v>
          </cell>
          <cell r="CS204">
            <v>0</v>
          </cell>
          <cell r="CT204">
            <v>0</v>
          </cell>
          <cell r="CU204">
            <v>0</v>
          </cell>
          <cell r="CV204">
            <v>0</v>
          </cell>
          <cell r="CW204">
            <v>0</v>
          </cell>
          <cell r="CX204">
            <v>0</v>
          </cell>
          <cell r="DA204">
            <v>0</v>
          </cell>
          <cell r="DB204">
            <v>0</v>
          </cell>
          <cell r="DC204">
            <v>0</v>
          </cell>
          <cell r="DD204">
            <v>0</v>
          </cell>
          <cell r="DE204">
            <v>0</v>
          </cell>
          <cell r="DF204">
            <v>0</v>
          </cell>
          <cell r="DG204">
            <v>0</v>
          </cell>
          <cell r="DH204">
            <v>0</v>
          </cell>
          <cell r="DI204">
            <v>0</v>
          </cell>
          <cell r="DJ204">
            <v>0</v>
          </cell>
          <cell r="DK204">
            <v>0</v>
          </cell>
          <cell r="DL204">
            <v>0</v>
          </cell>
          <cell r="DM204">
            <v>0</v>
          </cell>
          <cell r="DP204">
            <v>0</v>
          </cell>
          <cell r="DQ204">
            <v>0</v>
          </cell>
          <cell r="DR204">
            <v>0</v>
          </cell>
          <cell r="DS204">
            <v>0</v>
          </cell>
          <cell r="DT204">
            <v>0</v>
          </cell>
          <cell r="DU204">
            <v>0</v>
          </cell>
          <cell r="DV204">
            <v>0</v>
          </cell>
          <cell r="DW204">
            <v>0</v>
          </cell>
          <cell r="DX204">
            <v>0</v>
          </cell>
          <cell r="DY204">
            <v>0</v>
          </cell>
          <cell r="DZ204">
            <v>0</v>
          </cell>
          <cell r="EA204">
            <v>0</v>
          </cell>
          <cell r="EB204">
            <v>0</v>
          </cell>
          <cell r="EE204">
            <v>0</v>
          </cell>
          <cell r="EF204">
            <v>0</v>
          </cell>
          <cell r="EG204">
            <v>0</v>
          </cell>
          <cell r="EH204">
            <v>0</v>
          </cell>
          <cell r="EI204">
            <v>0</v>
          </cell>
          <cell r="EJ204">
            <v>0</v>
          </cell>
          <cell r="EK204">
            <v>0</v>
          </cell>
          <cell r="EL204">
            <v>0</v>
          </cell>
          <cell r="EM204">
            <v>0</v>
          </cell>
          <cell r="EN204">
            <v>0</v>
          </cell>
          <cell r="EO204">
            <v>0</v>
          </cell>
          <cell r="EP204">
            <v>0</v>
          </cell>
          <cell r="EQ204">
            <v>0</v>
          </cell>
          <cell r="ET204">
            <v>0</v>
          </cell>
          <cell r="EU204">
            <v>0</v>
          </cell>
          <cell r="EV204">
            <v>0</v>
          </cell>
          <cell r="EW204">
            <v>0</v>
          </cell>
          <cell r="EX204">
            <v>0</v>
          </cell>
          <cell r="EY204">
            <v>0</v>
          </cell>
          <cell r="EZ204">
            <v>0</v>
          </cell>
          <cell r="FA204">
            <v>0</v>
          </cell>
          <cell r="FB204">
            <v>0</v>
          </cell>
          <cell r="FC204">
            <v>0</v>
          </cell>
          <cell r="FD204">
            <v>0</v>
          </cell>
          <cell r="FE204">
            <v>0</v>
          </cell>
          <cell r="FF204">
            <v>0</v>
          </cell>
          <cell r="FI204">
            <v>0</v>
          </cell>
          <cell r="FJ204">
            <v>0</v>
          </cell>
          <cell r="FK204">
            <v>0</v>
          </cell>
          <cell r="FL204">
            <v>0</v>
          </cell>
          <cell r="FM204">
            <v>0</v>
          </cell>
          <cell r="FN204">
            <v>0</v>
          </cell>
          <cell r="FO204">
            <v>0</v>
          </cell>
          <cell r="FP204">
            <v>0</v>
          </cell>
          <cell r="FQ204">
            <v>0</v>
          </cell>
          <cell r="FR204">
            <v>0</v>
          </cell>
          <cell r="FS204">
            <v>0</v>
          </cell>
          <cell r="FT204">
            <v>0</v>
          </cell>
          <cell r="FU204">
            <v>0</v>
          </cell>
        </row>
        <row r="205">
          <cell r="T205">
            <v>390940.5</v>
          </cell>
          <cell r="U205">
            <v>151990.49999999997</v>
          </cell>
          <cell r="V205">
            <v>70063.499999999971</v>
          </cell>
          <cell r="W205">
            <v>238950.00000000003</v>
          </cell>
          <cell r="X205">
            <v>15197.609356668949</v>
          </cell>
          <cell r="AH205">
            <v>453</v>
          </cell>
          <cell r="AI205">
            <v>375</v>
          </cell>
          <cell r="AJ205">
            <v>297</v>
          </cell>
          <cell r="AK205">
            <v>375</v>
          </cell>
          <cell r="AL205">
            <v>297</v>
          </cell>
          <cell r="AM205">
            <v>375</v>
          </cell>
          <cell r="AN205">
            <v>396</v>
          </cell>
          <cell r="AO205">
            <v>396</v>
          </cell>
          <cell r="AP205">
            <v>348</v>
          </cell>
          <cell r="AQ205">
            <v>39</v>
          </cell>
          <cell r="AS205">
            <v>34402.764000000003</v>
          </cell>
          <cell r="AT205">
            <v>34402.764000000003</v>
          </cell>
          <cell r="AU205">
            <v>34402.764000000003</v>
          </cell>
          <cell r="AV205">
            <v>39354.677000000003</v>
          </cell>
          <cell r="AW205">
            <v>32578.375</v>
          </cell>
          <cell r="AX205">
            <v>25802.073</v>
          </cell>
          <cell r="AY205">
            <v>32578.375</v>
          </cell>
          <cell r="AZ205">
            <v>25802.073</v>
          </cell>
          <cell r="BA205">
            <v>32578.375</v>
          </cell>
          <cell r="BB205">
            <v>34402.764000000003</v>
          </cell>
          <cell r="BC205">
            <v>34402.764000000003</v>
          </cell>
          <cell r="BD205">
            <v>30232.731999999996</v>
          </cell>
          <cell r="BE205">
            <v>390940.50000000006</v>
          </cell>
          <cell r="BH205">
            <v>21027.600000000002</v>
          </cell>
          <cell r="BI205">
            <v>21027.600000000002</v>
          </cell>
          <cell r="BJ205">
            <v>21027.600000000002</v>
          </cell>
          <cell r="BK205">
            <v>24054.300000000003</v>
          </cell>
          <cell r="BL205">
            <v>19912.5</v>
          </cell>
          <cell r="BM205">
            <v>15770.7</v>
          </cell>
          <cell r="BN205">
            <v>19912.5</v>
          </cell>
          <cell r="BO205">
            <v>15770.7</v>
          </cell>
          <cell r="BP205">
            <v>19912.5</v>
          </cell>
          <cell r="BQ205">
            <v>21027.600000000002</v>
          </cell>
          <cell r="BR205">
            <v>21027.600000000002</v>
          </cell>
          <cell r="BS205">
            <v>18478.800000000003</v>
          </cell>
          <cell r="BT205">
            <v>238950</v>
          </cell>
          <cell r="BU205">
            <v>0</v>
          </cell>
          <cell r="BW205">
            <v>13375.163999999997</v>
          </cell>
          <cell r="BX205">
            <v>13375.163999999997</v>
          </cell>
          <cell r="BY205">
            <v>13375.163999999997</v>
          </cell>
          <cell r="BZ205">
            <v>15300.376999999999</v>
          </cell>
          <cell r="CA205">
            <v>12665.875</v>
          </cell>
          <cell r="CB205">
            <v>10031.373</v>
          </cell>
          <cell r="CC205">
            <v>12665.875</v>
          </cell>
          <cell r="CD205">
            <v>10031.373</v>
          </cell>
          <cell r="CE205">
            <v>12665.875</v>
          </cell>
          <cell r="CF205">
            <v>13375.163999999997</v>
          </cell>
          <cell r="CG205">
            <v>13375.163999999997</v>
          </cell>
          <cell r="CH205">
            <v>11753.931999999995</v>
          </cell>
          <cell r="CI205">
            <v>151990.49999999997</v>
          </cell>
          <cell r="CL205">
            <v>27193.188000000002</v>
          </cell>
          <cell r="CM205">
            <v>27193.188000000002</v>
          </cell>
          <cell r="CN205">
            <v>27193.188000000002</v>
          </cell>
          <cell r="CO205">
            <v>31107.359</v>
          </cell>
          <cell r="CP205">
            <v>25751.124999999996</v>
          </cell>
          <cell r="CQ205">
            <v>20394.890999999996</v>
          </cell>
          <cell r="CR205">
            <v>25751.124999999996</v>
          </cell>
          <cell r="CS205">
            <v>20394.890999999996</v>
          </cell>
          <cell r="CT205">
            <v>25751.124999999996</v>
          </cell>
          <cell r="CU205">
            <v>27193.188000000002</v>
          </cell>
          <cell r="CV205">
            <v>27193.188000000002</v>
          </cell>
          <cell r="CW205">
            <v>23897.044000000002</v>
          </cell>
          <cell r="CX205">
            <v>309013.5</v>
          </cell>
          <cell r="DA205">
            <v>6165.5879999999979</v>
          </cell>
          <cell r="DB205">
            <v>6165.5879999999979</v>
          </cell>
          <cell r="DC205">
            <v>6165.5879999999979</v>
          </cell>
          <cell r="DD205">
            <v>7053.0589999999975</v>
          </cell>
          <cell r="DE205">
            <v>5838.6249999999973</v>
          </cell>
          <cell r="DF205">
            <v>4624.190999999998</v>
          </cell>
          <cell r="DG205">
            <v>5838.6249999999973</v>
          </cell>
          <cell r="DH205">
            <v>4624.190999999998</v>
          </cell>
          <cell r="DI205">
            <v>5838.6249999999973</v>
          </cell>
          <cell r="DJ205">
            <v>6165.5879999999979</v>
          </cell>
          <cell r="DK205">
            <v>6165.5879999999979</v>
          </cell>
          <cell r="DL205">
            <v>5418.2439999999979</v>
          </cell>
          <cell r="DM205">
            <v>70063.499999999956</v>
          </cell>
          <cell r="DP205">
            <v>1337.3896233868677</v>
          </cell>
          <cell r="DQ205">
            <v>1337.3896233868677</v>
          </cell>
          <cell r="DR205">
            <v>1337.3896233868677</v>
          </cell>
          <cell r="DS205">
            <v>1529.8926752380075</v>
          </cell>
          <cell r="DT205">
            <v>1266.4674463890792</v>
          </cell>
          <cell r="DU205">
            <v>1003.0422175401507</v>
          </cell>
          <cell r="DV205">
            <v>1266.4674463890792</v>
          </cell>
          <cell r="DW205">
            <v>1003.0422175401507</v>
          </cell>
          <cell r="DX205">
            <v>1266.4674463890792</v>
          </cell>
          <cell r="DY205">
            <v>1337.3896233868677</v>
          </cell>
          <cell r="DZ205">
            <v>1337.3896233868677</v>
          </cell>
          <cell r="EA205">
            <v>1175.2817902490654</v>
          </cell>
          <cell r="EB205">
            <v>15197.609356668951</v>
          </cell>
          <cell r="EE205">
            <v>356.4</v>
          </cell>
          <cell r="EF205">
            <v>356.4</v>
          </cell>
          <cell r="EG205">
            <v>356.4</v>
          </cell>
          <cell r="EH205">
            <v>407.70000000000005</v>
          </cell>
          <cell r="EI205">
            <v>337.5</v>
          </cell>
          <cell r="EJ205">
            <v>267.3</v>
          </cell>
          <cell r="EK205">
            <v>337.5</v>
          </cell>
          <cell r="EL205">
            <v>267.3</v>
          </cell>
          <cell r="EM205">
            <v>337.5</v>
          </cell>
          <cell r="EN205">
            <v>356.4</v>
          </cell>
          <cell r="EO205">
            <v>356.4</v>
          </cell>
          <cell r="EP205">
            <v>313.20000000000005</v>
          </cell>
          <cell r="EQ205">
            <v>4050</v>
          </cell>
          <cell r="ET205">
            <v>144.17060140110431</v>
          </cell>
          <cell r="EU205">
            <v>144.17060140110431</v>
          </cell>
          <cell r="EV205">
            <v>144.17060140110431</v>
          </cell>
          <cell r="EW205">
            <v>164.92243039065721</v>
          </cell>
          <cell r="EX205">
            <v>136.52519072074273</v>
          </cell>
          <cell r="EY205">
            <v>108.12795105082824</v>
          </cell>
          <cell r="EZ205">
            <v>136.52519072074273</v>
          </cell>
          <cell r="FA205">
            <v>108.12795105082824</v>
          </cell>
          <cell r="FB205">
            <v>136.52519072074273</v>
          </cell>
          <cell r="FC205">
            <v>144.17060140110431</v>
          </cell>
          <cell r="FD205">
            <v>144.17060140110431</v>
          </cell>
          <cell r="FE205">
            <v>126.69537698884926</v>
          </cell>
          <cell r="FF205">
            <v>1638.3022886489125</v>
          </cell>
          <cell r="FI205">
            <v>5872.1863766131319</v>
          </cell>
          <cell r="FJ205">
            <v>5872.1863766131319</v>
          </cell>
          <cell r="FK205">
            <v>5872.1863766131319</v>
          </cell>
          <cell r="FL205">
            <v>6717.4253247619954</v>
          </cell>
          <cell r="FM205">
            <v>5560.7825536109249</v>
          </cell>
          <cell r="FN205">
            <v>4404.1397824598525</v>
          </cell>
          <cell r="FO205">
            <v>5560.7825536109249</v>
          </cell>
          <cell r="FP205">
            <v>4404.1397824598525</v>
          </cell>
          <cell r="FQ205">
            <v>5560.7825536109249</v>
          </cell>
          <cell r="FR205">
            <v>5872.1863766131319</v>
          </cell>
          <cell r="FS205">
            <v>5872.1863766131319</v>
          </cell>
          <cell r="FT205">
            <v>5160.4062097509322</v>
          </cell>
          <cell r="FU205">
            <v>66729.390643331062</v>
          </cell>
        </row>
        <row r="206">
          <cell r="T206">
            <v>0</v>
          </cell>
          <cell r="U206">
            <v>0</v>
          </cell>
          <cell r="V206">
            <v>0</v>
          </cell>
          <cell r="W206">
            <v>0</v>
          </cell>
          <cell r="X206">
            <v>0</v>
          </cell>
          <cell r="AH206">
            <v>0</v>
          </cell>
          <cell r="AI206">
            <v>0</v>
          </cell>
          <cell r="AJ206">
            <v>0</v>
          </cell>
          <cell r="AK206">
            <v>0</v>
          </cell>
          <cell r="AL206">
            <v>0</v>
          </cell>
          <cell r="AM206">
            <v>0</v>
          </cell>
          <cell r="AN206">
            <v>0</v>
          </cell>
          <cell r="AO206">
            <v>0</v>
          </cell>
          <cell r="AP206">
            <v>0</v>
          </cell>
          <cell r="AQ206">
            <v>0</v>
          </cell>
          <cell r="AS206">
            <v>0</v>
          </cell>
          <cell r="AT206">
            <v>0</v>
          </cell>
          <cell r="AU206">
            <v>0</v>
          </cell>
          <cell r="AV206">
            <v>0</v>
          </cell>
          <cell r="AW206">
            <v>0</v>
          </cell>
          <cell r="AX206">
            <v>0</v>
          </cell>
          <cell r="AY206">
            <v>0</v>
          </cell>
          <cell r="AZ206">
            <v>0</v>
          </cell>
          <cell r="BA206">
            <v>0</v>
          </cell>
          <cell r="BB206">
            <v>0</v>
          </cell>
          <cell r="BC206">
            <v>0</v>
          </cell>
          <cell r="BD206">
            <v>0</v>
          </cell>
          <cell r="BE206">
            <v>0</v>
          </cell>
          <cell r="BH206">
            <v>0</v>
          </cell>
          <cell r="BI206">
            <v>0</v>
          </cell>
          <cell r="BJ206">
            <v>0</v>
          </cell>
          <cell r="BK206">
            <v>0</v>
          </cell>
          <cell r="BL206">
            <v>0</v>
          </cell>
          <cell r="BM206">
            <v>0</v>
          </cell>
          <cell r="BN206">
            <v>0</v>
          </cell>
          <cell r="BO206">
            <v>0</v>
          </cell>
          <cell r="BP206">
            <v>0</v>
          </cell>
          <cell r="BQ206">
            <v>0</v>
          </cell>
          <cell r="BR206">
            <v>0</v>
          </cell>
          <cell r="BS206">
            <v>0</v>
          </cell>
          <cell r="BT206">
            <v>0</v>
          </cell>
          <cell r="BU206">
            <v>0</v>
          </cell>
          <cell r="BW206">
            <v>0</v>
          </cell>
          <cell r="BX206">
            <v>0</v>
          </cell>
          <cell r="BY206">
            <v>0</v>
          </cell>
          <cell r="BZ206">
            <v>0</v>
          </cell>
          <cell r="CA206">
            <v>0</v>
          </cell>
          <cell r="CB206">
            <v>0</v>
          </cell>
          <cell r="CC206">
            <v>0</v>
          </cell>
          <cell r="CD206">
            <v>0</v>
          </cell>
          <cell r="CE206">
            <v>0</v>
          </cell>
          <cell r="CF206">
            <v>0</v>
          </cell>
          <cell r="CG206">
            <v>0</v>
          </cell>
          <cell r="CH206">
            <v>0</v>
          </cell>
          <cell r="CI206">
            <v>0</v>
          </cell>
          <cell r="CL206">
            <v>0</v>
          </cell>
          <cell r="CM206">
            <v>0</v>
          </cell>
          <cell r="CN206">
            <v>0</v>
          </cell>
          <cell r="CO206">
            <v>0</v>
          </cell>
          <cell r="CP206">
            <v>0</v>
          </cell>
          <cell r="CQ206">
            <v>0</v>
          </cell>
          <cell r="CR206">
            <v>0</v>
          </cell>
          <cell r="CS206">
            <v>0</v>
          </cell>
          <cell r="CT206">
            <v>0</v>
          </cell>
          <cell r="CU206">
            <v>0</v>
          </cell>
          <cell r="CV206">
            <v>0</v>
          </cell>
          <cell r="CW206">
            <v>0</v>
          </cell>
          <cell r="CX206">
            <v>0</v>
          </cell>
          <cell r="DA206">
            <v>0</v>
          </cell>
          <cell r="DB206">
            <v>0</v>
          </cell>
          <cell r="DC206">
            <v>0</v>
          </cell>
          <cell r="DD206">
            <v>0</v>
          </cell>
          <cell r="DE206">
            <v>0</v>
          </cell>
          <cell r="DF206">
            <v>0</v>
          </cell>
          <cell r="DG206">
            <v>0</v>
          </cell>
          <cell r="DH206">
            <v>0</v>
          </cell>
          <cell r="DI206">
            <v>0</v>
          </cell>
          <cell r="DJ206">
            <v>0</v>
          </cell>
          <cell r="DK206">
            <v>0</v>
          </cell>
          <cell r="DL206">
            <v>0</v>
          </cell>
          <cell r="DM206">
            <v>0</v>
          </cell>
          <cell r="DP206">
            <v>0</v>
          </cell>
          <cell r="DQ206">
            <v>0</v>
          </cell>
          <cell r="DR206">
            <v>0</v>
          </cell>
          <cell r="DS206">
            <v>0</v>
          </cell>
          <cell r="DT206">
            <v>0</v>
          </cell>
          <cell r="DU206">
            <v>0</v>
          </cell>
          <cell r="DV206">
            <v>0</v>
          </cell>
          <cell r="DW206">
            <v>0</v>
          </cell>
          <cell r="DX206">
            <v>0</v>
          </cell>
          <cell r="DY206">
            <v>0</v>
          </cell>
          <cell r="DZ206">
            <v>0</v>
          </cell>
          <cell r="EA206">
            <v>0</v>
          </cell>
          <cell r="EB206">
            <v>0</v>
          </cell>
          <cell r="EE206">
            <v>0</v>
          </cell>
          <cell r="EF206">
            <v>0</v>
          </cell>
          <cell r="EG206">
            <v>0</v>
          </cell>
          <cell r="EH206">
            <v>0</v>
          </cell>
          <cell r="EI206">
            <v>0</v>
          </cell>
          <cell r="EJ206">
            <v>0</v>
          </cell>
          <cell r="EK206">
            <v>0</v>
          </cell>
          <cell r="EL206">
            <v>0</v>
          </cell>
          <cell r="EM206">
            <v>0</v>
          </cell>
          <cell r="EN206">
            <v>0</v>
          </cell>
          <cell r="EO206">
            <v>0</v>
          </cell>
          <cell r="EP206">
            <v>0</v>
          </cell>
          <cell r="EQ206">
            <v>0</v>
          </cell>
          <cell r="ET206">
            <v>0</v>
          </cell>
          <cell r="EU206">
            <v>0</v>
          </cell>
          <cell r="EV206">
            <v>0</v>
          </cell>
          <cell r="EW206">
            <v>0</v>
          </cell>
          <cell r="EX206">
            <v>0</v>
          </cell>
          <cell r="EY206">
            <v>0</v>
          </cell>
          <cell r="EZ206">
            <v>0</v>
          </cell>
          <cell r="FA206">
            <v>0</v>
          </cell>
          <cell r="FB206">
            <v>0</v>
          </cell>
          <cell r="FC206">
            <v>0</v>
          </cell>
          <cell r="FD206">
            <v>0</v>
          </cell>
          <cell r="FE206">
            <v>0</v>
          </cell>
          <cell r="FF206">
            <v>0</v>
          </cell>
          <cell r="FI206">
            <v>0</v>
          </cell>
          <cell r="FJ206">
            <v>0</v>
          </cell>
          <cell r="FK206">
            <v>0</v>
          </cell>
          <cell r="FL206">
            <v>0</v>
          </cell>
          <cell r="FM206">
            <v>0</v>
          </cell>
          <cell r="FN206">
            <v>0</v>
          </cell>
          <cell r="FO206">
            <v>0</v>
          </cell>
          <cell r="FP206">
            <v>0</v>
          </cell>
          <cell r="FQ206">
            <v>0</v>
          </cell>
          <cell r="FR206">
            <v>0</v>
          </cell>
          <cell r="FS206">
            <v>0</v>
          </cell>
          <cell r="FT206">
            <v>0</v>
          </cell>
          <cell r="FU206">
            <v>0</v>
          </cell>
        </row>
        <row r="207">
          <cell r="T207">
            <v>300000</v>
          </cell>
          <cell r="U207">
            <v>300000</v>
          </cell>
          <cell r="V207">
            <v>135000</v>
          </cell>
          <cell r="W207">
            <v>0</v>
          </cell>
          <cell r="X207">
            <v>89000</v>
          </cell>
          <cell r="AH207">
            <v>101</v>
          </cell>
          <cell r="AI207">
            <v>83</v>
          </cell>
          <cell r="AJ207">
            <v>66</v>
          </cell>
          <cell r="AK207">
            <v>83</v>
          </cell>
          <cell r="AL207">
            <v>66</v>
          </cell>
          <cell r="AM207">
            <v>83</v>
          </cell>
          <cell r="AN207">
            <v>88</v>
          </cell>
          <cell r="AO207">
            <v>88</v>
          </cell>
          <cell r="AP207">
            <v>78</v>
          </cell>
          <cell r="AQ207">
            <v>30</v>
          </cell>
          <cell r="AS207">
            <v>26400</v>
          </cell>
          <cell r="AT207">
            <v>26400</v>
          </cell>
          <cell r="AU207">
            <v>26400</v>
          </cell>
          <cell r="AV207">
            <v>30300</v>
          </cell>
          <cell r="AW207">
            <v>24900</v>
          </cell>
          <cell r="AX207">
            <v>19800</v>
          </cell>
          <cell r="AY207">
            <v>24900</v>
          </cell>
          <cell r="AZ207">
            <v>19800</v>
          </cell>
          <cell r="BA207">
            <v>24900</v>
          </cell>
          <cell r="BB207">
            <v>26400</v>
          </cell>
          <cell r="BC207">
            <v>26400</v>
          </cell>
          <cell r="BD207">
            <v>23400</v>
          </cell>
          <cell r="BE207">
            <v>300000</v>
          </cell>
          <cell r="BH207">
            <v>0</v>
          </cell>
          <cell r="BI207">
            <v>0</v>
          </cell>
          <cell r="BJ207">
            <v>0</v>
          </cell>
          <cell r="BK207">
            <v>0</v>
          </cell>
          <cell r="BL207">
            <v>0</v>
          </cell>
          <cell r="BM207">
            <v>0</v>
          </cell>
          <cell r="BN207">
            <v>0</v>
          </cell>
          <cell r="BO207">
            <v>0</v>
          </cell>
          <cell r="BP207">
            <v>0</v>
          </cell>
          <cell r="BQ207">
            <v>0</v>
          </cell>
          <cell r="BR207">
            <v>0</v>
          </cell>
          <cell r="BS207">
            <v>0</v>
          </cell>
          <cell r="BT207">
            <v>0</v>
          </cell>
          <cell r="BU207">
            <v>0</v>
          </cell>
          <cell r="BW207">
            <v>26400</v>
          </cell>
          <cell r="BX207">
            <v>26400</v>
          </cell>
          <cell r="BY207">
            <v>26400</v>
          </cell>
          <cell r="BZ207">
            <v>30300</v>
          </cell>
          <cell r="CA207">
            <v>24900</v>
          </cell>
          <cell r="CB207">
            <v>19800</v>
          </cell>
          <cell r="CC207">
            <v>24900</v>
          </cell>
          <cell r="CD207">
            <v>19800</v>
          </cell>
          <cell r="CE207">
            <v>24900</v>
          </cell>
          <cell r="CF207">
            <v>26400</v>
          </cell>
          <cell r="CG207">
            <v>26400</v>
          </cell>
          <cell r="CH207">
            <v>23400</v>
          </cell>
          <cell r="CI207">
            <v>300000</v>
          </cell>
          <cell r="CL207">
            <v>11880</v>
          </cell>
          <cell r="CM207">
            <v>11880</v>
          </cell>
          <cell r="CN207">
            <v>11880</v>
          </cell>
          <cell r="CO207">
            <v>13635</v>
          </cell>
          <cell r="CP207">
            <v>11205</v>
          </cell>
          <cell r="CQ207">
            <v>8910</v>
          </cell>
          <cell r="CR207">
            <v>11205</v>
          </cell>
          <cell r="CS207">
            <v>8910</v>
          </cell>
          <cell r="CT207">
            <v>11205</v>
          </cell>
          <cell r="CU207">
            <v>11880</v>
          </cell>
          <cell r="CV207">
            <v>11880</v>
          </cell>
          <cell r="CW207">
            <v>10530</v>
          </cell>
          <cell r="CX207">
            <v>135000</v>
          </cell>
          <cell r="DA207">
            <v>11880</v>
          </cell>
          <cell r="DB207">
            <v>11880</v>
          </cell>
          <cell r="DC207">
            <v>11880</v>
          </cell>
          <cell r="DD207">
            <v>13635</v>
          </cell>
          <cell r="DE207">
            <v>11205</v>
          </cell>
          <cell r="DF207">
            <v>8910</v>
          </cell>
          <cell r="DG207">
            <v>11205</v>
          </cell>
          <cell r="DH207">
            <v>8910</v>
          </cell>
          <cell r="DI207">
            <v>11205</v>
          </cell>
          <cell r="DJ207">
            <v>11880</v>
          </cell>
          <cell r="DK207">
            <v>11880</v>
          </cell>
          <cell r="DL207">
            <v>10530</v>
          </cell>
          <cell r="DM207">
            <v>135000</v>
          </cell>
          <cell r="DP207">
            <v>6934.5833333333339</v>
          </cell>
          <cell r="DQ207">
            <v>6934.5833333333339</v>
          </cell>
          <cell r="DR207">
            <v>6934.5833333333339</v>
          </cell>
          <cell r="DS207">
            <v>7959.0104166666679</v>
          </cell>
          <cell r="DT207">
            <v>6540.5729166666679</v>
          </cell>
          <cell r="DU207">
            <v>5200.9375000000009</v>
          </cell>
          <cell r="DV207">
            <v>6540.5729166666679</v>
          </cell>
          <cell r="DW207">
            <v>5200.9375000000009</v>
          </cell>
          <cell r="DX207">
            <v>6540.5729166666679</v>
          </cell>
          <cell r="DY207">
            <v>6934.5833333333339</v>
          </cell>
          <cell r="DZ207">
            <v>6934.5833333333339</v>
          </cell>
          <cell r="EA207">
            <v>6146.5625000000009</v>
          </cell>
          <cell r="EB207">
            <v>78802.083333333328</v>
          </cell>
          <cell r="EE207">
            <v>0</v>
          </cell>
          <cell r="EF207">
            <v>0</v>
          </cell>
          <cell r="EG207">
            <v>0</v>
          </cell>
          <cell r="EH207">
            <v>0</v>
          </cell>
          <cell r="EI207">
            <v>0</v>
          </cell>
          <cell r="EJ207">
            <v>0</v>
          </cell>
          <cell r="EK207">
            <v>0</v>
          </cell>
          <cell r="EL207">
            <v>0</v>
          </cell>
          <cell r="EM207">
            <v>0</v>
          </cell>
          <cell r="EN207">
            <v>0</v>
          </cell>
          <cell r="EO207">
            <v>0</v>
          </cell>
          <cell r="EP207">
            <v>0</v>
          </cell>
          <cell r="EQ207">
            <v>0</v>
          </cell>
          <cell r="ET207">
            <v>747.54808333333347</v>
          </cell>
          <cell r="EU207">
            <v>747.54808333333347</v>
          </cell>
          <cell r="EV207">
            <v>747.54808333333347</v>
          </cell>
          <cell r="EW207">
            <v>857.98132291666684</v>
          </cell>
          <cell r="EX207">
            <v>705.0737604166668</v>
          </cell>
          <cell r="EY207">
            <v>560.66106250000007</v>
          </cell>
          <cell r="EZ207">
            <v>705.0737604166668</v>
          </cell>
          <cell r="FA207">
            <v>560.66106250000007</v>
          </cell>
          <cell r="FB207">
            <v>705.0737604166668</v>
          </cell>
          <cell r="FC207">
            <v>747.54808333333347</v>
          </cell>
          <cell r="FD207">
            <v>747.54808333333347</v>
          </cell>
          <cell r="FE207">
            <v>662.59943750000014</v>
          </cell>
          <cell r="FF207">
            <v>8494.8645833333358</v>
          </cell>
          <cell r="FI207">
            <v>7585.4166666666661</v>
          </cell>
          <cell r="FJ207">
            <v>7585.4166666666661</v>
          </cell>
          <cell r="FK207">
            <v>7585.4166666666661</v>
          </cell>
          <cell r="FL207">
            <v>8705.9895833333321</v>
          </cell>
          <cell r="FM207">
            <v>7154.4270833333321</v>
          </cell>
          <cell r="FN207">
            <v>5689.0624999999991</v>
          </cell>
          <cell r="FO207">
            <v>7154.4270833333321</v>
          </cell>
          <cell r="FP207">
            <v>5689.0624999999991</v>
          </cell>
          <cell r="FQ207">
            <v>7154.4270833333321</v>
          </cell>
          <cell r="FR207">
            <v>7585.4166666666661</v>
          </cell>
          <cell r="FS207">
            <v>7585.4166666666661</v>
          </cell>
          <cell r="FT207">
            <v>6723.4374999999991</v>
          </cell>
          <cell r="FU207">
            <v>86197.916666666672</v>
          </cell>
        </row>
        <row r="208">
          <cell r="T208">
            <v>521780</v>
          </cell>
          <cell r="U208">
            <v>521780</v>
          </cell>
          <cell r="V208">
            <v>134284.55919999999</v>
          </cell>
          <cell r="W208">
            <v>0</v>
          </cell>
          <cell r="X208">
            <v>108741.86136</v>
          </cell>
          <cell r="AH208">
            <v>808</v>
          </cell>
          <cell r="AI208">
            <v>668</v>
          </cell>
          <cell r="AJ208">
            <v>528</v>
          </cell>
          <cell r="AK208">
            <v>668</v>
          </cell>
          <cell r="AL208">
            <v>528</v>
          </cell>
          <cell r="AM208">
            <v>668</v>
          </cell>
          <cell r="AN208">
            <v>700</v>
          </cell>
          <cell r="AO208">
            <v>700</v>
          </cell>
          <cell r="AP208">
            <v>632</v>
          </cell>
          <cell r="AQ208">
            <v>53</v>
          </cell>
          <cell r="AS208">
            <v>45655.75</v>
          </cell>
          <cell r="AT208">
            <v>45655.75</v>
          </cell>
          <cell r="AU208">
            <v>45655.75</v>
          </cell>
          <cell r="AV208">
            <v>52699.78</v>
          </cell>
          <cell r="AW208">
            <v>43568.63</v>
          </cell>
          <cell r="AX208">
            <v>34437.479999999996</v>
          </cell>
          <cell r="AY208">
            <v>43568.63</v>
          </cell>
          <cell r="AZ208">
            <v>34437.479999999996</v>
          </cell>
          <cell r="BA208">
            <v>43568.63</v>
          </cell>
          <cell r="BB208">
            <v>45655.75</v>
          </cell>
          <cell r="BC208">
            <v>45655.75</v>
          </cell>
          <cell r="BD208">
            <v>41220.619999999995</v>
          </cell>
          <cell r="BE208">
            <v>521780</v>
          </cell>
          <cell r="BH208">
            <v>0</v>
          </cell>
          <cell r="BI208">
            <v>0</v>
          </cell>
          <cell r="BJ208">
            <v>0</v>
          </cell>
          <cell r="BK208">
            <v>0</v>
          </cell>
          <cell r="BL208">
            <v>0</v>
          </cell>
          <cell r="BM208">
            <v>0</v>
          </cell>
          <cell r="BN208">
            <v>0</v>
          </cell>
          <cell r="BO208">
            <v>0</v>
          </cell>
          <cell r="BP208">
            <v>0</v>
          </cell>
          <cell r="BQ208">
            <v>0</v>
          </cell>
          <cell r="BR208">
            <v>0</v>
          </cell>
          <cell r="BS208">
            <v>0</v>
          </cell>
          <cell r="BT208">
            <v>0</v>
          </cell>
          <cell r="BU208">
            <v>0</v>
          </cell>
          <cell r="BW208">
            <v>45655.75</v>
          </cell>
          <cell r="BX208">
            <v>45655.75</v>
          </cell>
          <cell r="BY208">
            <v>45655.75</v>
          </cell>
          <cell r="BZ208">
            <v>52699.78</v>
          </cell>
          <cell r="CA208">
            <v>43568.63</v>
          </cell>
          <cell r="CB208">
            <v>34437.479999999996</v>
          </cell>
          <cell r="CC208">
            <v>43568.63</v>
          </cell>
          <cell r="CD208">
            <v>34437.479999999996</v>
          </cell>
          <cell r="CE208">
            <v>43568.63</v>
          </cell>
          <cell r="CF208">
            <v>45655.75</v>
          </cell>
          <cell r="CG208">
            <v>45655.75</v>
          </cell>
          <cell r="CH208">
            <v>41220.619999999995</v>
          </cell>
          <cell r="CI208">
            <v>521780</v>
          </cell>
          <cell r="CL208">
            <v>11749.898930000001</v>
          </cell>
          <cell r="CM208">
            <v>11749.898930000001</v>
          </cell>
          <cell r="CN208">
            <v>11749.898930000001</v>
          </cell>
          <cell r="CO208">
            <v>13562.740479200002</v>
          </cell>
          <cell r="CP208">
            <v>11212.760693200002</v>
          </cell>
          <cell r="CQ208">
            <v>8862.7809072</v>
          </cell>
          <cell r="CR208">
            <v>11212.760693200002</v>
          </cell>
          <cell r="CS208">
            <v>8862.7809072</v>
          </cell>
          <cell r="CT208">
            <v>11212.760693200002</v>
          </cell>
          <cell r="CU208">
            <v>11749.898930000001</v>
          </cell>
          <cell r="CV208">
            <v>11749.898930000001</v>
          </cell>
          <cell r="CW208">
            <v>10608.4801768</v>
          </cell>
          <cell r="CX208">
            <v>134284.55920000002</v>
          </cell>
          <cell r="DA208">
            <v>11749.898930000001</v>
          </cell>
          <cell r="DB208">
            <v>11749.898930000001</v>
          </cell>
          <cell r="DC208">
            <v>11749.898930000001</v>
          </cell>
          <cell r="DD208">
            <v>13562.740479200002</v>
          </cell>
          <cell r="DE208">
            <v>11212.760693200002</v>
          </cell>
          <cell r="DF208">
            <v>8862.7809072</v>
          </cell>
          <cell r="DG208">
            <v>11212.760693200002</v>
          </cell>
          <cell r="DH208">
            <v>8862.7809072</v>
          </cell>
          <cell r="DI208">
            <v>11212.760693200002</v>
          </cell>
          <cell r="DJ208">
            <v>11749.898930000001</v>
          </cell>
          <cell r="DK208">
            <v>11749.898930000001</v>
          </cell>
          <cell r="DL208">
            <v>10608.4801768</v>
          </cell>
          <cell r="DM208">
            <v>134284.55920000002</v>
          </cell>
          <cell r="DP208">
            <v>9514.9128689999998</v>
          </cell>
          <cell r="DQ208">
            <v>9514.9128689999998</v>
          </cell>
          <cell r="DR208">
            <v>9514.9128689999998</v>
          </cell>
          <cell r="DS208">
            <v>10982.927997359999</v>
          </cell>
          <cell r="DT208">
            <v>9079.9454235600006</v>
          </cell>
          <cell r="DU208">
            <v>7176.9628497599997</v>
          </cell>
          <cell r="DV208">
            <v>9079.9454235600006</v>
          </cell>
          <cell r="DW208">
            <v>7176.9628497599997</v>
          </cell>
          <cell r="DX208">
            <v>9079.9454235600006</v>
          </cell>
          <cell r="DY208">
            <v>9514.9128689999998</v>
          </cell>
          <cell r="DZ208">
            <v>9514.9128689999998</v>
          </cell>
          <cell r="EA208">
            <v>8590.6070474400003</v>
          </cell>
          <cell r="EB208">
            <v>108741.86135999998</v>
          </cell>
          <cell r="EE208">
            <v>315</v>
          </cell>
          <cell r="EF208">
            <v>315</v>
          </cell>
          <cell r="EG208">
            <v>315</v>
          </cell>
          <cell r="EH208">
            <v>363.6</v>
          </cell>
          <cell r="EI208">
            <v>300.60000000000002</v>
          </cell>
          <cell r="EJ208">
            <v>237.6</v>
          </cell>
          <cell r="EK208">
            <v>300.60000000000002</v>
          </cell>
          <cell r="EL208">
            <v>237.6</v>
          </cell>
          <cell r="EM208">
            <v>300.60000000000002</v>
          </cell>
          <cell r="EN208">
            <v>315</v>
          </cell>
          <cell r="EO208">
            <v>315</v>
          </cell>
          <cell r="EP208">
            <v>284.40000000000003</v>
          </cell>
          <cell r="EQ208">
            <v>3599.9999999999995</v>
          </cell>
          <cell r="ET208">
            <v>1025.7076072781999</v>
          </cell>
          <cell r="EU208">
            <v>1025.7076072781999</v>
          </cell>
          <cell r="EV208">
            <v>1025.7076072781999</v>
          </cell>
          <cell r="EW208">
            <v>1183.9596381154079</v>
          </cell>
          <cell r="EX208">
            <v>978.81811665976795</v>
          </cell>
          <cell r="EY208">
            <v>773.67659520412803</v>
          </cell>
          <cell r="EZ208">
            <v>978.81811665976795</v>
          </cell>
          <cell r="FA208">
            <v>773.67659520412803</v>
          </cell>
          <cell r="FB208">
            <v>978.81811665976795</v>
          </cell>
          <cell r="FC208">
            <v>1025.7076072781999</v>
          </cell>
          <cell r="FD208">
            <v>1025.7076072781999</v>
          </cell>
          <cell r="FE208">
            <v>926.06743971403205</v>
          </cell>
          <cell r="FF208">
            <v>11722.372654608</v>
          </cell>
          <cell r="FI208">
            <v>24390.938200999997</v>
          </cell>
          <cell r="FJ208">
            <v>24390.938200999997</v>
          </cell>
          <cell r="FK208">
            <v>24390.938200999997</v>
          </cell>
          <cell r="FL208">
            <v>28154.111523439999</v>
          </cell>
          <cell r="FM208">
            <v>23275.923883239997</v>
          </cell>
          <cell r="FN208">
            <v>18397.736243039995</v>
          </cell>
          <cell r="FO208">
            <v>23275.923883239997</v>
          </cell>
          <cell r="FP208">
            <v>18397.736243039995</v>
          </cell>
          <cell r="FQ208">
            <v>23275.923883239997</v>
          </cell>
          <cell r="FR208">
            <v>24390.938200999997</v>
          </cell>
          <cell r="FS208">
            <v>24390.938200999997</v>
          </cell>
          <cell r="FT208">
            <v>22021.532775759995</v>
          </cell>
          <cell r="FU208">
            <v>278753.57944</v>
          </cell>
        </row>
        <row r="209">
          <cell r="T209">
            <v>152540</v>
          </cell>
          <cell r="U209">
            <v>152540</v>
          </cell>
          <cell r="V209">
            <v>46907.181999999993</v>
          </cell>
          <cell r="W209">
            <v>0</v>
          </cell>
          <cell r="X209">
            <v>31602.060454736846</v>
          </cell>
          <cell r="AH209">
            <v>1010</v>
          </cell>
          <cell r="AI209">
            <v>835</v>
          </cell>
          <cell r="AJ209">
            <v>660</v>
          </cell>
          <cell r="AK209">
            <v>835</v>
          </cell>
          <cell r="AL209">
            <v>660</v>
          </cell>
          <cell r="AM209">
            <v>835</v>
          </cell>
          <cell r="AN209">
            <v>875</v>
          </cell>
          <cell r="AO209">
            <v>875</v>
          </cell>
          <cell r="AP209">
            <v>790</v>
          </cell>
          <cell r="AQ209">
            <v>15</v>
          </cell>
          <cell r="AS209">
            <v>13347.25</v>
          </cell>
          <cell r="AT209">
            <v>13347.25</v>
          </cell>
          <cell r="AU209">
            <v>13347.25</v>
          </cell>
          <cell r="AV209">
            <v>15406.539999999999</v>
          </cell>
          <cell r="AW209">
            <v>12737.090000000002</v>
          </cell>
          <cell r="AX209">
            <v>10067.640000000001</v>
          </cell>
          <cell r="AY209">
            <v>12737.090000000002</v>
          </cell>
          <cell r="AZ209">
            <v>10067.640000000001</v>
          </cell>
          <cell r="BA209">
            <v>12737.090000000002</v>
          </cell>
          <cell r="BB209">
            <v>13347.25</v>
          </cell>
          <cell r="BC209">
            <v>13347.25</v>
          </cell>
          <cell r="BD209">
            <v>12050.659999999998</v>
          </cell>
          <cell r="BE209">
            <v>152540</v>
          </cell>
          <cell r="BH209">
            <v>0</v>
          </cell>
          <cell r="BI209">
            <v>0</v>
          </cell>
          <cell r="BJ209">
            <v>0</v>
          </cell>
          <cell r="BK209">
            <v>0</v>
          </cell>
          <cell r="BL209">
            <v>0</v>
          </cell>
          <cell r="BM209">
            <v>0</v>
          </cell>
          <cell r="BN209">
            <v>0</v>
          </cell>
          <cell r="BO209">
            <v>0</v>
          </cell>
          <cell r="BP209">
            <v>0</v>
          </cell>
          <cell r="BQ209">
            <v>0</v>
          </cell>
          <cell r="BR209">
            <v>0</v>
          </cell>
          <cell r="BS209">
            <v>0</v>
          </cell>
          <cell r="BT209">
            <v>0</v>
          </cell>
          <cell r="BU209">
            <v>0</v>
          </cell>
          <cell r="BW209">
            <v>13347.25</v>
          </cell>
          <cell r="BX209">
            <v>13347.25</v>
          </cell>
          <cell r="BY209">
            <v>13347.25</v>
          </cell>
          <cell r="BZ209">
            <v>15406.539999999999</v>
          </cell>
          <cell r="CA209">
            <v>12737.090000000002</v>
          </cell>
          <cell r="CB209">
            <v>10067.640000000001</v>
          </cell>
          <cell r="CC209">
            <v>12737.090000000002</v>
          </cell>
          <cell r="CD209">
            <v>10067.640000000001</v>
          </cell>
          <cell r="CE209">
            <v>12737.090000000002</v>
          </cell>
          <cell r="CF209">
            <v>13347.25</v>
          </cell>
          <cell r="CG209">
            <v>13347.25</v>
          </cell>
          <cell r="CH209">
            <v>12050.659999999998</v>
          </cell>
          <cell r="CI209">
            <v>152540</v>
          </cell>
          <cell r="CL209">
            <v>4104.378424999999</v>
          </cell>
          <cell r="CM209">
            <v>4104.378424999999</v>
          </cell>
          <cell r="CN209">
            <v>4104.378424999999</v>
          </cell>
          <cell r="CO209">
            <v>4737.6253820000002</v>
          </cell>
          <cell r="CP209">
            <v>3916.7496969999997</v>
          </cell>
          <cell r="CQ209">
            <v>3095.8740119999998</v>
          </cell>
          <cell r="CR209">
            <v>3916.7496969999997</v>
          </cell>
          <cell r="CS209">
            <v>3095.8740119999998</v>
          </cell>
          <cell r="CT209">
            <v>3916.7496969999997</v>
          </cell>
          <cell r="CU209">
            <v>4104.378424999999</v>
          </cell>
          <cell r="CV209">
            <v>4104.378424999999</v>
          </cell>
          <cell r="CW209">
            <v>3705.6673780000001</v>
          </cell>
          <cell r="CX209">
            <v>46907.182000000001</v>
          </cell>
          <cell r="DA209">
            <v>4104.378424999999</v>
          </cell>
          <cell r="DB209">
            <v>4104.378424999999</v>
          </cell>
          <cell r="DC209">
            <v>4104.378424999999</v>
          </cell>
          <cell r="DD209">
            <v>4737.6253820000002</v>
          </cell>
          <cell r="DE209">
            <v>3916.7496969999997</v>
          </cell>
          <cell r="DF209">
            <v>3095.8740119999998</v>
          </cell>
          <cell r="DG209">
            <v>3916.7496969999997</v>
          </cell>
          <cell r="DH209">
            <v>3095.8740119999998</v>
          </cell>
          <cell r="DI209">
            <v>3916.7496969999997</v>
          </cell>
          <cell r="DJ209">
            <v>4104.378424999999</v>
          </cell>
          <cell r="DK209">
            <v>4104.378424999999</v>
          </cell>
          <cell r="DL209">
            <v>3705.6673780000001</v>
          </cell>
          <cell r="DM209">
            <v>46907.182000000001</v>
          </cell>
          <cell r="DP209">
            <v>2765.1802897894736</v>
          </cell>
          <cell r="DQ209">
            <v>2765.1802897894736</v>
          </cell>
          <cell r="DR209">
            <v>2765.1802897894736</v>
          </cell>
          <cell r="DS209">
            <v>3191.8081059284214</v>
          </cell>
          <cell r="DT209">
            <v>2638.7720479705263</v>
          </cell>
          <cell r="DU209">
            <v>2085.7359900126316</v>
          </cell>
          <cell r="DV209">
            <v>2638.7720479705263</v>
          </cell>
          <cell r="DW209">
            <v>2085.7359900126316</v>
          </cell>
          <cell r="DX209">
            <v>2638.7720479705263</v>
          </cell>
          <cell r="DY209">
            <v>2765.1802897894736</v>
          </cell>
          <cell r="DZ209">
            <v>2765.1802897894736</v>
          </cell>
          <cell r="EA209">
            <v>2496.5627759242107</v>
          </cell>
          <cell r="EB209">
            <v>31602.060454736846</v>
          </cell>
          <cell r="EE209">
            <v>787.5</v>
          </cell>
          <cell r="EF209">
            <v>787.5</v>
          </cell>
          <cell r="EG209">
            <v>787.5</v>
          </cell>
          <cell r="EH209">
            <v>909</v>
          </cell>
          <cell r="EI209">
            <v>751.5</v>
          </cell>
          <cell r="EJ209">
            <v>594</v>
          </cell>
          <cell r="EK209">
            <v>751.5</v>
          </cell>
          <cell r="EL209">
            <v>594</v>
          </cell>
          <cell r="EM209">
            <v>751.5</v>
          </cell>
          <cell r="EN209">
            <v>787.5</v>
          </cell>
          <cell r="EO209">
            <v>787.5</v>
          </cell>
          <cell r="EP209">
            <v>711.00000000000011</v>
          </cell>
          <cell r="EQ209">
            <v>8999.9999999999982</v>
          </cell>
          <cell r="ET209">
            <v>298.08643523930533</v>
          </cell>
          <cell r="EU209">
            <v>298.08643523930533</v>
          </cell>
          <cell r="EV209">
            <v>298.08643523930533</v>
          </cell>
          <cell r="EW209">
            <v>344.07691381908381</v>
          </cell>
          <cell r="EX209">
            <v>284.4596267712227</v>
          </cell>
          <cell r="EY209">
            <v>224.8423397233617</v>
          </cell>
          <cell r="EZ209">
            <v>284.4596267712227</v>
          </cell>
          <cell r="FA209">
            <v>224.8423397233617</v>
          </cell>
          <cell r="FB209">
            <v>284.4596267712227</v>
          </cell>
          <cell r="FC209">
            <v>298.08643523930533</v>
          </cell>
          <cell r="FD209">
            <v>298.08643523930533</v>
          </cell>
          <cell r="FE209">
            <v>269.12946724462989</v>
          </cell>
          <cell r="FF209">
            <v>3406.7021170206312</v>
          </cell>
          <cell r="FI209">
            <v>6477.691285210527</v>
          </cell>
          <cell r="FJ209">
            <v>6477.691285210527</v>
          </cell>
          <cell r="FK209">
            <v>6477.691285210527</v>
          </cell>
          <cell r="FL209">
            <v>7477.1065120715793</v>
          </cell>
          <cell r="FM209">
            <v>6181.5682550294741</v>
          </cell>
          <cell r="FN209">
            <v>4886.029997987368</v>
          </cell>
          <cell r="FO209">
            <v>6181.5682550294741</v>
          </cell>
          <cell r="FP209">
            <v>4886.029997987368</v>
          </cell>
          <cell r="FQ209">
            <v>6181.5682550294741</v>
          </cell>
          <cell r="FR209">
            <v>6477.691285210527</v>
          </cell>
          <cell r="FS209">
            <v>6477.691285210527</v>
          </cell>
          <cell r="FT209">
            <v>5848.42984607579</v>
          </cell>
          <cell r="FU209">
            <v>74030.757545263172</v>
          </cell>
        </row>
        <row r="210">
          <cell r="T210">
            <v>764370.2</v>
          </cell>
          <cell r="U210">
            <v>764370.2</v>
          </cell>
          <cell r="V210">
            <v>285800.34982720006</v>
          </cell>
          <cell r="W210">
            <v>0</v>
          </cell>
          <cell r="X210">
            <v>224914.94192147371</v>
          </cell>
          <cell r="AH210">
            <v>1415</v>
          </cell>
          <cell r="AI210">
            <v>1168</v>
          </cell>
          <cell r="AJ210">
            <v>925</v>
          </cell>
          <cell r="AK210">
            <v>1168</v>
          </cell>
          <cell r="AL210">
            <v>925</v>
          </cell>
          <cell r="AM210">
            <v>1168</v>
          </cell>
          <cell r="AN210">
            <v>1228</v>
          </cell>
          <cell r="AO210">
            <v>1228</v>
          </cell>
          <cell r="AP210">
            <v>1103</v>
          </cell>
          <cell r="AQ210">
            <v>77</v>
          </cell>
          <cell r="AS210">
            <v>66660.85083333333</v>
          </cell>
          <cell r="AT210">
            <v>66660.85083333333</v>
          </cell>
          <cell r="AU210">
            <v>66660.85083333333</v>
          </cell>
          <cell r="AV210">
            <v>75434.723533333323</v>
          </cell>
          <cell r="AW210">
            <v>63613.120033333333</v>
          </cell>
          <cell r="AX210">
            <v>52181.766533333335</v>
          </cell>
          <cell r="AY210">
            <v>63613.120033333333</v>
          </cell>
          <cell r="AZ210">
            <v>52181.766533333335</v>
          </cell>
          <cell r="BA210">
            <v>63613.120033333333</v>
          </cell>
          <cell r="BB210">
            <v>66660.85083333333</v>
          </cell>
          <cell r="BC210">
            <v>66660.85083333333</v>
          </cell>
          <cell r="BD210">
            <v>60428.32913333334</v>
          </cell>
          <cell r="BE210">
            <v>764370.2</v>
          </cell>
          <cell r="BH210">
            <v>0</v>
          </cell>
          <cell r="BI210">
            <v>0</v>
          </cell>
          <cell r="BJ210">
            <v>0</v>
          </cell>
          <cell r="BK210">
            <v>0</v>
          </cell>
          <cell r="BL210">
            <v>0</v>
          </cell>
          <cell r="BM210">
            <v>0</v>
          </cell>
          <cell r="BN210">
            <v>0</v>
          </cell>
          <cell r="BO210">
            <v>0</v>
          </cell>
          <cell r="BP210">
            <v>0</v>
          </cell>
          <cell r="BQ210">
            <v>0</v>
          </cell>
          <cell r="BR210">
            <v>0</v>
          </cell>
          <cell r="BS210">
            <v>0</v>
          </cell>
          <cell r="BT210">
            <v>0</v>
          </cell>
          <cell r="BU210">
            <v>0</v>
          </cell>
          <cell r="BW210">
            <v>66660.85083333333</v>
          </cell>
          <cell r="BX210">
            <v>66660.85083333333</v>
          </cell>
          <cell r="BY210">
            <v>66660.85083333333</v>
          </cell>
          <cell r="BZ210">
            <v>75434.723533333323</v>
          </cell>
          <cell r="CA210">
            <v>63613.120033333333</v>
          </cell>
          <cell r="CB210">
            <v>52181.766533333335</v>
          </cell>
          <cell r="CC210">
            <v>63613.120033333333</v>
          </cell>
          <cell r="CD210">
            <v>52181.766533333335</v>
          </cell>
          <cell r="CE210">
            <v>63613.120033333333</v>
          </cell>
          <cell r="CF210">
            <v>66660.85083333333</v>
          </cell>
          <cell r="CG210">
            <v>66660.85083333333</v>
          </cell>
          <cell r="CH210">
            <v>60428.32913333334</v>
          </cell>
          <cell r="CI210">
            <v>764370.2</v>
          </cell>
          <cell r="CL210">
            <v>25056.915632239998</v>
          </cell>
          <cell r="CM210">
            <v>25056.915632239998</v>
          </cell>
          <cell r="CN210">
            <v>25056.915632239998</v>
          </cell>
          <cell r="CO210">
            <v>28865.835332547198</v>
          </cell>
          <cell r="CP210">
            <v>23814.944188211201</v>
          </cell>
          <cell r="CQ210">
            <v>18862.8230885952</v>
          </cell>
          <cell r="CR210">
            <v>23814.944188211201</v>
          </cell>
          <cell r="CS210">
            <v>18862.8230885952</v>
          </cell>
          <cell r="CT210">
            <v>23814.944188211201</v>
          </cell>
          <cell r="CU210">
            <v>25056.915632239998</v>
          </cell>
          <cell r="CV210">
            <v>25056.915632239998</v>
          </cell>
          <cell r="CW210">
            <v>22479.457591628801</v>
          </cell>
          <cell r="CX210">
            <v>285800.3498272</v>
          </cell>
          <cell r="DA210">
            <v>25056.915632239998</v>
          </cell>
          <cell r="DB210">
            <v>25056.915632239998</v>
          </cell>
          <cell r="DC210">
            <v>25056.915632239998</v>
          </cell>
          <cell r="DD210">
            <v>28865.835332547198</v>
          </cell>
          <cell r="DE210">
            <v>23814.944188211201</v>
          </cell>
          <cell r="DF210">
            <v>18862.8230885952</v>
          </cell>
          <cell r="DG210">
            <v>23814.944188211201</v>
          </cell>
          <cell r="DH210">
            <v>18862.8230885952</v>
          </cell>
          <cell r="DI210">
            <v>23814.944188211201</v>
          </cell>
          <cell r="DJ210">
            <v>25056.915632239998</v>
          </cell>
          <cell r="DK210">
            <v>25056.915632239998</v>
          </cell>
          <cell r="DL210">
            <v>22479.457591628801</v>
          </cell>
          <cell r="DM210">
            <v>285800.3498272</v>
          </cell>
          <cell r="DP210">
            <v>19729.589126126524</v>
          </cell>
          <cell r="DQ210">
            <v>19729.589126126524</v>
          </cell>
          <cell r="DR210">
            <v>19729.589126126524</v>
          </cell>
          <cell r="DS210">
            <v>22716.409134068843</v>
          </cell>
          <cell r="DT210">
            <v>18730.865942445475</v>
          </cell>
          <cell r="DU210">
            <v>14844.386166817265</v>
          </cell>
          <cell r="DV210">
            <v>18730.865942445475</v>
          </cell>
          <cell r="DW210">
            <v>14844.386166817265</v>
          </cell>
          <cell r="DX210">
            <v>18730.865942445475</v>
          </cell>
          <cell r="DY210">
            <v>19729.589126126524</v>
          </cell>
          <cell r="DZ210">
            <v>19729.589126126524</v>
          </cell>
          <cell r="EA210">
            <v>17669.216995801264</v>
          </cell>
          <cell r="EB210">
            <v>224914.94192147371</v>
          </cell>
          <cell r="EE210">
            <v>3312.9</v>
          </cell>
          <cell r="EF210">
            <v>3312.9</v>
          </cell>
          <cell r="EG210">
            <v>3312.9</v>
          </cell>
          <cell r="EH210">
            <v>3817.8</v>
          </cell>
          <cell r="EI210">
            <v>3150.8999999999996</v>
          </cell>
          <cell r="EJ210">
            <v>2494.7999999999997</v>
          </cell>
          <cell r="EK210">
            <v>3150.8999999999996</v>
          </cell>
          <cell r="EL210">
            <v>2494.7999999999997</v>
          </cell>
          <cell r="EM210">
            <v>3150.8999999999996</v>
          </cell>
          <cell r="EN210">
            <v>3312.9</v>
          </cell>
          <cell r="EO210">
            <v>3312.9</v>
          </cell>
          <cell r="EP210">
            <v>2975.3999999999996</v>
          </cell>
          <cell r="EQ210">
            <v>37800</v>
          </cell>
          <cell r="ET210">
            <v>2126.8497077964394</v>
          </cell>
          <cell r="EU210">
            <v>2126.8497077964394</v>
          </cell>
          <cell r="EV210">
            <v>2126.8497077964394</v>
          </cell>
          <cell r="EW210">
            <v>2448.8289046526215</v>
          </cell>
          <cell r="EX210">
            <v>2019.1873485956221</v>
          </cell>
          <cell r="EY210">
            <v>1600.2248287829009</v>
          </cell>
          <cell r="EZ210">
            <v>2019.1873485956221</v>
          </cell>
          <cell r="FA210">
            <v>1600.2248287829009</v>
          </cell>
          <cell r="FB210">
            <v>2019.1873485956221</v>
          </cell>
          <cell r="FC210">
            <v>2126.8497077964394</v>
          </cell>
          <cell r="FD210">
            <v>2126.8497077964394</v>
          </cell>
          <cell r="FE210">
            <v>1904.7415921473762</v>
          </cell>
          <cell r="FF210">
            <v>24245.830739134864</v>
          </cell>
          <cell r="FI210">
            <v>21874.346074966808</v>
          </cell>
          <cell r="FJ210">
            <v>21874.346074966808</v>
          </cell>
          <cell r="FK210">
            <v>21874.346074966808</v>
          </cell>
          <cell r="FL210">
            <v>23852.479066717293</v>
          </cell>
          <cell r="FM210">
            <v>21067.309902676658</v>
          </cell>
          <cell r="FN210">
            <v>18474.557277920874</v>
          </cell>
          <cell r="FO210">
            <v>21067.309902676658</v>
          </cell>
          <cell r="FP210">
            <v>18474.557277920874</v>
          </cell>
          <cell r="FQ210">
            <v>21067.309902676658</v>
          </cell>
          <cell r="FR210">
            <v>21874.346074966808</v>
          </cell>
          <cell r="FS210">
            <v>21874.346074966808</v>
          </cell>
          <cell r="FT210">
            <v>20279.654545903271</v>
          </cell>
          <cell r="FU210">
            <v>253654.9082513263</v>
          </cell>
        </row>
        <row r="211">
          <cell r="T211">
            <v>3250395.1999999997</v>
          </cell>
          <cell r="U211">
            <v>3181305.1999999997</v>
          </cell>
          <cell r="V211">
            <v>1648893.8989866669</v>
          </cell>
          <cell r="W211">
            <v>69090</v>
          </cell>
          <cell r="X211">
            <v>278064.99242737493</v>
          </cell>
          <cell r="AH211">
            <v>10793</v>
          </cell>
          <cell r="AI211">
            <v>8922</v>
          </cell>
          <cell r="AJ211">
            <v>7043</v>
          </cell>
          <cell r="AK211">
            <v>8922</v>
          </cell>
          <cell r="AL211">
            <v>7043</v>
          </cell>
          <cell r="AM211">
            <v>8922</v>
          </cell>
          <cell r="AN211">
            <v>9381</v>
          </cell>
          <cell r="AO211">
            <v>9381</v>
          </cell>
          <cell r="AP211">
            <v>8462</v>
          </cell>
          <cell r="AQ211">
            <v>330</v>
          </cell>
          <cell r="AS211">
            <v>285001.94449999998</v>
          </cell>
          <cell r="AT211">
            <v>285001.94449999998</v>
          </cell>
          <cell r="AU211">
            <v>285001.94449999998</v>
          </cell>
          <cell r="AV211">
            <v>328246.66649999993</v>
          </cell>
          <cell r="AW211">
            <v>271161.42700000003</v>
          </cell>
          <cell r="AX211">
            <v>213305.454</v>
          </cell>
          <cell r="AY211">
            <v>271161.42700000003</v>
          </cell>
          <cell r="AZ211">
            <v>213305.454</v>
          </cell>
          <cell r="BA211">
            <v>271161.42700000003</v>
          </cell>
          <cell r="BB211">
            <v>285001.94449999998</v>
          </cell>
          <cell r="BC211">
            <v>285001.94449999998</v>
          </cell>
          <cell r="BD211">
            <v>257043.62199999997</v>
          </cell>
          <cell r="BE211">
            <v>3250395.1999999997</v>
          </cell>
          <cell r="BH211">
            <v>6070.05</v>
          </cell>
          <cell r="BI211">
            <v>6070.05</v>
          </cell>
          <cell r="BJ211">
            <v>6070.05</v>
          </cell>
          <cell r="BK211">
            <v>6958.35</v>
          </cell>
          <cell r="BL211">
            <v>5773.95</v>
          </cell>
          <cell r="BM211">
            <v>4540.2</v>
          </cell>
          <cell r="BN211">
            <v>5773.95</v>
          </cell>
          <cell r="BO211">
            <v>4540.2</v>
          </cell>
          <cell r="BP211">
            <v>5773.95</v>
          </cell>
          <cell r="BQ211">
            <v>6070.05</v>
          </cell>
          <cell r="BR211">
            <v>6070.05</v>
          </cell>
          <cell r="BS211">
            <v>5379.1500000000005</v>
          </cell>
          <cell r="BT211">
            <v>69090</v>
          </cell>
          <cell r="BU211">
            <v>0</v>
          </cell>
          <cell r="BW211">
            <v>278931.89449999994</v>
          </cell>
          <cell r="BX211">
            <v>278931.89449999994</v>
          </cell>
          <cell r="BY211">
            <v>278931.89449999994</v>
          </cell>
          <cell r="BZ211">
            <v>321288.31649999996</v>
          </cell>
          <cell r="CA211">
            <v>265387.47699999996</v>
          </cell>
          <cell r="CB211">
            <v>208765.25399999999</v>
          </cell>
          <cell r="CC211">
            <v>265387.47699999996</v>
          </cell>
          <cell r="CD211">
            <v>208765.25399999999</v>
          </cell>
          <cell r="CE211">
            <v>265387.47699999996</v>
          </cell>
          <cell r="CF211">
            <v>278931.89449999994</v>
          </cell>
          <cell r="CG211">
            <v>278931.89449999994</v>
          </cell>
          <cell r="CH211">
            <v>251664.47199999995</v>
          </cell>
          <cell r="CI211">
            <v>3181305.1999999997</v>
          </cell>
          <cell r="CL211">
            <v>150567.06163214287</v>
          </cell>
          <cell r="CM211">
            <v>150567.06163214287</v>
          </cell>
          <cell r="CN211">
            <v>150567.06163214287</v>
          </cell>
          <cell r="CO211">
            <v>173255.91971868579</v>
          </cell>
          <cell r="CP211">
            <v>143415.13701022859</v>
          </cell>
          <cell r="CQ211">
            <v>113122.86805415236</v>
          </cell>
          <cell r="CR211">
            <v>143415.13701022859</v>
          </cell>
          <cell r="CS211">
            <v>113122.86805415236</v>
          </cell>
          <cell r="CT211">
            <v>143415.13701022859</v>
          </cell>
          <cell r="CU211">
            <v>150567.06163214287</v>
          </cell>
          <cell r="CV211">
            <v>150567.06163214287</v>
          </cell>
          <cell r="CW211">
            <v>135401.52396827619</v>
          </cell>
          <cell r="CX211">
            <v>1717983.8989866667</v>
          </cell>
          <cell r="DA211">
            <v>144497.01163214288</v>
          </cell>
          <cell r="DB211">
            <v>144497.01163214288</v>
          </cell>
          <cell r="DC211">
            <v>144497.01163214288</v>
          </cell>
          <cell r="DD211">
            <v>166297.56971868576</v>
          </cell>
          <cell r="DE211">
            <v>137641.18701022858</v>
          </cell>
          <cell r="DF211">
            <v>108582.66805415237</v>
          </cell>
          <cell r="DG211">
            <v>137641.18701022858</v>
          </cell>
          <cell r="DH211">
            <v>108582.66805415237</v>
          </cell>
          <cell r="DI211">
            <v>137641.18701022858</v>
          </cell>
          <cell r="DJ211">
            <v>144497.01163214288</v>
          </cell>
          <cell r="DK211">
            <v>144497.01163214288</v>
          </cell>
          <cell r="DL211">
            <v>130022.3739682762</v>
          </cell>
          <cell r="DM211">
            <v>1648893.8989866667</v>
          </cell>
          <cell r="DP211">
            <v>24370.279908906068</v>
          </cell>
          <cell r="DQ211">
            <v>24370.279908906068</v>
          </cell>
          <cell r="DR211">
            <v>24370.279908906068</v>
          </cell>
          <cell r="DS211">
            <v>28022.711179529026</v>
          </cell>
          <cell r="DT211">
            <v>23187.357152633373</v>
          </cell>
          <cell r="DU211">
            <v>18289.419128781432</v>
          </cell>
          <cell r="DV211">
            <v>23187.357152633373</v>
          </cell>
          <cell r="DW211">
            <v>18289.419128781432</v>
          </cell>
          <cell r="DX211">
            <v>23187.357152633373</v>
          </cell>
          <cell r="DY211">
            <v>24370.279908906068</v>
          </cell>
          <cell r="DZ211">
            <v>24370.279908906068</v>
          </cell>
          <cell r="EA211">
            <v>22049.971987852532</v>
          </cell>
          <cell r="EB211">
            <v>278064.99242737493</v>
          </cell>
          <cell r="EE211">
            <v>4221</v>
          </cell>
          <cell r="EF211">
            <v>4221</v>
          </cell>
          <cell r="EG211">
            <v>4221</v>
          </cell>
          <cell r="EH211">
            <v>4856.3999999999978</v>
          </cell>
          <cell r="EI211">
            <v>4014.4500000000007</v>
          </cell>
          <cell r="EJ211">
            <v>3168.8999999999992</v>
          </cell>
          <cell r="EK211">
            <v>4014.4500000000007</v>
          </cell>
          <cell r="EL211">
            <v>3168.8999999999992</v>
          </cell>
          <cell r="EM211">
            <v>4014.4500000000007</v>
          </cell>
          <cell r="EN211">
            <v>4221</v>
          </cell>
          <cell r="EO211">
            <v>4221</v>
          </cell>
          <cell r="EP211">
            <v>3807.4500000000021</v>
          </cell>
          <cell r="EQ211">
            <v>48150</v>
          </cell>
          <cell r="ET211">
            <v>2627.1161741800743</v>
          </cell>
          <cell r="EU211">
            <v>2627.1161741800743</v>
          </cell>
          <cell r="EV211">
            <v>2627.1161741800743</v>
          </cell>
          <cell r="EW211">
            <v>3020.8482651532295</v>
          </cell>
          <cell r="EX211">
            <v>2499.5971010538765</v>
          </cell>
          <cell r="EY211">
            <v>1971.5993820826384</v>
          </cell>
          <cell r="EZ211">
            <v>2499.5971010538765</v>
          </cell>
          <cell r="FA211">
            <v>1971.5993820826384</v>
          </cell>
          <cell r="FB211">
            <v>2499.5971010538765</v>
          </cell>
          <cell r="FC211">
            <v>2627.1161741800743</v>
          </cell>
          <cell r="FD211">
            <v>2627.1161741800743</v>
          </cell>
          <cell r="FE211">
            <v>2376.9869802905032</v>
          </cell>
          <cell r="FF211">
            <v>29975.406183671013</v>
          </cell>
          <cell r="FI211">
            <v>110064.60295895109</v>
          </cell>
          <cell r="FJ211">
            <v>110064.60295895109</v>
          </cell>
          <cell r="FK211">
            <v>110064.60295895109</v>
          </cell>
          <cell r="FL211">
            <v>126968.03560178525</v>
          </cell>
          <cell r="FM211">
            <v>104558.93283713805</v>
          </cell>
          <cell r="FN211">
            <v>81893.166817066201</v>
          </cell>
          <cell r="FO211">
            <v>104558.93283713805</v>
          </cell>
          <cell r="FP211">
            <v>81893.166817066201</v>
          </cell>
          <cell r="FQ211">
            <v>104558.93283713805</v>
          </cell>
          <cell r="FR211">
            <v>110064.60295895109</v>
          </cell>
          <cell r="FS211">
            <v>110064.60295895109</v>
          </cell>
          <cell r="FT211">
            <v>99592.126043871263</v>
          </cell>
          <cell r="FU211">
            <v>1254346.3085859583</v>
          </cell>
        </row>
        <row r="212">
          <cell r="T212">
            <v>0</v>
          </cell>
          <cell r="U212">
            <v>0</v>
          </cell>
          <cell r="V212">
            <v>0</v>
          </cell>
          <cell r="W212">
            <v>0</v>
          </cell>
          <cell r="X212">
            <v>0</v>
          </cell>
          <cell r="AH212">
            <v>0</v>
          </cell>
          <cell r="AI212">
            <v>0</v>
          </cell>
          <cell r="AJ212">
            <v>0</v>
          </cell>
          <cell r="AK212">
            <v>0</v>
          </cell>
          <cell r="AL212">
            <v>0</v>
          </cell>
          <cell r="AM212">
            <v>0</v>
          </cell>
          <cell r="AN212">
            <v>0</v>
          </cell>
          <cell r="AO212">
            <v>0</v>
          </cell>
          <cell r="AP212">
            <v>0</v>
          </cell>
          <cell r="AQ212">
            <v>0</v>
          </cell>
          <cell r="AS212">
            <v>0</v>
          </cell>
          <cell r="AT212">
            <v>0</v>
          </cell>
          <cell r="AU212">
            <v>0</v>
          </cell>
          <cell r="AV212">
            <v>0</v>
          </cell>
          <cell r="AW212">
            <v>0</v>
          </cell>
          <cell r="AX212">
            <v>0</v>
          </cell>
          <cell r="AY212">
            <v>0</v>
          </cell>
          <cell r="AZ212">
            <v>0</v>
          </cell>
          <cell r="BA212">
            <v>0</v>
          </cell>
          <cell r="BB212">
            <v>0</v>
          </cell>
          <cell r="BC212">
            <v>0</v>
          </cell>
          <cell r="BD212">
            <v>0</v>
          </cell>
          <cell r="BE212">
            <v>0</v>
          </cell>
          <cell r="BH212">
            <v>0</v>
          </cell>
          <cell r="BI212">
            <v>0</v>
          </cell>
          <cell r="BJ212">
            <v>0</v>
          </cell>
          <cell r="BK212">
            <v>0</v>
          </cell>
          <cell r="BL212">
            <v>0</v>
          </cell>
          <cell r="BM212">
            <v>0</v>
          </cell>
          <cell r="BN212">
            <v>0</v>
          </cell>
          <cell r="BO212">
            <v>0</v>
          </cell>
          <cell r="BP212">
            <v>0</v>
          </cell>
          <cell r="BQ212">
            <v>0</v>
          </cell>
          <cell r="BR212">
            <v>0</v>
          </cell>
          <cell r="BS212">
            <v>0</v>
          </cell>
          <cell r="BT212">
            <v>0</v>
          </cell>
          <cell r="BU212">
            <v>0</v>
          </cell>
          <cell r="BW212">
            <v>0</v>
          </cell>
          <cell r="BX212">
            <v>0</v>
          </cell>
          <cell r="BY212">
            <v>0</v>
          </cell>
          <cell r="BZ212">
            <v>0</v>
          </cell>
          <cell r="CA212">
            <v>0</v>
          </cell>
          <cell r="CB212">
            <v>0</v>
          </cell>
          <cell r="CC212">
            <v>0</v>
          </cell>
          <cell r="CD212">
            <v>0</v>
          </cell>
          <cell r="CE212">
            <v>0</v>
          </cell>
          <cell r="CF212">
            <v>0</v>
          </cell>
          <cell r="CG212">
            <v>0</v>
          </cell>
          <cell r="CH212">
            <v>0</v>
          </cell>
          <cell r="CI212">
            <v>0</v>
          </cell>
          <cell r="CL212">
            <v>0</v>
          </cell>
          <cell r="CM212">
            <v>0</v>
          </cell>
          <cell r="CN212">
            <v>0</v>
          </cell>
          <cell r="CO212">
            <v>0</v>
          </cell>
          <cell r="CP212">
            <v>0</v>
          </cell>
          <cell r="CQ212">
            <v>0</v>
          </cell>
          <cell r="CR212">
            <v>0</v>
          </cell>
          <cell r="CS212">
            <v>0</v>
          </cell>
          <cell r="CT212">
            <v>0</v>
          </cell>
          <cell r="CU212">
            <v>0</v>
          </cell>
          <cell r="CV212">
            <v>0</v>
          </cell>
          <cell r="CW212">
            <v>0</v>
          </cell>
          <cell r="CX212">
            <v>0</v>
          </cell>
          <cell r="DA212">
            <v>0</v>
          </cell>
          <cell r="DB212">
            <v>0</v>
          </cell>
          <cell r="DC212">
            <v>0</v>
          </cell>
          <cell r="DD212">
            <v>0</v>
          </cell>
          <cell r="DE212">
            <v>0</v>
          </cell>
          <cell r="DF212">
            <v>0</v>
          </cell>
          <cell r="DG212">
            <v>0</v>
          </cell>
          <cell r="DH212">
            <v>0</v>
          </cell>
          <cell r="DI212">
            <v>0</v>
          </cell>
          <cell r="DJ212">
            <v>0</v>
          </cell>
          <cell r="DK212">
            <v>0</v>
          </cell>
          <cell r="DL212">
            <v>0</v>
          </cell>
          <cell r="DM212">
            <v>0</v>
          </cell>
          <cell r="DP212">
            <v>0</v>
          </cell>
          <cell r="DQ212">
            <v>0</v>
          </cell>
          <cell r="DR212">
            <v>0</v>
          </cell>
          <cell r="DS212">
            <v>0</v>
          </cell>
          <cell r="DT212">
            <v>0</v>
          </cell>
          <cell r="DU212">
            <v>0</v>
          </cell>
          <cell r="DV212">
            <v>0</v>
          </cell>
          <cell r="DW212">
            <v>0</v>
          </cell>
          <cell r="DX212">
            <v>0</v>
          </cell>
          <cell r="DY212">
            <v>0</v>
          </cell>
          <cell r="DZ212">
            <v>0</v>
          </cell>
          <cell r="EA212">
            <v>0</v>
          </cell>
          <cell r="EB212">
            <v>0</v>
          </cell>
          <cell r="EE212">
            <v>0</v>
          </cell>
          <cell r="EF212">
            <v>0</v>
          </cell>
          <cell r="EG212">
            <v>0</v>
          </cell>
          <cell r="EH212">
            <v>0</v>
          </cell>
          <cell r="EI212">
            <v>0</v>
          </cell>
          <cell r="EJ212">
            <v>0</v>
          </cell>
          <cell r="EK212">
            <v>0</v>
          </cell>
          <cell r="EL212">
            <v>0</v>
          </cell>
          <cell r="EM212">
            <v>0</v>
          </cell>
          <cell r="EN212">
            <v>0</v>
          </cell>
          <cell r="EO212">
            <v>0</v>
          </cell>
          <cell r="EP212">
            <v>0</v>
          </cell>
          <cell r="EQ212">
            <v>0</v>
          </cell>
          <cell r="ET212">
            <v>0</v>
          </cell>
          <cell r="EU212">
            <v>0</v>
          </cell>
          <cell r="EV212">
            <v>0</v>
          </cell>
          <cell r="EW212">
            <v>0</v>
          </cell>
          <cell r="EX212">
            <v>0</v>
          </cell>
          <cell r="EY212">
            <v>0</v>
          </cell>
          <cell r="EZ212">
            <v>0</v>
          </cell>
          <cell r="FA212">
            <v>0</v>
          </cell>
          <cell r="FB212">
            <v>0</v>
          </cell>
          <cell r="FC212">
            <v>0</v>
          </cell>
          <cell r="FD212">
            <v>0</v>
          </cell>
          <cell r="FE212">
            <v>0</v>
          </cell>
          <cell r="FF212">
            <v>0</v>
          </cell>
          <cell r="FI212">
            <v>0</v>
          </cell>
          <cell r="FJ212">
            <v>0</v>
          </cell>
          <cell r="FK212">
            <v>0</v>
          </cell>
          <cell r="FL212">
            <v>0</v>
          </cell>
          <cell r="FM212">
            <v>0</v>
          </cell>
          <cell r="FN212">
            <v>0</v>
          </cell>
          <cell r="FO212">
            <v>0</v>
          </cell>
          <cell r="FP212">
            <v>0</v>
          </cell>
          <cell r="FQ212">
            <v>0</v>
          </cell>
          <cell r="FR212">
            <v>0</v>
          </cell>
          <cell r="FS212">
            <v>0</v>
          </cell>
          <cell r="FT212">
            <v>0</v>
          </cell>
          <cell r="FU212">
            <v>0</v>
          </cell>
        </row>
        <row r="213">
          <cell r="T213">
            <v>2300353.6</v>
          </cell>
          <cell r="U213">
            <v>2300353.6</v>
          </cell>
          <cell r="V213">
            <v>1608807.1819047616</v>
          </cell>
          <cell r="W213">
            <v>0</v>
          </cell>
          <cell r="X213">
            <v>90269.574183999997</v>
          </cell>
          <cell r="AH213">
            <v>465</v>
          </cell>
          <cell r="AI213">
            <v>385</v>
          </cell>
          <cell r="AJ213">
            <v>304</v>
          </cell>
          <cell r="AK213">
            <v>385</v>
          </cell>
          <cell r="AL213">
            <v>304</v>
          </cell>
          <cell r="AM213">
            <v>385</v>
          </cell>
          <cell r="AN213">
            <v>404</v>
          </cell>
          <cell r="AO213">
            <v>404</v>
          </cell>
          <cell r="AP213">
            <v>364</v>
          </cell>
          <cell r="AQ213">
            <v>232</v>
          </cell>
          <cell r="AS213">
            <v>201376.18166666664</v>
          </cell>
          <cell r="AT213">
            <v>201376.18166666664</v>
          </cell>
          <cell r="AU213">
            <v>201376.18166666664</v>
          </cell>
          <cell r="AV213">
            <v>231094.89866666665</v>
          </cell>
          <cell r="AW213">
            <v>192017.28566666666</v>
          </cell>
          <cell r="AX213">
            <v>152332.52266666666</v>
          </cell>
          <cell r="AY213">
            <v>192017.28566666666</v>
          </cell>
          <cell r="AZ213">
            <v>152332.52266666666</v>
          </cell>
          <cell r="BA213">
            <v>192017.28566666666</v>
          </cell>
          <cell r="BB213">
            <v>201376.18166666664</v>
          </cell>
          <cell r="BC213">
            <v>201376.18166666664</v>
          </cell>
          <cell r="BD213">
            <v>181660.89066666664</v>
          </cell>
          <cell r="BE213">
            <v>2300353.6</v>
          </cell>
          <cell r="BH213">
            <v>0</v>
          </cell>
          <cell r="BI213">
            <v>0</v>
          </cell>
          <cell r="BJ213">
            <v>0</v>
          </cell>
          <cell r="BK213">
            <v>0</v>
          </cell>
          <cell r="BL213">
            <v>0</v>
          </cell>
          <cell r="BM213">
            <v>0</v>
          </cell>
          <cell r="BN213">
            <v>0</v>
          </cell>
          <cell r="BO213">
            <v>0</v>
          </cell>
          <cell r="BP213">
            <v>0</v>
          </cell>
          <cell r="BQ213">
            <v>0</v>
          </cell>
          <cell r="BR213">
            <v>0</v>
          </cell>
          <cell r="BS213">
            <v>0</v>
          </cell>
          <cell r="BT213">
            <v>0</v>
          </cell>
          <cell r="BU213">
            <v>0</v>
          </cell>
          <cell r="BW213">
            <v>201376.18166666664</v>
          </cell>
          <cell r="BX213">
            <v>201376.18166666664</v>
          </cell>
          <cell r="BY213">
            <v>201376.18166666664</v>
          </cell>
          <cell r="BZ213">
            <v>231094.89866666665</v>
          </cell>
          <cell r="CA213">
            <v>192017.28566666666</v>
          </cell>
          <cell r="CB213">
            <v>152332.52266666666</v>
          </cell>
          <cell r="CC213">
            <v>192017.28566666666</v>
          </cell>
          <cell r="CD213">
            <v>152332.52266666666</v>
          </cell>
          <cell r="CE213">
            <v>192017.28566666666</v>
          </cell>
          <cell r="CF213">
            <v>201376.18166666664</v>
          </cell>
          <cell r="CG213">
            <v>201376.18166666664</v>
          </cell>
          <cell r="CH213">
            <v>181660.89066666664</v>
          </cell>
          <cell r="CI213">
            <v>2300353.6</v>
          </cell>
          <cell r="CL213">
            <v>140981.48032142856</v>
          </cell>
          <cell r="CM213">
            <v>140981.48032142856</v>
          </cell>
          <cell r="CN213">
            <v>140981.48032142856</v>
          </cell>
          <cell r="CO213">
            <v>162235.40444999997</v>
          </cell>
          <cell r="CP213">
            <v>134292.13067142857</v>
          </cell>
          <cell r="CQ213">
            <v>105927.15308333332</v>
          </cell>
          <cell r="CR213">
            <v>134292.13067142857</v>
          </cell>
          <cell r="CS213">
            <v>105927.15308333332</v>
          </cell>
          <cell r="CT213">
            <v>134292.13067142857</v>
          </cell>
          <cell r="CU213">
            <v>140981.48032142856</v>
          </cell>
          <cell r="CV213">
            <v>140981.48032142856</v>
          </cell>
          <cell r="CW213">
            <v>126933.67766666667</v>
          </cell>
          <cell r="CX213">
            <v>1608807.1819047621</v>
          </cell>
          <cell r="DA213">
            <v>140981.48032142856</v>
          </cell>
          <cell r="DB213">
            <v>140981.48032142856</v>
          </cell>
          <cell r="DC213">
            <v>140981.48032142856</v>
          </cell>
          <cell r="DD213">
            <v>162235.40444999997</v>
          </cell>
          <cell r="DE213">
            <v>134292.13067142857</v>
          </cell>
          <cell r="DF213">
            <v>105927.15308333332</v>
          </cell>
          <cell r="DG213">
            <v>134292.13067142857</v>
          </cell>
          <cell r="DH213">
            <v>105927.15308333332</v>
          </cell>
          <cell r="DI213">
            <v>134292.13067142857</v>
          </cell>
          <cell r="DJ213">
            <v>140981.48032142856</v>
          </cell>
          <cell r="DK213">
            <v>140981.48032142856</v>
          </cell>
          <cell r="DL213">
            <v>126933.67766666667</v>
          </cell>
          <cell r="DM213">
            <v>1608807.1819047621</v>
          </cell>
          <cell r="DP213">
            <v>7911.4651504333342</v>
          </cell>
          <cell r="DQ213">
            <v>7911.4651504333342</v>
          </cell>
          <cell r="DR213">
            <v>7911.4651504333342</v>
          </cell>
          <cell r="DS213">
            <v>9104.2075494633336</v>
          </cell>
          <cell r="DT213">
            <v>7537.3674105766677</v>
          </cell>
          <cell r="DU213">
            <v>5944.7724530233336</v>
          </cell>
          <cell r="DV213">
            <v>7537.3674105766677</v>
          </cell>
          <cell r="DW213">
            <v>5944.7724530233336</v>
          </cell>
          <cell r="DX213">
            <v>7537.3674105766677</v>
          </cell>
          <cell r="DY213">
            <v>7911.4651504333342</v>
          </cell>
          <cell r="DZ213">
            <v>7911.4651504333342</v>
          </cell>
          <cell r="EA213">
            <v>7106.3937445933334</v>
          </cell>
          <cell r="EB213">
            <v>90269.574184000012</v>
          </cell>
          <cell r="EE213">
            <v>2176.1999999999998</v>
          </cell>
          <cell r="EF213">
            <v>2176.1999999999998</v>
          </cell>
          <cell r="EG213">
            <v>2176.1999999999998</v>
          </cell>
          <cell r="EH213">
            <v>2505.6000000000004</v>
          </cell>
          <cell r="EI213">
            <v>2073.6000000000004</v>
          </cell>
          <cell r="EJ213">
            <v>1636.2</v>
          </cell>
          <cell r="EK213">
            <v>2073.6000000000004</v>
          </cell>
          <cell r="EL213">
            <v>1636.2</v>
          </cell>
          <cell r="EM213">
            <v>2073.6000000000004</v>
          </cell>
          <cell r="EN213">
            <v>2176.1999999999998</v>
          </cell>
          <cell r="EO213">
            <v>2176.1999999999998</v>
          </cell>
          <cell r="EP213">
            <v>1960.1999999999998</v>
          </cell>
          <cell r="EQ213">
            <v>24840.000000000004</v>
          </cell>
          <cell r="ET213">
            <v>852.85594321671329</v>
          </cell>
          <cell r="EU213">
            <v>852.85594321671329</v>
          </cell>
          <cell r="EV213">
            <v>852.85594321671329</v>
          </cell>
          <cell r="EW213">
            <v>981.43357383214732</v>
          </cell>
          <cell r="EX213">
            <v>812.52820686016469</v>
          </cell>
          <cell r="EY213">
            <v>640.84647043591531</v>
          </cell>
          <cell r="EZ213">
            <v>812.52820686016469</v>
          </cell>
          <cell r="FA213">
            <v>640.84647043591531</v>
          </cell>
          <cell r="FB213">
            <v>812.52820686016469</v>
          </cell>
          <cell r="FC213">
            <v>852.85594321671329</v>
          </cell>
          <cell r="FD213">
            <v>852.85594321671329</v>
          </cell>
          <cell r="FE213">
            <v>766.06924566716134</v>
          </cell>
          <cell r="FF213">
            <v>9731.0600970352007</v>
          </cell>
          <cell r="FI213">
            <v>52483.236194804762</v>
          </cell>
          <cell r="FJ213">
            <v>52483.236194804762</v>
          </cell>
          <cell r="FK213">
            <v>52483.236194804762</v>
          </cell>
          <cell r="FL213">
            <v>59755.286667203334</v>
          </cell>
          <cell r="FM213">
            <v>50187.787584661448</v>
          </cell>
          <cell r="FN213">
            <v>40460.597130310001</v>
          </cell>
          <cell r="FO213">
            <v>50187.787584661448</v>
          </cell>
          <cell r="FP213">
            <v>40460.597130310001</v>
          </cell>
          <cell r="FQ213">
            <v>50187.787584661448</v>
          </cell>
          <cell r="FR213">
            <v>52483.236194804762</v>
          </cell>
          <cell r="FS213">
            <v>52483.236194804762</v>
          </cell>
          <cell r="FT213">
            <v>47620.81925540667</v>
          </cell>
          <cell r="FU213">
            <v>601276.84391123825</v>
          </cell>
        </row>
        <row r="214">
          <cell r="T214">
            <v>1381140</v>
          </cell>
          <cell r="U214">
            <v>1381140</v>
          </cell>
          <cell r="V214">
            <v>732168</v>
          </cell>
          <cell r="W214">
            <v>0</v>
          </cell>
          <cell r="X214">
            <v>50042.780999999988</v>
          </cell>
          <cell r="AH214">
            <v>606</v>
          </cell>
          <cell r="AI214">
            <v>501</v>
          </cell>
          <cell r="AJ214">
            <v>396</v>
          </cell>
          <cell r="AK214">
            <v>501</v>
          </cell>
          <cell r="AL214">
            <v>396</v>
          </cell>
          <cell r="AM214">
            <v>501</v>
          </cell>
          <cell r="AN214">
            <v>527</v>
          </cell>
          <cell r="AO214">
            <v>527</v>
          </cell>
          <cell r="AP214">
            <v>476</v>
          </cell>
          <cell r="AQ214">
            <v>139</v>
          </cell>
          <cell r="AS214">
            <v>120754.94</v>
          </cell>
          <cell r="AT214">
            <v>120754.94</v>
          </cell>
          <cell r="AU214">
            <v>120754.94</v>
          </cell>
          <cell r="AV214">
            <v>137952.45000000001</v>
          </cell>
          <cell r="AW214">
            <v>115095</v>
          </cell>
          <cell r="AX214">
            <v>92237.55</v>
          </cell>
          <cell r="AY214">
            <v>115095</v>
          </cell>
          <cell r="AZ214">
            <v>92237.55</v>
          </cell>
          <cell r="BA214">
            <v>115095</v>
          </cell>
          <cell r="BB214">
            <v>120754.94</v>
          </cell>
          <cell r="BC214">
            <v>120754.94</v>
          </cell>
          <cell r="BD214">
            <v>109652.75</v>
          </cell>
          <cell r="BE214">
            <v>1381140</v>
          </cell>
          <cell r="BH214">
            <v>0</v>
          </cell>
          <cell r="BI214">
            <v>0</v>
          </cell>
          <cell r="BJ214">
            <v>0</v>
          </cell>
          <cell r="BK214">
            <v>0</v>
          </cell>
          <cell r="BL214">
            <v>0</v>
          </cell>
          <cell r="BM214">
            <v>0</v>
          </cell>
          <cell r="BN214">
            <v>0</v>
          </cell>
          <cell r="BO214">
            <v>0</v>
          </cell>
          <cell r="BP214">
            <v>0</v>
          </cell>
          <cell r="BQ214">
            <v>0</v>
          </cell>
          <cell r="BR214">
            <v>0</v>
          </cell>
          <cell r="BS214">
            <v>0</v>
          </cell>
          <cell r="BT214">
            <v>0</v>
          </cell>
          <cell r="BU214">
            <v>0</v>
          </cell>
          <cell r="BW214">
            <v>120754.94</v>
          </cell>
          <cell r="BX214">
            <v>120754.94</v>
          </cell>
          <cell r="BY214">
            <v>120754.94</v>
          </cell>
          <cell r="BZ214">
            <v>137952.45000000001</v>
          </cell>
          <cell r="CA214">
            <v>115095</v>
          </cell>
          <cell r="CB214">
            <v>92237.55</v>
          </cell>
          <cell r="CC214">
            <v>115095</v>
          </cell>
          <cell r="CD214">
            <v>92237.55</v>
          </cell>
          <cell r="CE214">
            <v>115095</v>
          </cell>
          <cell r="CF214">
            <v>120754.94</v>
          </cell>
          <cell r="CG214">
            <v>120754.94</v>
          </cell>
          <cell r="CH214">
            <v>109652.75</v>
          </cell>
          <cell r="CI214">
            <v>1381140</v>
          </cell>
          <cell r="CL214">
            <v>64186.728000000003</v>
          </cell>
          <cell r="CM214">
            <v>64186.728000000003</v>
          </cell>
          <cell r="CN214">
            <v>64186.728000000003</v>
          </cell>
          <cell r="CO214">
            <v>73826.94</v>
          </cell>
          <cell r="CP214">
            <v>61014</v>
          </cell>
          <cell r="CQ214">
            <v>48201.060000000005</v>
          </cell>
          <cell r="CR214">
            <v>61014</v>
          </cell>
          <cell r="CS214">
            <v>48201.060000000005</v>
          </cell>
          <cell r="CT214">
            <v>61014</v>
          </cell>
          <cell r="CU214">
            <v>64186.728000000003</v>
          </cell>
          <cell r="CV214">
            <v>64186.728000000003</v>
          </cell>
          <cell r="CW214">
            <v>57963.3</v>
          </cell>
          <cell r="CX214">
            <v>732168</v>
          </cell>
          <cell r="DA214">
            <v>64186.728000000003</v>
          </cell>
          <cell r="DB214">
            <v>64186.728000000003</v>
          </cell>
          <cell r="DC214">
            <v>64186.728000000003</v>
          </cell>
          <cell r="DD214">
            <v>73826.94</v>
          </cell>
          <cell r="DE214">
            <v>61014</v>
          </cell>
          <cell r="DF214">
            <v>48201.060000000005</v>
          </cell>
          <cell r="DG214">
            <v>61014</v>
          </cell>
          <cell r="DH214">
            <v>48201.060000000005</v>
          </cell>
          <cell r="DI214">
            <v>61014</v>
          </cell>
          <cell r="DJ214">
            <v>64186.728000000003</v>
          </cell>
          <cell r="DK214">
            <v>64186.728000000003</v>
          </cell>
          <cell r="DL214">
            <v>57963.3</v>
          </cell>
          <cell r="DM214">
            <v>732168</v>
          </cell>
          <cell r="DP214">
            <v>4387.0838009999989</v>
          </cell>
          <cell r="DQ214">
            <v>4387.0838009999989</v>
          </cell>
          <cell r="DR214">
            <v>4387.0838009999989</v>
          </cell>
          <cell r="DS214">
            <v>5045.980417499999</v>
          </cell>
          <cell r="DT214">
            <v>4170.231749999999</v>
          </cell>
          <cell r="DU214">
            <v>3294.4830824999995</v>
          </cell>
          <cell r="DV214">
            <v>4170.231749999999</v>
          </cell>
          <cell r="DW214">
            <v>3294.4830824999995</v>
          </cell>
          <cell r="DX214">
            <v>4170.231749999999</v>
          </cell>
          <cell r="DY214">
            <v>4387.0838009999989</v>
          </cell>
          <cell r="DZ214">
            <v>4387.0838009999989</v>
          </cell>
          <cell r="EA214">
            <v>3961.7201624999993</v>
          </cell>
          <cell r="EB214">
            <v>50042.780999999995</v>
          </cell>
          <cell r="EE214">
            <v>2840.4</v>
          </cell>
          <cell r="EF214">
            <v>2840.4</v>
          </cell>
          <cell r="EG214">
            <v>2840.4</v>
          </cell>
          <cell r="EH214">
            <v>3267</v>
          </cell>
          <cell r="EI214">
            <v>2700</v>
          </cell>
          <cell r="EJ214">
            <v>2133</v>
          </cell>
          <cell r="EK214">
            <v>2700</v>
          </cell>
          <cell r="EL214">
            <v>2133</v>
          </cell>
          <cell r="EM214">
            <v>2700</v>
          </cell>
          <cell r="EN214">
            <v>2840.4</v>
          </cell>
          <cell r="EO214">
            <v>2840.4</v>
          </cell>
          <cell r="EP214">
            <v>2565</v>
          </cell>
          <cell r="EQ214">
            <v>32400.000000000004</v>
          </cell>
          <cell r="ET214">
            <v>472.92763374779992</v>
          </cell>
          <cell r="EU214">
            <v>472.92763374779992</v>
          </cell>
          <cell r="EV214">
            <v>472.92763374779992</v>
          </cell>
          <cell r="EW214">
            <v>543.95668900649991</v>
          </cell>
          <cell r="EX214">
            <v>449.55098264999992</v>
          </cell>
          <cell r="EY214">
            <v>355.14527629349993</v>
          </cell>
          <cell r="EZ214">
            <v>449.55098264999992</v>
          </cell>
          <cell r="FA214">
            <v>355.14527629349993</v>
          </cell>
          <cell r="FB214">
            <v>449.55098264999992</v>
          </cell>
          <cell r="FC214">
            <v>472.92763374779992</v>
          </cell>
          <cell r="FD214">
            <v>472.92763374779992</v>
          </cell>
          <cell r="FE214">
            <v>427.07343351749995</v>
          </cell>
          <cell r="FF214">
            <v>5394.6117917999982</v>
          </cell>
          <cell r="FI214">
            <v>52181.128198999999</v>
          </cell>
          <cell r="FJ214">
            <v>52181.128198999999</v>
          </cell>
          <cell r="FK214">
            <v>52181.128198999999</v>
          </cell>
          <cell r="FL214">
            <v>59079.529582500007</v>
          </cell>
          <cell r="FM214">
            <v>49910.768250000001</v>
          </cell>
          <cell r="FN214">
            <v>40742.006917499995</v>
          </cell>
          <cell r="FO214">
            <v>49910.768250000001</v>
          </cell>
          <cell r="FP214">
            <v>40742.006917499995</v>
          </cell>
          <cell r="FQ214">
            <v>49910.768250000001</v>
          </cell>
          <cell r="FR214">
            <v>52181.128198999999</v>
          </cell>
          <cell r="FS214">
            <v>52181.128198999999</v>
          </cell>
          <cell r="FT214">
            <v>47727.729837499995</v>
          </cell>
          <cell r="FU214">
            <v>598929.21900000004</v>
          </cell>
        </row>
        <row r="215">
          <cell r="T215">
            <v>303195</v>
          </cell>
          <cell r="U215">
            <v>303195</v>
          </cell>
          <cell r="V215">
            <v>111364.5</v>
          </cell>
          <cell r="W215">
            <v>0</v>
          </cell>
          <cell r="X215">
            <v>14256.211333333335</v>
          </cell>
          <cell r="AH215">
            <v>51</v>
          </cell>
          <cell r="AI215">
            <v>43</v>
          </cell>
          <cell r="AJ215">
            <v>33</v>
          </cell>
          <cell r="AK215">
            <v>43</v>
          </cell>
          <cell r="AL215">
            <v>33</v>
          </cell>
          <cell r="AM215">
            <v>43</v>
          </cell>
          <cell r="AN215">
            <v>45</v>
          </cell>
          <cell r="AO215">
            <v>45</v>
          </cell>
          <cell r="AP215">
            <v>41</v>
          </cell>
          <cell r="AQ215">
            <v>31</v>
          </cell>
          <cell r="AS215">
            <v>26564.493333333328</v>
          </cell>
          <cell r="AT215">
            <v>26564.493333333328</v>
          </cell>
          <cell r="AU215">
            <v>26564.493333333328</v>
          </cell>
          <cell r="AV215">
            <v>29902.833333333332</v>
          </cell>
          <cell r="AW215">
            <v>25451.71333333333</v>
          </cell>
          <cell r="AX215">
            <v>19887.813333333332</v>
          </cell>
          <cell r="AY215">
            <v>25451.71333333333</v>
          </cell>
          <cell r="AZ215">
            <v>19887.813333333332</v>
          </cell>
          <cell r="BA215">
            <v>25451.71333333333</v>
          </cell>
          <cell r="BB215">
            <v>26564.493333333328</v>
          </cell>
          <cell r="BC215">
            <v>26564.493333333328</v>
          </cell>
          <cell r="BD215">
            <v>24338.933333333331</v>
          </cell>
          <cell r="BE215">
            <v>303195</v>
          </cell>
          <cell r="BH215">
            <v>0</v>
          </cell>
          <cell r="BI215">
            <v>0</v>
          </cell>
          <cell r="BJ215">
            <v>0</v>
          </cell>
          <cell r="BK215">
            <v>0</v>
          </cell>
          <cell r="BL215">
            <v>0</v>
          </cell>
          <cell r="BM215">
            <v>0</v>
          </cell>
          <cell r="BN215">
            <v>0</v>
          </cell>
          <cell r="BO215">
            <v>0</v>
          </cell>
          <cell r="BP215">
            <v>0</v>
          </cell>
          <cell r="BQ215">
            <v>0</v>
          </cell>
          <cell r="BR215">
            <v>0</v>
          </cell>
          <cell r="BS215">
            <v>0</v>
          </cell>
          <cell r="BT215">
            <v>0</v>
          </cell>
          <cell r="BU215">
            <v>0</v>
          </cell>
          <cell r="BW215">
            <v>26564.493333333328</v>
          </cell>
          <cell r="BX215">
            <v>26564.493333333328</v>
          </cell>
          <cell r="BY215">
            <v>26564.493333333328</v>
          </cell>
          <cell r="BZ215">
            <v>29902.833333333332</v>
          </cell>
          <cell r="CA215">
            <v>25451.71333333333</v>
          </cell>
          <cell r="CB215">
            <v>19887.813333333332</v>
          </cell>
          <cell r="CC215">
            <v>25451.71333333333</v>
          </cell>
          <cell r="CD215">
            <v>19887.813333333332</v>
          </cell>
          <cell r="CE215">
            <v>25451.71333333333</v>
          </cell>
          <cell r="CF215">
            <v>26564.493333333328</v>
          </cell>
          <cell r="CG215">
            <v>26564.493333333328</v>
          </cell>
          <cell r="CH215">
            <v>24338.933333333331</v>
          </cell>
          <cell r="CI215">
            <v>303195</v>
          </cell>
          <cell r="CL215">
            <v>9800.0760000000009</v>
          </cell>
          <cell r="CM215">
            <v>9800.0760000000009</v>
          </cell>
          <cell r="CN215">
            <v>9800.0760000000009</v>
          </cell>
          <cell r="CO215">
            <v>11136.45</v>
          </cell>
          <cell r="CP215">
            <v>9354.6179999999986</v>
          </cell>
          <cell r="CQ215">
            <v>7127.3279999999995</v>
          </cell>
          <cell r="CR215">
            <v>9354.6179999999986</v>
          </cell>
          <cell r="CS215">
            <v>7127.3279999999995</v>
          </cell>
          <cell r="CT215">
            <v>9354.6179999999986</v>
          </cell>
          <cell r="CU215">
            <v>9800.0760000000009</v>
          </cell>
          <cell r="CV215">
            <v>9800.0760000000009</v>
          </cell>
          <cell r="CW215">
            <v>8909.16</v>
          </cell>
          <cell r="CX215">
            <v>111364.5</v>
          </cell>
          <cell r="DA215">
            <v>9800.0760000000009</v>
          </cell>
          <cell r="DB215">
            <v>9800.0760000000009</v>
          </cell>
          <cell r="DC215">
            <v>9800.0760000000009</v>
          </cell>
          <cell r="DD215">
            <v>11136.45</v>
          </cell>
          <cell r="DE215">
            <v>9354.6179999999986</v>
          </cell>
          <cell r="DF215">
            <v>7127.3279999999995</v>
          </cell>
          <cell r="DG215">
            <v>9354.6179999999986</v>
          </cell>
          <cell r="DH215">
            <v>7127.3279999999995</v>
          </cell>
          <cell r="DI215">
            <v>9354.6179999999986</v>
          </cell>
          <cell r="DJ215">
            <v>9800.0760000000009</v>
          </cell>
          <cell r="DK215">
            <v>9800.0760000000009</v>
          </cell>
          <cell r="DL215">
            <v>8909.16</v>
          </cell>
          <cell r="DM215">
            <v>111364.5</v>
          </cell>
          <cell r="DP215">
            <v>1254.5465973333335</v>
          </cell>
          <cell r="DQ215">
            <v>1254.5465973333335</v>
          </cell>
          <cell r="DR215">
            <v>1254.5465973333335</v>
          </cell>
          <cell r="DS215">
            <v>1425.6211333333335</v>
          </cell>
          <cell r="DT215">
            <v>1197.5217520000001</v>
          </cell>
          <cell r="DU215">
            <v>912.39752533333342</v>
          </cell>
          <cell r="DV215">
            <v>1197.5217520000001</v>
          </cell>
          <cell r="DW215">
            <v>912.39752533333342</v>
          </cell>
          <cell r="DX215">
            <v>1197.5217520000001</v>
          </cell>
          <cell r="DY215">
            <v>1254.5465973333335</v>
          </cell>
          <cell r="DZ215">
            <v>1254.5465973333335</v>
          </cell>
          <cell r="EA215">
            <v>1140.4969066666667</v>
          </cell>
          <cell r="EB215">
            <v>14256.211333333335</v>
          </cell>
          <cell r="EE215">
            <v>237.60000000000002</v>
          </cell>
          <cell r="EF215">
            <v>237.60000000000002</v>
          </cell>
          <cell r="EG215">
            <v>237.60000000000002</v>
          </cell>
          <cell r="EH215">
            <v>270</v>
          </cell>
          <cell r="EI215">
            <v>226.8</v>
          </cell>
          <cell r="EJ215">
            <v>172.8</v>
          </cell>
          <cell r="EK215">
            <v>226.8</v>
          </cell>
          <cell r="EL215">
            <v>172.8</v>
          </cell>
          <cell r="EM215">
            <v>226.8</v>
          </cell>
          <cell r="EN215">
            <v>237.60000000000002</v>
          </cell>
          <cell r="EO215">
            <v>237.60000000000002</v>
          </cell>
          <cell r="EP215">
            <v>216</v>
          </cell>
          <cell r="EQ215">
            <v>2700</v>
          </cell>
          <cell r="ET215">
            <v>135.24012319253333</v>
          </cell>
          <cell r="EU215">
            <v>135.24012319253333</v>
          </cell>
          <cell r="EV215">
            <v>135.24012319253333</v>
          </cell>
          <cell r="EW215">
            <v>153.68195817333333</v>
          </cell>
          <cell r="EX215">
            <v>129.0928448656</v>
          </cell>
          <cell r="EY215">
            <v>98.35645323093334</v>
          </cell>
          <cell r="EZ215">
            <v>129.0928448656</v>
          </cell>
          <cell r="FA215">
            <v>98.35645323093334</v>
          </cell>
          <cell r="FB215">
            <v>129.0928448656</v>
          </cell>
          <cell r="FC215">
            <v>135.24012319253333</v>
          </cell>
          <cell r="FD215">
            <v>135.24012319253333</v>
          </cell>
          <cell r="FE215">
            <v>122.94556653866667</v>
          </cell>
          <cell r="FF215">
            <v>1536.8195817333335</v>
          </cell>
          <cell r="FI215">
            <v>15509.870735999999</v>
          </cell>
          <cell r="FJ215">
            <v>15509.870735999999</v>
          </cell>
          <cell r="FK215">
            <v>15509.870735999999</v>
          </cell>
          <cell r="FL215">
            <v>17340.762200000001</v>
          </cell>
          <cell r="FM215">
            <v>14899.573581333332</v>
          </cell>
          <cell r="FN215">
            <v>11848.087808000002</v>
          </cell>
          <cell r="FO215">
            <v>14899.573581333332</v>
          </cell>
          <cell r="FP215">
            <v>11848.087808000002</v>
          </cell>
          <cell r="FQ215">
            <v>14899.573581333332</v>
          </cell>
          <cell r="FR215">
            <v>15509.870735999999</v>
          </cell>
          <cell r="FS215">
            <v>15509.870735999999</v>
          </cell>
          <cell r="FT215">
            <v>14289.276426666669</v>
          </cell>
          <cell r="FU215">
            <v>177574.28866666666</v>
          </cell>
        </row>
        <row r="216">
          <cell r="T216">
            <v>289000</v>
          </cell>
          <cell r="U216">
            <v>289000</v>
          </cell>
          <cell r="V216">
            <v>140400</v>
          </cell>
          <cell r="W216">
            <v>0</v>
          </cell>
          <cell r="X216">
            <v>41364.060000000005</v>
          </cell>
          <cell r="AH216">
            <v>15131</v>
          </cell>
          <cell r="AI216">
            <v>12501</v>
          </cell>
          <cell r="AJ216">
            <v>9871</v>
          </cell>
          <cell r="AK216">
            <v>12501</v>
          </cell>
          <cell r="AL216">
            <v>9871</v>
          </cell>
          <cell r="AM216">
            <v>12501</v>
          </cell>
          <cell r="AN216">
            <v>13161</v>
          </cell>
          <cell r="AO216">
            <v>13161</v>
          </cell>
          <cell r="AP216">
            <v>11831</v>
          </cell>
          <cell r="AQ216">
            <v>29</v>
          </cell>
          <cell r="AS216">
            <v>25244.933333333331</v>
          </cell>
          <cell r="AT216">
            <v>25244.933333333331</v>
          </cell>
          <cell r="AU216">
            <v>25244.933333333331</v>
          </cell>
          <cell r="AV216">
            <v>28712.133333333331</v>
          </cell>
          <cell r="AW216">
            <v>24083.333333333332</v>
          </cell>
          <cell r="AX216">
            <v>19454.533333333333</v>
          </cell>
          <cell r="AY216">
            <v>24083.333333333332</v>
          </cell>
          <cell r="AZ216">
            <v>19454.533333333333</v>
          </cell>
          <cell r="BA216">
            <v>24083.333333333332</v>
          </cell>
          <cell r="BB216">
            <v>25244.933333333331</v>
          </cell>
          <cell r="BC216">
            <v>25244.933333333331</v>
          </cell>
          <cell r="BD216">
            <v>22904.133333333335</v>
          </cell>
          <cell r="BE216">
            <v>289000</v>
          </cell>
          <cell r="BH216">
            <v>0</v>
          </cell>
          <cell r="BI216">
            <v>0</v>
          </cell>
          <cell r="BJ216">
            <v>0</v>
          </cell>
          <cell r="BK216">
            <v>0</v>
          </cell>
          <cell r="BL216">
            <v>0</v>
          </cell>
          <cell r="BM216">
            <v>0</v>
          </cell>
          <cell r="BN216">
            <v>0</v>
          </cell>
          <cell r="BO216">
            <v>0</v>
          </cell>
          <cell r="BP216">
            <v>0</v>
          </cell>
          <cell r="BQ216">
            <v>0</v>
          </cell>
          <cell r="BR216">
            <v>0</v>
          </cell>
          <cell r="BS216">
            <v>0</v>
          </cell>
          <cell r="BT216">
            <v>0</v>
          </cell>
          <cell r="BU216">
            <v>0</v>
          </cell>
          <cell r="BW216">
            <v>25244.933333333331</v>
          </cell>
          <cell r="BX216">
            <v>25244.933333333331</v>
          </cell>
          <cell r="BY216">
            <v>25244.933333333331</v>
          </cell>
          <cell r="BZ216">
            <v>28712.133333333331</v>
          </cell>
          <cell r="CA216">
            <v>24083.333333333332</v>
          </cell>
          <cell r="CB216">
            <v>19454.533333333333</v>
          </cell>
          <cell r="CC216">
            <v>24083.333333333332</v>
          </cell>
          <cell r="CD216">
            <v>19454.533333333333</v>
          </cell>
          <cell r="CE216">
            <v>24083.333333333332</v>
          </cell>
          <cell r="CF216">
            <v>25244.933333333331</v>
          </cell>
          <cell r="CG216">
            <v>25244.933333333331</v>
          </cell>
          <cell r="CH216">
            <v>22904.133333333335</v>
          </cell>
          <cell r="CI216">
            <v>289000</v>
          </cell>
          <cell r="CL216">
            <v>12317.759999999998</v>
          </cell>
          <cell r="CM216">
            <v>12317.759999999998</v>
          </cell>
          <cell r="CN216">
            <v>12317.759999999998</v>
          </cell>
          <cell r="CO216">
            <v>14161.680000000002</v>
          </cell>
          <cell r="CP216">
            <v>11700</v>
          </cell>
          <cell r="CQ216">
            <v>9238.32</v>
          </cell>
          <cell r="CR216">
            <v>11700</v>
          </cell>
          <cell r="CS216">
            <v>9238.32</v>
          </cell>
          <cell r="CT216">
            <v>11700</v>
          </cell>
          <cell r="CU216">
            <v>12317.759999999998</v>
          </cell>
          <cell r="CV216">
            <v>12317.759999999998</v>
          </cell>
          <cell r="CW216">
            <v>11072.880000000001</v>
          </cell>
          <cell r="CX216">
            <v>140400</v>
          </cell>
          <cell r="DA216">
            <v>12317.759999999998</v>
          </cell>
          <cell r="DB216">
            <v>12317.759999999998</v>
          </cell>
          <cell r="DC216">
            <v>12317.759999999998</v>
          </cell>
          <cell r="DD216">
            <v>14161.680000000002</v>
          </cell>
          <cell r="DE216">
            <v>11700</v>
          </cell>
          <cell r="DF216">
            <v>9238.32</v>
          </cell>
          <cell r="DG216">
            <v>11700</v>
          </cell>
          <cell r="DH216">
            <v>9238.32</v>
          </cell>
          <cell r="DI216">
            <v>11700</v>
          </cell>
          <cell r="DJ216">
            <v>12317.759999999998</v>
          </cell>
          <cell r="DK216">
            <v>12317.759999999998</v>
          </cell>
          <cell r="DL216">
            <v>11072.880000000001</v>
          </cell>
          <cell r="DM216">
            <v>140400</v>
          </cell>
          <cell r="DP216">
            <v>3629.006864</v>
          </cell>
          <cell r="DQ216">
            <v>3629.006864</v>
          </cell>
          <cell r="DR216">
            <v>3629.006864</v>
          </cell>
          <cell r="DS216">
            <v>4172.254852</v>
          </cell>
          <cell r="DT216">
            <v>3447.0049999999992</v>
          </cell>
          <cell r="DU216">
            <v>2721.7551480000002</v>
          </cell>
          <cell r="DV216">
            <v>3447.0049999999992</v>
          </cell>
          <cell r="DW216">
            <v>2721.7551480000002</v>
          </cell>
          <cell r="DX216">
            <v>3447.0049999999992</v>
          </cell>
          <cell r="DY216">
            <v>3629.006864</v>
          </cell>
          <cell r="DZ216">
            <v>3629.006864</v>
          </cell>
          <cell r="EA216">
            <v>3262.2455319999995</v>
          </cell>
          <cell r="EB216">
            <v>41364.06</v>
          </cell>
          <cell r="EE216">
            <v>1480.5</v>
          </cell>
          <cell r="EF216">
            <v>1480.5</v>
          </cell>
          <cell r="EG216">
            <v>1480.5</v>
          </cell>
          <cell r="EH216">
            <v>1702.125</v>
          </cell>
          <cell r="EI216">
            <v>1406.25</v>
          </cell>
          <cell r="EJ216">
            <v>1110.375</v>
          </cell>
          <cell r="EK216">
            <v>1406.25</v>
          </cell>
          <cell r="EL216">
            <v>1110.375</v>
          </cell>
          <cell r="EM216">
            <v>1406.25</v>
          </cell>
          <cell r="EN216">
            <v>1480.5</v>
          </cell>
          <cell r="EO216">
            <v>1480.5</v>
          </cell>
          <cell r="EP216">
            <v>1330.875</v>
          </cell>
          <cell r="EQ216">
            <v>16875</v>
          </cell>
          <cell r="ET216">
            <v>391.20693993919997</v>
          </cell>
          <cell r="EU216">
            <v>391.20693993919997</v>
          </cell>
          <cell r="EV216">
            <v>391.20693993919997</v>
          </cell>
          <cell r="EW216">
            <v>449.76907304559984</v>
          </cell>
          <cell r="EX216">
            <v>371.58713899999992</v>
          </cell>
          <cell r="EY216">
            <v>293.40520495440001</v>
          </cell>
          <cell r="EZ216">
            <v>371.58713899999992</v>
          </cell>
          <cell r="FA216">
            <v>293.40520495440001</v>
          </cell>
          <cell r="FB216">
            <v>371.58713899999992</v>
          </cell>
          <cell r="FC216">
            <v>391.20693993919997</v>
          </cell>
          <cell r="FD216">
            <v>391.20693993919997</v>
          </cell>
          <cell r="FE216">
            <v>351.67006834959994</v>
          </cell>
          <cell r="FF216">
            <v>4459.0456679999988</v>
          </cell>
          <cell r="FI216">
            <v>9298.1664693333332</v>
          </cell>
          <cell r="FJ216">
            <v>9298.1664693333332</v>
          </cell>
          <cell r="FK216">
            <v>9298.1664693333332</v>
          </cell>
          <cell r="FL216">
            <v>10378.198481333335</v>
          </cell>
          <cell r="FM216">
            <v>8936.3283333333329</v>
          </cell>
          <cell r="FN216">
            <v>7494.4581853333348</v>
          </cell>
          <cell r="FO216">
            <v>8936.3283333333329</v>
          </cell>
          <cell r="FP216">
            <v>7494.4581853333348</v>
          </cell>
          <cell r="FQ216">
            <v>8936.3283333333329</v>
          </cell>
          <cell r="FR216">
            <v>9298.1664693333332</v>
          </cell>
          <cell r="FS216">
            <v>9298.1664693333332</v>
          </cell>
          <cell r="FT216">
            <v>8569.0078013333332</v>
          </cell>
          <cell r="FU216">
            <v>107235.93999999999</v>
          </cell>
        </row>
        <row r="217">
          <cell r="T217">
            <v>0</v>
          </cell>
          <cell r="U217">
            <v>106</v>
          </cell>
          <cell r="V217">
            <v>-300919</v>
          </cell>
          <cell r="W217">
            <v>-106</v>
          </cell>
          <cell r="X217">
            <v>5497</v>
          </cell>
          <cell r="AH217">
            <v>20</v>
          </cell>
          <cell r="AI217">
            <v>20</v>
          </cell>
          <cell r="AJ217">
            <v>20</v>
          </cell>
          <cell r="AK217">
            <v>35</v>
          </cell>
          <cell r="AL217">
            <v>35</v>
          </cell>
          <cell r="AM217">
            <v>35</v>
          </cell>
          <cell r="AN217">
            <v>35</v>
          </cell>
          <cell r="AO217">
            <v>35</v>
          </cell>
          <cell r="AP217">
            <v>35</v>
          </cell>
          <cell r="AQ217">
            <v>0</v>
          </cell>
          <cell r="AS217">
            <v>0</v>
          </cell>
          <cell r="AT217">
            <v>0</v>
          </cell>
          <cell r="AU217">
            <v>0</v>
          </cell>
          <cell r="AV217">
            <v>0</v>
          </cell>
          <cell r="AW217">
            <v>0</v>
          </cell>
          <cell r="AX217">
            <v>0</v>
          </cell>
          <cell r="AY217">
            <v>0</v>
          </cell>
          <cell r="AZ217">
            <v>0</v>
          </cell>
          <cell r="BA217">
            <v>0</v>
          </cell>
          <cell r="BB217">
            <v>0</v>
          </cell>
          <cell r="BC217">
            <v>0</v>
          </cell>
          <cell r="BD217">
            <v>0</v>
          </cell>
          <cell r="BE217">
            <v>0</v>
          </cell>
          <cell r="BH217">
            <v>0</v>
          </cell>
          <cell r="BI217">
            <v>0</v>
          </cell>
          <cell r="BJ217">
            <v>0</v>
          </cell>
          <cell r="BK217">
            <v>0</v>
          </cell>
          <cell r="BL217">
            <v>0</v>
          </cell>
          <cell r="BM217">
            <v>0</v>
          </cell>
          <cell r="BN217">
            <v>0</v>
          </cell>
          <cell r="BO217">
            <v>0</v>
          </cell>
          <cell r="BP217">
            <v>0</v>
          </cell>
          <cell r="BQ217">
            <v>0</v>
          </cell>
          <cell r="BR217">
            <v>0</v>
          </cell>
          <cell r="BS217">
            <v>0</v>
          </cell>
          <cell r="BT217">
            <v>0</v>
          </cell>
          <cell r="BU217">
            <v>106</v>
          </cell>
          <cell r="BW217">
            <v>0</v>
          </cell>
          <cell r="BX217">
            <v>0</v>
          </cell>
          <cell r="BY217">
            <v>0</v>
          </cell>
          <cell r="BZ217">
            <v>0</v>
          </cell>
          <cell r="CA217">
            <v>0</v>
          </cell>
          <cell r="CB217">
            <v>0</v>
          </cell>
          <cell r="CC217">
            <v>0</v>
          </cell>
          <cell r="CD217">
            <v>0</v>
          </cell>
          <cell r="CE217">
            <v>0</v>
          </cell>
          <cell r="CF217">
            <v>0</v>
          </cell>
          <cell r="CG217">
            <v>0</v>
          </cell>
          <cell r="CH217">
            <v>0</v>
          </cell>
          <cell r="CI217">
            <v>0</v>
          </cell>
          <cell r="CL217">
            <v>-10000</v>
          </cell>
          <cell r="CM217">
            <v>-10000</v>
          </cell>
          <cell r="CN217">
            <v>-10000</v>
          </cell>
          <cell r="CO217">
            <v>-20000</v>
          </cell>
          <cell r="CP217">
            <v>-20000</v>
          </cell>
          <cell r="CQ217">
            <v>-20000</v>
          </cell>
          <cell r="CR217">
            <v>-35000</v>
          </cell>
          <cell r="CS217">
            <v>-35000</v>
          </cell>
          <cell r="CT217">
            <v>-35000</v>
          </cell>
          <cell r="CU217">
            <v>-35000</v>
          </cell>
          <cell r="CV217">
            <v>-35000</v>
          </cell>
          <cell r="CW217">
            <v>-35000</v>
          </cell>
          <cell r="CX217">
            <v>-300000</v>
          </cell>
          <cell r="DA217">
            <v>-10000</v>
          </cell>
          <cell r="DB217">
            <v>-10000</v>
          </cell>
          <cell r="DC217">
            <v>-10000</v>
          </cell>
          <cell r="DD217">
            <v>-20000</v>
          </cell>
          <cell r="DE217">
            <v>-20000</v>
          </cell>
          <cell r="DF217">
            <v>-20000</v>
          </cell>
          <cell r="DG217">
            <v>-35000</v>
          </cell>
          <cell r="DH217">
            <v>-35000</v>
          </cell>
          <cell r="DI217">
            <v>-35000</v>
          </cell>
          <cell r="DJ217">
            <v>-35000</v>
          </cell>
          <cell r="DK217">
            <v>-35000</v>
          </cell>
          <cell r="DL217">
            <v>-35000</v>
          </cell>
          <cell r="DM217">
            <v>-300000</v>
          </cell>
          <cell r="DP217">
            <v>4580.833333333333</v>
          </cell>
          <cell r="DQ217">
            <v>4580.833333333333</v>
          </cell>
          <cell r="DR217">
            <v>4580.833333333333</v>
          </cell>
          <cell r="DS217">
            <v>9161.6666666666661</v>
          </cell>
          <cell r="DT217">
            <v>9161.6666666666661</v>
          </cell>
          <cell r="DU217">
            <v>9161.6666666666661</v>
          </cell>
          <cell r="DV217">
            <v>16032.916666666666</v>
          </cell>
          <cell r="DW217">
            <v>16032.916666666666</v>
          </cell>
          <cell r="DX217">
            <v>16032.916666666666</v>
          </cell>
          <cell r="DY217">
            <v>16032.916666666666</v>
          </cell>
          <cell r="DZ217">
            <v>16032.916666666666</v>
          </cell>
          <cell r="EA217">
            <v>16032.916666666666</v>
          </cell>
          <cell r="EB217">
            <v>137425</v>
          </cell>
          <cell r="EE217">
            <v>0</v>
          </cell>
          <cell r="EF217">
            <v>0</v>
          </cell>
          <cell r="EG217">
            <v>0</v>
          </cell>
          <cell r="EH217">
            <v>0</v>
          </cell>
          <cell r="EI217">
            <v>0</v>
          </cell>
          <cell r="EJ217">
            <v>0</v>
          </cell>
          <cell r="EK217">
            <v>0</v>
          </cell>
          <cell r="EL217">
            <v>0</v>
          </cell>
          <cell r="EM217">
            <v>0</v>
          </cell>
          <cell r="EN217">
            <v>0</v>
          </cell>
          <cell r="EO217">
            <v>0</v>
          </cell>
          <cell r="EP217">
            <v>0</v>
          </cell>
          <cell r="EQ217">
            <v>0</v>
          </cell>
          <cell r="ET217">
            <v>0</v>
          </cell>
          <cell r="EU217">
            <v>0</v>
          </cell>
          <cell r="EV217">
            <v>0</v>
          </cell>
          <cell r="EW217">
            <v>0</v>
          </cell>
          <cell r="EX217">
            <v>0</v>
          </cell>
          <cell r="EY217">
            <v>0</v>
          </cell>
          <cell r="EZ217">
            <v>0</v>
          </cell>
          <cell r="FA217">
            <v>0</v>
          </cell>
          <cell r="FB217">
            <v>0</v>
          </cell>
          <cell r="FC217">
            <v>0</v>
          </cell>
          <cell r="FD217">
            <v>0</v>
          </cell>
          <cell r="FE217">
            <v>0</v>
          </cell>
          <cell r="FF217">
            <v>0</v>
          </cell>
          <cell r="FI217">
            <v>5419.166666666667</v>
          </cell>
          <cell r="FJ217">
            <v>5419.166666666667</v>
          </cell>
          <cell r="FK217">
            <v>5419.166666666667</v>
          </cell>
          <cell r="FL217">
            <v>10838.333333333334</v>
          </cell>
          <cell r="FM217">
            <v>10838.333333333334</v>
          </cell>
          <cell r="FN217">
            <v>10838.333333333334</v>
          </cell>
          <cell r="FO217">
            <v>18967.083333333336</v>
          </cell>
          <cell r="FP217">
            <v>18967.083333333336</v>
          </cell>
          <cell r="FQ217">
            <v>18967.083333333336</v>
          </cell>
          <cell r="FR217">
            <v>18967.083333333336</v>
          </cell>
          <cell r="FS217">
            <v>18967.083333333336</v>
          </cell>
          <cell r="FT217">
            <v>18967.083333333336</v>
          </cell>
          <cell r="FU217">
            <v>162575.00000000006</v>
          </cell>
        </row>
        <row r="218">
          <cell r="T218">
            <v>0</v>
          </cell>
          <cell r="U218">
            <v>0</v>
          </cell>
          <cell r="V218">
            <v>0</v>
          </cell>
          <cell r="W218">
            <v>0</v>
          </cell>
          <cell r="X218">
            <v>0</v>
          </cell>
          <cell r="AH218">
            <v>0</v>
          </cell>
          <cell r="AI218">
            <v>0</v>
          </cell>
          <cell r="AJ218">
            <v>0</v>
          </cell>
          <cell r="AK218">
            <v>0</v>
          </cell>
          <cell r="AL218">
            <v>0</v>
          </cell>
          <cell r="AM218">
            <v>0</v>
          </cell>
          <cell r="AN218">
            <v>0</v>
          </cell>
          <cell r="AO218">
            <v>0</v>
          </cell>
          <cell r="AP218">
            <v>0</v>
          </cell>
          <cell r="AQ218">
            <v>0</v>
          </cell>
          <cell r="AS218">
            <v>0</v>
          </cell>
          <cell r="AT218">
            <v>0</v>
          </cell>
          <cell r="AU218">
            <v>0</v>
          </cell>
          <cell r="AV218">
            <v>0</v>
          </cell>
          <cell r="AW218">
            <v>0</v>
          </cell>
          <cell r="AX218">
            <v>0</v>
          </cell>
          <cell r="AY218">
            <v>0</v>
          </cell>
          <cell r="AZ218">
            <v>0</v>
          </cell>
          <cell r="BA218">
            <v>0</v>
          </cell>
          <cell r="BB218">
            <v>0</v>
          </cell>
          <cell r="BC218">
            <v>0</v>
          </cell>
          <cell r="BD218">
            <v>0</v>
          </cell>
          <cell r="BE218">
            <v>0</v>
          </cell>
          <cell r="BH218">
            <v>0</v>
          </cell>
          <cell r="BI218">
            <v>0</v>
          </cell>
          <cell r="BJ218">
            <v>0</v>
          </cell>
          <cell r="BK218">
            <v>0</v>
          </cell>
          <cell r="BL218">
            <v>0</v>
          </cell>
          <cell r="BM218">
            <v>0</v>
          </cell>
          <cell r="BN218">
            <v>0</v>
          </cell>
          <cell r="BO218">
            <v>0</v>
          </cell>
          <cell r="BP218">
            <v>0</v>
          </cell>
          <cell r="BQ218">
            <v>0</v>
          </cell>
          <cell r="BR218">
            <v>0</v>
          </cell>
          <cell r="BS218">
            <v>0</v>
          </cell>
          <cell r="BT218">
            <v>0</v>
          </cell>
          <cell r="BU218">
            <v>0</v>
          </cell>
          <cell r="BW218">
            <v>0</v>
          </cell>
          <cell r="BX218">
            <v>0</v>
          </cell>
          <cell r="BY218">
            <v>0</v>
          </cell>
          <cell r="BZ218">
            <v>0</v>
          </cell>
          <cell r="CA218">
            <v>0</v>
          </cell>
          <cell r="CB218">
            <v>0</v>
          </cell>
          <cell r="CC218">
            <v>0</v>
          </cell>
          <cell r="CD218">
            <v>0</v>
          </cell>
          <cell r="CE218">
            <v>0</v>
          </cell>
          <cell r="CF218">
            <v>0</v>
          </cell>
          <cell r="CG218">
            <v>0</v>
          </cell>
          <cell r="CH218">
            <v>0</v>
          </cell>
          <cell r="CI218">
            <v>0</v>
          </cell>
          <cell r="CL218">
            <v>0</v>
          </cell>
          <cell r="CM218">
            <v>0</v>
          </cell>
          <cell r="CN218">
            <v>0</v>
          </cell>
          <cell r="CO218">
            <v>0</v>
          </cell>
          <cell r="CP218">
            <v>0</v>
          </cell>
          <cell r="CQ218">
            <v>0</v>
          </cell>
          <cell r="CR218">
            <v>0</v>
          </cell>
          <cell r="CS218">
            <v>0</v>
          </cell>
          <cell r="CT218">
            <v>0</v>
          </cell>
          <cell r="CU218">
            <v>0</v>
          </cell>
          <cell r="CV218">
            <v>0</v>
          </cell>
          <cell r="CW218">
            <v>0</v>
          </cell>
          <cell r="CX218">
            <v>0</v>
          </cell>
          <cell r="DA218">
            <v>0</v>
          </cell>
          <cell r="DB218">
            <v>0</v>
          </cell>
          <cell r="DC218">
            <v>0</v>
          </cell>
          <cell r="DD218">
            <v>0</v>
          </cell>
          <cell r="DE218">
            <v>0</v>
          </cell>
          <cell r="DF218">
            <v>0</v>
          </cell>
          <cell r="DG218">
            <v>0</v>
          </cell>
          <cell r="DH218">
            <v>0</v>
          </cell>
          <cell r="DI218">
            <v>0</v>
          </cell>
          <cell r="DJ218">
            <v>0</v>
          </cell>
          <cell r="DK218">
            <v>0</v>
          </cell>
          <cell r="DL218">
            <v>0</v>
          </cell>
          <cell r="DM218">
            <v>0</v>
          </cell>
          <cell r="DP218">
            <v>0</v>
          </cell>
          <cell r="DQ218">
            <v>0</v>
          </cell>
          <cell r="DR218">
            <v>0</v>
          </cell>
          <cell r="DS218">
            <v>0</v>
          </cell>
          <cell r="DT218">
            <v>0</v>
          </cell>
          <cell r="DU218">
            <v>0</v>
          </cell>
          <cell r="DV218">
            <v>0</v>
          </cell>
          <cell r="DW218">
            <v>0</v>
          </cell>
          <cell r="DX218">
            <v>0</v>
          </cell>
          <cell r="DY218">
            <v>0</v>
          </cell>
          <cell r="DZ218">
            <v>0</v>
          </cell>
          <cell r="EA218">
            <v>0</v>
          </cell>
          <cell r="EB218">
            <v>0</v>
          </cell>
          <cell r="EE218">
            <v>0</v>
          </cell>
          <cell r="EF218">
            <v>0</v>
          </cell>
          <cell r="EG218">
            <v>0</v>
          </cell>
          <cell r="EH218">
            <v>0</v>
          </cell>
          <cell r="EI218">
            <v>0</v>
          </cell>
          <cell r="EJ218">
            <v>0</v>
          </cell>
          <cell r="EK218">
            <v>0</v>
          </cell>
          <cell r="EL218">
            <v>0</v>
          </cell>
          <cell r="EM218">
            <v>0</v>
          </cell>
          <cell r="EN218">
            <v>0</v>
          </cell>
          <cell r="EO218">
            <v>0</v>
          </cell>
          <cell r="EP218">
            <v>0</v>
          </cell>
          <cell r="EQ218">
            <v>0</v>
          </cell>
          <cell r="ET218">
            <v>0</v>
          </cell>
          <cell r="EU218">
            <v>0</v>
          </cell>
          <cell r="EV218">
            <v>0</v>
          </cell>
          <cell r="EW218">
            <v>0</v>
          </cell>
          <cell r="EX218">
            <v>0</v>
          </cell>
          <cell r="EY218">
            <v>0</v>
          </cell>
          <cell r="EZ218">
            <v>0</v>
          </cell>
          <cell r="FA218">
            <v>0</v>
          </cell>
          <cell r="FB218">
            <v>0</v>
          </cell>
          <cell r="FC218">
            <v>0</v>
          </cell>
          <cell r="FD218">
            <v>0</v>
          </cell>
          <cell r="FE218">
            <v>0</v>
          </cell>
          <cell r="FF218">
            <v>0</v>
          </cell>
          <cell r="FI218">
            <v>0</v>
          </cell>
          <cell r="FJ218">
            <v>0</v>
          </cell>
          <cell r="FK218">
            <v>0</v>
          </cell>
          <cell r="FL218">
            <v>0</v>
          </cell>
          <cell r="FM218">
            <v>0</v>
          </cell>
          <cell r="FN218">
            <v>0</v>
          </cell>
          <cell r="FO218">
            <v>0</v>
          </cell>
          <cell r="FP218">
            <v>0</v>
          </cell>
          <cell r="FQ218">
            <v>0</v>
          </cell>
          <cell r="FR218">
            <v>0</v>
          </cell>
          <cell r="FS218">
            <v>0</v>
          </cell>
          <cell r="FT218">
            <v>0</v>
          </cell>
          <cell r="FU218">
            <v>0</v>
          </cell>
        </row>
        <row r="220">
          <cell r="T220">
            <v>35861294.712566279</v>
          </cell>
          <cell r="U220">
            <v>29620294.497566283</v>
          </cell>
          <cell r="V220">
            <v>14764999.67967725</v>
          </cell>
          <cell r="W220">
            <v>6241000.2149999999</v>
          </cell>
          <cell r="X220">
            <v>2774999.8152611642</v>
          </cell>
          <cell r="AH220">
            <v>108339</v>
          </cell>
          <cell r="AI220">
            <v>89506</v>
          </cell>
          <cell r="AJ220">
            <v>70677</v>
          </cell>
          <cell r="AK220">
            <v>89521</v>
          </cell>
          <cell r="AL220">
            <v>70692</v>
          </cell>
          <cell r="AM220">
            <v>89521</v>
          </cell>
          <cell r="AN220">
            <v>94218</v>
          </cell>
          <cell r="AO220">
            <v>94218</v>
          </cell>
          <cell r="AP220">
            <v>84766</v>
          </cell>
          <cell r="AQ220">
            <v>3619</v>
          </cell>
          <cell r="AS220">
            <v>3143410.0906505873</v>
          </cell>
          <cell r="AT220">
            <v>3143410.0906505873</v>
          </cell>
          <cell r="AU220">
            <v>3143410.0906505873</v>
          </cell>
          <cell r="AV220">
            <v>3612007.9943728251</v>
          </cell>
          <cell r="AW220">
            <v>2989259.842759029</v>
          </cell>
          <cell r="AX220">
            <v>2364993.1065560747</v>
          </cell>
          <cell r="AY220">
            <v>2989259.842759029</v>
          </cell>
          <cell r="AZ220">
            <v>2364993.1065560747</v>
          </cell>
          <cell r="BA220">
            <v>2989259.842759029</v>
          </cell>
          <cell r="BB220">
            <v>3143410.0906505873</v>
          </cell>
          <cell r="BC220">
            <v>3143410.0906505873</v>
          </cell>
          <cell r="BD220">
            <v>2834470.5235512815</v>
          </cell>
          <cell r="BE220">
            <v>35861294.712566279</v>
          </cell>
          <cell r="BH220">
            <v>547023.85602967755</v>
          </cell>
          <cell r="BI220">
            <v>547023.85602967755</v>
          </cell>
          <cell r="BJ220">
            <v>547023.85602967755</v>
          </cell>
          <cell r="BK220">
            <v>629560.39308064524</v>
          </cell>
          <cell r="BL220">
            <v>520030.13167935482</v>
          </cell>
          <cell r="BM220">
            <v>410770.91512129037</v>
          </cell>
          <cell r="BN220">
            <v>520030.13167935482</v>
          </cell>
          <cell r="BO220">
            <v>410770.91512129037</v>
          </cell>
          <cell r="BP220">
            <v>520030.13167935482</v>
          </cell>
          <cell r="BQ220">
            <v>547023.85602967755</v>
          </cell>
          <cell r="BR220">
            <v>547023.85602967755</v>
          </cell>
          <cell r="BS220">
            <v>494794.31649032258</v>
          </cell>
          <cell r="BT220">
            <v>6241106.2149999999</v>
          </cell>
          <cell r="BU220">
            <v>106</v>
          </cell>
          <cell r="BW220">
            <v>2596386.2346209101</v>
          </cell>
          <cell r="BX220">
            <v>2596386.2346209101</v>
          </cell>
          <cell r="BY220">
            <v>2596386.2346209101</v>
          </cell>
          <cell r="BZ220">
            <v>2982447.6012921799</v>
          </cell>
          <cell r="CA220">
            <v>2469229.7110796743</v>
          </cell>
          <cell r="CB220">
            <v>1954222.191434785</v>
          </cell>
          <cell r="CC220">
            <v>2469229.7110796743</v>
          </cell>
          <cell r="CD220">
            <v>1954222.191434785</v>
          </cell>
          <cell r="CE220">
            <v>2469229.7110796743</v>
          </cell>
          <cell r="CF220">
            <v>2596386.2346209101</v>
          </cell>
          <cell r="CG220">
            <v>2596386.2346209101</v>
          </cell>
          <cell r="CH220">
            <v>2339676.2070609592</v>
          </cell>
          <cell r="CI220">
            <v>29620188.497566283</v>
          </cell>
          <cell r="CL220">
            <v>1858256.8464335862</v>
          </cell>
          <cell r="CM220">
            <v>1858256.8464335862</v>
          </cell>
          <cell r="CN220">
            <v>1858256.8464335862</v>
          </cell>
          <cell r="CO220">
            <v>2129279.1206299216</v>
          </cell>
          <cell r="CP220">
            <v>1756090.1312137628</v>
          </cell>
          <cell r="CQ220">
            <v>1382176.9139375631</v>
          </cell>
          <cell r="CR220">
            <v>1741090.1312137628</v>
          </cell>
          <cell r="CS220">
            <v>1367176.9139375631</v>
          </cell>
          <cell r="CT220">
            <v>1741090.1312137628</v>
          </cell>
          <cell r="CU220">
            <v>1833256.8464335862</v>
          </cell>
          <cell r="CV220">
            <v>1833256.8464335862</v>
          </cell>
          <cell r="CW220">
            <v>1648837.32036298</v>
          </cell>
          <cell r="CX220">
            <v>21007024.894677252</v>
          </cell>
          <cell r="DA220">
            <v>1311232.990403909</v>
          </cell>
          <cell r="DB220">
            <v>1311232.990403909</v>
          </cell>
          <cell r="DC220">
            <v>1311232.990403909</v>
          </cell>
          <cell r="DD220">
            <v>1499718.7275492754</v>
          </cell>
          <cell r="DE220">
            <v>1236059.9995344081</v>
          </cell>
          <cell r="DF220">
            <v>971405.99881627294</v>
          </cell>
          <cell r="DG220">
            <v>1221059.9995344081</v>
          </cell>
          <cell r="DH220">
            <v>956405.99881627294</v>
          </cell>
          <cell r="DI220">
            <v>1221059.9995344081</v>
          </cell>
          <cell r="DJ220">
            <v>1286232.990403909</v>
          </cell>
          <cell r="DK220">
            <v>1286232.990403909</v>
          </cell>
          <cell r="DL220">
            <v>1154043.0038726581</v>
          </cell>
          <cell r="DM220">
            <v>14765918.679677252</v>
          </cell>
          <cell r="DP220">
            <v>246584.80983327361</v>
          </cell>
          <cell r="DQ220">
            <v>246584.80983327361</v>
          </cell>
          <cell r="DR220">
            <v>246584.80983327361</v>
          </cell>
          <cell r="DS220">
            <v>287540.99237457087</v>
          </cell>
          <cell r="DT220">
            <v>239149.86757907365</v>
          </cell>
          <cell r="DU220">
            <v>190785.14441481422</v>
          </cell>
          <cell r="DV220">
            <v>246021.11757907365</v>
          </cell>
          <cell r="DW220">
            <v>197656.39441481422</v>
          </cell>
          <cell r="DX220">
            <v>246021.11757907365</v>
          </cell>
          <cell r="DY220">
            <v>258036.89316660693</v>
          </cell>
          <cell r="DZ220">
            <v>258036.89316660693</v>
          </cell>
          <cell r="EA220">
            <v>233727.04882004124</v>
          </cell>
          <cell r="EB220">
            <v>2896729.8985944972</v>
          </cell>
          <cell r="EE220">
            <v>54104.422500000001</v>
          </cell>
          <cell r="EF220">
            <v>54104.422500000001</v>
          </cell>
          <cell r="EG220">
            <v>54104.422500000001</v>
          </cell>
          <cell r="EH220">
            <v>62241.232499999976</v>
          </cell>
          <cell r="EI220">
            <v>51424.717499999992</v>
          </cell>
          <cell r="EJ220">
            <v>40603.207499999997</v>
          </cell>
          <cell r="EK220">
            <v>51424.717499999992</v>
          </cell>
          <cell r="EL220">
            <v>40603.207499999997</v>
          </cell>
          <cell r="EM220">
            <v>51424.717499999992</v>
          </cell>
          <cell r="EN220">
            <v>54104.422500000001</v>
          </cell>
          <cell r="EO220">
            <v>54104.422500000001</v>
          </cell>
          <cell r="EP220">
            <v>48679.650000000016</v>
          </cell>
          <cell r="EQ220">
            <v>616923.5625</v>
          </cell>
          <cell r="ET220">
            <v>26088.028666693564</v>
          </cell>
          <cell r="EU220">
            <v>26088.028666693564</v>
          </cell>
          <cell r="EV220">
            <v>26088.028666693564</v>
          </cell>
          <cell r="EW220">
            <v>30009.29131131207</v>
          </cell>
          <cell r="EX220">
            <v>24792.728058357476</v>
          </cell>
          <cell r="EY220">
            <v>19579.010901250305</v>
          </cell>
          <cell r="EZ220">
            <v>24792.728058357476</v>
          </cell>
          <cell r="FA220">
            <v>19579.010901250305</v>
          </cell>
          <cell r="FB220">
            <v>24792.728058357476</v>
          </cell>
          <cell r="FC220">
            <v>26088.028666693564</v>
          </cell>
          <cell r="FD220">
            <v>26088.028666693564</v>
          </cell>
          <cell r="FE220">
            <v>23467.427446133792</v>
          </cell>
          <cell r="FF220">
            <v>297453.06806848675</v>
          </cell>
          <cell r="FI220">
            <v>1038568.4343837278</v>
          </cell>
          <cell r="FJ220">
            <v>1038568.4343837278</v>
          </cell>
          <cell r="FK220">
            <v>1038568.4343837278</v>
          </cell>
          <cell r="FL220">
            <v>1195187.8813683332</v>
          </cell>
          <cell r="FM220">
            <v>994019.8439661928</v>
          </cell>
          <cell r="FN220">
            <v>792031.04820369766</v>
          </cell>
          <cell r="FO220">
            <v>1002148.5939661928</v>
          </cell>
          <cell r="FP220">
            <v>800159.79820369766</v>
          </cell>
          <cell r="FQ220">
            <v>1002148.5939661928</v>
          </cell>
          <cell r="FR220">
            <v>1052116.3510503946</v>
          </cell>
          <cell r="FS220">
            <v>1052116.3510503946</v>
          </cell>
          <cell r="FT220">
            <v>951906.15436826041</v>
          </cell>
          <cell r="FU220">
            <v>11957539.919294538</v>
          </cell>
        </row>
        <row r="221">
          <cell r="T221">
            <v>0</v>
          </cell>
          <cell r="U221">
            <v>0</v>
          </cell>
          <cell r="V221">
            <v>0</v>
          </cell>
          <cell r="W221">
            <v>0</v>
          </cell>
          <cell r="X221">
            <v>0</v>
          </cell>
          <cell r="AH221">
            <v>0</v>
          </cell>
          <cell r="AI221">
            <v>0</v>
          </cell>
          <cell r="AJ221">
            <v>0</v>
          </cell>
          <cell r="AK221">
            <v>0</v>
          </cell>
          <cell r="AL221">
            <v>0</v>
          </cell>
          <cell r="AM221">
            <v>0</v>
          </cell>
          <cell r="AN221">
            <v>0</v>
          </cell>
          <cell r="AO221">
            <v>0</v>
          </cell>
          <cell r="AP221">
            <v>0</v>
          </cell>
          <cell r="AS221">
            <v>0</v>
          </cell>
          <cell r="AT221">
            <v>0</v>
          </cell>
          <cell r="AU221">
            <v>0</v>
          </cell>
          <cell r="AV221">
            <v>0</v>
          </cell>
          <cell r="AW221">
            <v>0</v>
          </cell>
          <cell r="AX221">
            <v>0</v>
          </cell>
          <cell r="AY221">
            <v>0</v>
          </cell>
          <cell r="AZ221">
            <v>0</v>
          </cell>
          <cell r="BA221">
            <v>0</v>
          </cell>
          <cell r="BB221">
            <v>0</v>
          </cell>
          <cell r="BC221">
            <v>0</v>
          </cell>
          <cell r="BD221">
            <v>0</v>
          </cell>
          <cell r="BE221">
            <v>0</v>
          </cell>
          <cell r="BH221">
            <v>0</v>
          </cell>
          <cell r="BI221">
            <v>0</v>
          </cell>
          <cell r="BJ221">
            <v>0</v>
          </cell>
          <cell r="BK221">
            <v>0</v>
          </cell>
          <cell r="BL221">
            <v>0</v>
          </cell>
          <cell r="BM221">
            <v>0</v>
          </cell>
          <cell r="BN221">
            <v>0</v>
          </cell>
          <cell r="BO221">
            <v>0</v>
          </cell>
          <cell r="BP221">
            <v>0</v>
          </cell>
          <cell r="BQ221">
            <v>0</v>
          </cell>
          <cell r="BR221">
            <v>0</v>
          </cell>
          <cell r="BS221">
            <v>0</v>
          </cell>
          <cell r="BT221">
            <v>0</v>
          </cell>
          <cell r="BU221">
            <v>0</v>
          </cell>
          <cell r="BW221">
            <v>0</v>
          </cell>
          <cell r="BX221">
            <v>0</v>
          </cell>
          <cell r="BY221">
            <v>0</v>
          </cell>
          <cell r="BZ221">
            <v>0</v>
          </cell>
          <cell r="CA221">
            <v>0</v>
          </cell>
          <cell r="CB221">
            <v>0</v>
          </cell>
          <cell r="CC221">
            <v>0</v>
          </cell>
          <cell r="CD221">
            <v>0</v>
          </cell>
          <cell r="CE221">
            <v>0</v>
          </cell>
          <cell r="CF221">
            <v>0</v>
          </cell>
          <cell r="CG221">
            <v>0</v>
          </cell>
          <cell r="CH221">
            <v>0</v>
          </cell>
          <cell r="CI221">
            <v>0</v>
          </cell>
          <cell r="CL221">
            <v>-2.0954757928848267E-9</v>
          </cell>
          <cell r="CM221">
            <v>-2.0954757928848267E-9</v>
          </cell>
          <cell r="CN221">
            <v>-2.0954757928848267E-9</v>
          </cell>
          <cell r="CO221">
            <v>0</v>
          </cell>
          <cell r="CP221">
            <v>0</v>
          </cell>
          <cell r="CQ221">
            <v>0</v>
          </cell>
          <cell r="CR221">
            <v>0</v>
          </cell>
          <cell r="CS221">
            <v>0</v>
          </cell>
          <cell r="CT221">
            <v>0</v>
          </cell>
          <cell r="CU221">
            <v>-2.0954757928848267E-9</v>
          </cell>
          <cell r="CV221">
            <v>-2.0954757928848267E-9</v>
          </cell>
          <cell r="CW221">
            <v>0</v>
          </cell>
          <cell r="CX221">
            <v>0</v>
          </cell>
          <cell r="DA221">
            <v>0</v>
          </cell>
          <cell r="DB221">
            <v>0</v>
          </cell>
          <cell r="DC221">
            <v>0</v>
          </cell>
          <cell r="DD221">
            <v>0</v>
          </cell>
          <cell r="DE221">
            <v>0</v>
          </cell>
          <cell r="DF221">
            <v>0</v>
          </cell>
          <cell r="DG221">
            <v>0</v>
          </cell>
          <cell r="DH221">
            <v>0</v>
          </cell>
          <cell r="DI221">
            <v>0</v>
          </cell>
          <cell r="DJ221">
            <v>0</v>
          </cell>
          <cell r="DK221">
            <v>0</v>
          </cell>
          <cell r="DL221">
            <v>0</v>
          </cell>
          <cell r="DM221">
            <v>0</v>
          </cell>
          <cell r="DP221">
            <v>0</v>
          </cell>
          <cell r="DQ221">
            <v>0</v>
          </cell>
          <cell r="DR221">
            <v>0</v>
          </cell>
          <cell r="DS221">
            <v>0</v>
          </cell>
          <cell r="DT221">
            <v>0</v>
          </cell>
          <cell r="DU221">
            <v>0</v>
          </cell>
          <cell r="DV221">
            <v>0</v>
          </cell>
          <cell r="DW221">
            <v>0</v>
          </cell>
          <cell r="DX221">
            <v>0</v>
          </cell>
          <cell r="DY221">
            <v>0</v>
          </cell>
          <cell r="DZ221">
            <v>0</v>
          </cell>
          <cell r="EA221">
            <v>0</v>
          </cell>
          <cell r="EB221">
            <v>0</v>
          </cell>
          <cell r="EE221">
            <v>0</v>
          </cell>
          <cell r="EF221">
            <v>0</v>
          </cell>
          <cell r="EG221">
            <v>0</v>
          </cell>
          <cell r="EH221">
            <v>5.8207660913467407E-11</v>
          </cell>
          <cell r="EI221">
            <v>0</v>
          </cell>
          <cell r="EJ221">
            <v>0</v>
          </cell>
          <cell r="EK221">
            <v>0</v>
          </cell>
          <cell r="EL221">
            <v>0</v>
          </cell>
          <cell r="EM221">
            <v>0</v>
          </cell>
          <cell r="EN221">
            <v>0</v>
          </cell>
          <cell r="EO221">
            <v>0</v>
          </cell>
          <cell r="EP221">
            <v>0</v>
          </cell>
          <cell r="EQ221">
            <v>0</v>
          </cell>
          <cell r="ET221">
            <v>0</v>
          </cell>
          <cell r="EU221">
            <v>0</v>
          </cell>
          <cell r="EV221">
            <v>0</v>
          </cell>
          <cell r="EW221">
            <v>0</v>
          </cell>
          <cell r="EX221">
            <v>0</v>
          </cell>
          <cell r="EY221">
            <v>0</v>
          </cell>
          <cell r="EZ221">
            <v>0</v>
          </cell>
          <cell r="FA221">
            <v>0</v>
          </cell>
          <cell r="FB221">
            <v>0</v>
          </cell>
          <cell r="FC221">
            <v>0</v>
          </cell>
          <cell r="FD221">
            <v>0</v>
          </cell>
          <cell r="FE221">
            <v>0</v>
          </cell>
          <cell r="FF221">
            <v>0</v>
          </cell>
          <cell r="FI221">
            <v>0</v>
          </cell>
          <cell r="FJ221">
            <v>0</v>
          </cell>
          <cell r="FK221">
            <v>0</v>
          </cell>
          <cell r="FL221">
            <v>0</v>
          </cell>
          <cell r="FM221">
            <v>0</v>
          </cell>
          <cell r="FN221">
            <v>0</v>
          </cell>
          <cell r="FO221">
            <v>0</v>
          </cell>
          <cell r="FP221">
            <v>0</v>
          </cell>
          <cell r="FQ221">
            <v>0</v>
          </cell>
          <cell r="FR221">
            <v>0</v>
          </cell>
          <cell r="FS221">
            <v>0</v>
          </cell>
          <cell r="FT221">
            <v>0</v>
          </cell>
          <cell r="FU221">
            <v>0</v>
          </cell>
        </row>
        <row r="233">
          <cell r="G233" t="str">
            <v>AD43-9034-AC</v>
          </cell>
        </row>
        <row r="234">
          <cell r="G234" t="str">
            <v>BH42-5G272-BA</v>
          </cell>
        </row>
        <row r="235">
          <cell r="G235" t="str">
            <v>7H42-5E212-AB</v>
          </cell>
        </row>
        <row r="236">
          <cell r="G236" t="str">
            <v>7H42-5E214-AB</v>
          </cell>
        </row>
        <row r="237">
          <cell r="G237" t="str">
            <v>7H42-5E292-DE</v>
          </cell>
        </row>
        <row r="238">
          <cell r="G238" t="str">
            <v>8H32-9N497-AD</v>
          </cell>
        </row>
        <row r="239">
          <cell r="G239" t="str">
            <v>9H32-5E212-AA</v>
          </cell>
        </row>
        <row r="240">
          <cell r="G240" t="str">
            <v>9H32-5E214-AA</v>
          </cell>
        </row>
        <row r="241">
          <cell r="G241" t="str">
            <v>AH3M-5C201-AA</v>
          </cell>
        </row>
        <row r="242">
          <cell r="G242" t="str">
            <v>AH3M-5C201-BA</v>
          </cell>
        </row>
        <row r="243">
          <cell r="G243" t="str">
            <v>AH3M-5C201-CA</v>
          </cell>
        </row>
        <row r="244">
          <cell r="G244" t="str">
            <v>AH3M-5C202-AA</v>
          </cell>
        </row>
        <row r="245">
          <cell r="G245" t="str">
            <v>AH3M-5C202-BA</v>
          </cell>
        </row>
        <row r="246">
          <cell r="G246" t="str">
            <v>AH3M-5C202-CA</v>
          </cell>
        </row>
        <row r="247">
          <cell r="G247" t="str">
            <v>AH3M-5K244-AA</v>
          </cell>
        </row>
        <row r="248">
          <cell r="G248" t="str">
            <v>AH3M-5K244-BA</v>
          </cell>
        </row>
        <row r="249">
          <cell r="G249" t="str">
            <v>AH3M-5K244-CA</v>
          </cell>
        </row>
        <row r="250">
          <cell r="G250" t="str">
            <v>AH3M-5K244-DA</v>
          </cell>
        </row>
        <row r="251">
          <cell r="G251" t="str">
            <v>AH3M-5K244-FA</v>
          </cell>
        </row>
        <row r="252">
          <cell r="G252" t="str">
            <v>8H22-5270-BA</v>
          </cell>
        </row>
        <row r="253">
          <cell r="G253" t="str">
            <v>6H42-5K229-AA</v>
          </cell>
        </row>
        <row r="254">
          <cell r="G254" t="str">
            <v>8H42-5G216-AA</v>
          </cell>
        </row>
        <row r="255">
          <cell r="G255" t="str">
            <v>8H42-5K229-AA</v>
          </cell>
        </row>
        <row r="256">
          <cell r="G256" t="str">
            <v>AH42-5K229-AB</v>
          </cell>
        </row>
        <row r="257">
          <cell r="G257" t="str">
            <v>8H22-5N201-AA</v>
          </cell>
        </row>
        <row r="258">
          <cell r="G258" t="str">
            <v>UH12-0610-UGA</v>
          </cell>
        </row>
        <row r="259">
          <cell r="G259" t="str">
            <v>5H22-9N497-FA</v>
          </cell>
        </row>
        <row r="260">
          <cell r="G260" t="str">
            <v>7H22-9N497-CA</v>
          </cell>
        </row>
        <row r="261">
          <cell r="G261" t="str">
            <v>5H22-9N497-GA</v>
          </cell>
        </row>
        <row r="262">
          <cell r="G262" t="str">
            <v>WCO500410</v>
          </cell>
        </row>
        <row r="263">
          <cell r="G263" t="str">
            <v>WDE500293</v>
          </cell>
        </row>
        <row r="264">
          <cell r="G264" t="str">
            <v>WDE500381</v>
          </cell>
        </row>
        <row r="265">
          <cell r="G265" t="str">
            <v>WDE500840</v>
          </cell>
        </row>
        <row r="266">
          <cell r="G266" t="str">
            <v>9X23-9034-DA</v>
          </cell>
        </row>
        <row r="267">
          <cell r="G267" t="str">
            <v>AW93-9034-AD</v>
          </cell>
        </row>
        <row r="268">
          <cell r="G268" t="str">
            <v>AW93-9034-BD</v>
          </cell>
        </row>
        <row r="269">
          <cell r="G269" t="str">
            <v>AW93-9034-CC</v>
          </cell>
        </row>
        <row r="270">
          <cell r="G270" t="str">
            <v>AW93-9034-DC</v>
          </cell>
        </row>
        <row r="271">
          <cell r="G271" t="str">
            <v>8G33-9C133-AE</v>
          </cell>
        </row>
        <row r="272">
          <cell r="G272" t="str">
            <v>8G43-9C133-AE</v>
          </cell>
        </row>
        <row r="273">
          <cell r="G273" t="str">
            <v>AD23-9C133-AD</v>
          </cell>
        </row>
        <row r="274">
          <cell r="G274" t="str">
            <v>AD43-9K007-AB</v>
          </cell>
        </row>
        <row r="275">
          <cell r="G275" t="str">
            <v>LR019733</v>
          </cell>
        </row>
        <row r="276">
          <cell r="G276" t="str">
            <v>LR019734</v>
          </cell>
        </row>
        <row r="277">
          <cell r="G277" t="str">
            <v>LR010932</v>
          </cell>
        </row>
        <row r="278">
          <cell r="G278" t="str">
            <v>LR010933</v>
          </cell>
        </row>
        <row r="279">
          <cell r="G279" t="str">
            <v>LR010955</v>
          </cell>
        </row>
        <row r="280">
          <cell r="G280" t="str">
            <v>LR011092</v>
          </cell>
        </row>
        <row r="281">
          <cell r="G281" t="str">
            <v>LR015372</v>
          </cell>
        </row>
        <row r="282">
          <cell r="G282" t="str">
            <v>WCS100140</v>
          </cell>
        </row>
        <row r="283">
          <cell r="G283" t="str">
            <v>LKC000883</v>
          </cell>
        </row>
        <row r="284">
          <cell r="G284" t="str">
            <v>LR003899</v>
          </cell>
        </row>
        <row r="285">
          <cell r="G285" t="str">
            <v>LR003900</v>
          </cell>
        </row>
        <row r="286">
          <cell r="G286" t="str">
            <v>LR003901</v>
          </cell>
        </row>
        <row r="287">
          <cell r="G287" t="str">
            <v>LR006414</v>
          </cell>
        </row>
        <row r="288">
          <cell r="G288" t="str">
            <v>LR006415</v>
          </cell>
        </row>
        <row r="289">
          <cell r="G289" t="str">
            <v>LR015392</v>
          </cell>
        </row>
        <row r="290">
          <cell r="G290" t="str">
            <v>LR015393</v>
          </cell>
        </row>
        <row r="291">
          <cell r="G291" t="str">
            <v>LR015856</v>
          </cell>
        </row>
        <row r="292">
          <cell r="G292" t="str">
            <v>WAG000180</v>
          </cell>
        </row>
        <row r="293">
          <cell r="G293" t="str">
            <v>WAG000190</v>
          </cell>
        </row>
        <row r="294">
          <cell r="G294" t="str">
            <v>WCD105220</v>
          </cell>
        </row>
        <row r="295">
          <cell r="G295" t="str">
            <v>WCD502460</v>
          </cell>
        </row>
        <row r="296">
          <cell r="G296" t="str">
            <v>WCD502470</v>
          </cell>
        </row>
        <row r="297">
          <cell r="G297" t="str">
            <v>WCD502480</v>
          </cell>
        </row>
        <row r="298">
          <cell r="G298" t="str">
            <v>WCD502510</v>
          </cell>
        </row>
        <row r="299">
          <cell r="G299" t="str">
            <v>WCE500080</v>
          </cell>
        </row>
        <row r="300">
          <cell r="G300" t="str">
            <v>WCE500170</v>
          </cell>
        </row>
        <row r="301">
          <cell r="G301" t="str">
            <v>WCE500190</v>
          </cell>
        </row>
        <row r="302">
          <cell r="G302" t="str">
            <v>WCE500320</v>
          </cell>
        </row>
        <row r="303">
          <cell r="G303" t="str">
            <v>WCE500340</v>
          </cell>
        </row>
        <row r="304">
          <cell r="G304" t="str">
            <v>WCE500350</v>
          </cell>
        </row>
        <row r="305">
          <cell r="G305" t="str">
            <v>WCG000032</v>
          </cell>
        </row>
        <row r="306">
          <cell r="G306" t="str">
            <v>WCI500090</v>
          </cell>
        </row>
        <row r="307">
          <cell r="G307" t="str">
            <v>WCI500140</v>
          </cell>
        </row>
        <row r="308">
          <cell r="G308" t="str">
            <v>WCI500150</v>
          </cell>
        </row>
        <row r="309">
          <cell r="G309" t="str">
            <v>WCI500180</v>
          </cell>
        </row>
        <row r="310">
          <cell r="G310" t="str">
            <v>WCJ000130</v>
          </cell>
        </row>
        <row r="311">
          <cell r="G311" t="str">
            <v>WCJ000531AFT</v>
          </cell>
        </row>
        <row r="312">
          <cell r="G312" t="str">
            <v>WDV000101</v>
          </cell>
        </row>
        <row r="313">
          <cell r="G313" t="str">
            <v>4G43-9155-BA</v>
          </cell>
        </row>
        <row r="314">
          <cell r="G314" t="str">
            <v>4G43-9B260-BC</v>
          </cell>
        </row>
        <row r="315">
          <cell r="G315" t="str">
            <v>6G33-9155-AA</v>
          </cell>
        </row>
        <row r="316">
          <cell r="G316" t="str">
            <v>4G43-9B260-CA</v>
          </cell>
        </row>
        <row r="317">
          <cell r="G317" t="str">
            <v>4G43-9B260-DA</v>
          </cell>
        </row>
        <row r="318">
          <cell r="G318" t="str">
            <v>6G33-9B260-CA</v>
          </cell>
        </row>
        <row r="319">
          <cell r="G319" t="str">
            <v>1R12-341303-AC</v>
          </cell>
        </row>
        <row r="320">
          <cell r="G320" t="str">
            <v>4G43-5230-FG</v>
          </cell>
        </row>
        <row r="321">
          <cell r="G321" t="str">
            <v>6G33-5220-AC</v>
          </cell>
        </row>
        <row r="322">
          <cell r="G322" t="str">
            <v>6G33-5220-BC</v>
          </cell>
        </row>
        <row r="323">
          <cell r="G323" t="str">
            <v>6G33-5230-HH</v>
          </cell>
        </row>
        <row r="324">
          <cell r="G324" t="str">
            <v>6G33-5G298-BC</v>
          </cell>
        </row>
        <row r="325">
          <cell r="G325" t="str">
            <v>8D33-5230-BE</v>
          </cell>
        </row>
        <row r="326">
          <cell r="G326" t="str">
            <v>AD23-5220-AB</v>
          </cell>
        </row>
        <row r="327">
          <cell r="G327" t="str">
            <v>AD23-5230-AD</v>
          </cell>
        </row>
        <row r="328">
          <cell r="G328" t="str">
            <v>AD23-9032-AA</v>
          </cell>
        </row>
        <row r="329">
          <cell r="G329">
            <v>34000003</v>
          </cell>
        </row>
        <row r="330">
          <cell r="G330" t="str">
            <v>3BEJ-RA389-AA</v>
          </cell>
        </row>
        <row r="331">
          <cell r="G331" t="str">
            <v>3BEJ-RA390-AA</v>
          </cell>
        </row>
        <row r="332">
          <cell r="G332" t="str">
            <v>3BEJ-RA391-AA</v>
          </cell>
        </row>
        <row r="333">
          <cell r="G333" t="str">
            <v>3BEJ-RA448-AA</v>
          </cell>
        </row>
        <row r="334">
          <cell r="G334" t="str">
            <v>3BEJ-RA449-AA</v>
          </cell>
        </row>
        <row r="335">
          <cell r="G335" t="str">
            <v>3BEJ-RA452-AA</v>
          </cell>
        </row>
        <row r="336">
          <cell r="G336" t="str">
            <v>3BEJ-RA453-AA</v>
          </cell>
        </row>
        <row r="337">
          <cell r="G337" t="str">
            <v>3BEJ-RA470-AA</v>
          </cell>
        </row>
        <row r="338">
          <cell r="G338" t="str">
            <v>3BEJ-RA472-AA</v>
          </cell>
        </row>
        <row r="339">
          <cell r="G339" t="str">
            <v>3BTH-RA322-AA</v>
          </cell>
        </row>
        <row r="340">
          <cell r="G340" t="str">
            <v>3WKD-RA095-AA</v>
          </cell>
        </row>
        <row r="341">
          <cell r="G341" t="str">
            <v>3WKD-RA096-AA</v>
          </cell>
        </row>
        <row r="342">
          <cell r="G342" t="str">
            <v>3WSB-RA079-AA</v>
          </cell>
        </row>
        <row r="343">
          <cell r="G343" t="str">
            <v>3WSG-RA352-AA</v>
          </cell>
        </row>
        <row r="344">
          <cell r="G344" t="str">
            <v>Z3WSARA073AB</v>
          </cell>
        </row>
        <row r="345">
          <cell r="G345" t="str">
            <v>4U3Q-6615-AE</v>
          </cell>
        </row>
        <row r="346">
          <cell r="G346" t="str">
            <v>6H4Q-6720-EA</v>
          </cell>
        </row>
        <row r="347">
          <cell r="G347" t="str">
            <v>6H4Q-6874-GA AFT</v>
          </cell>
        </row>
        <row r="348">
          <cell r="G348" t="str">
            <v>928F-6A666-HA</v>
          </cell>
        </row>
        <row r="349">
          <cell r="G349" t="str">
            <v>AD43-5220-AD</v>
          </cell>
        </row>
        <row r="350">
          <cell r="G350" t="str">
            <v>AD43-5220-BD</v>
          </cell>
        </row>
        <row r="351">
          <cell r="G351" t="str">
            <v>AD43-5220-CA</v>
          </cell>
        </row>
        <row r="352">
          <cell r="G352" t="str">
            <v>AD43-5220-DC</v>
          </cell>
        </row>
        <row r="353">
          <cell r="G353" t="str">
            <v>AD43-5220-EB</v>
          </cell>
        </row>
        <row r="354">
          <cell r="G354" t="str">
            <v>AD43-5230-AD</v>
          </cell>
        </row>
        <row r="355">
          <cell r="G355" t="str">
            <v>AD43-5K238-AD</v>
          </cell>
        </row>
        <row r="356">
          <cell r="G356" t="str">
            <v>AD43-5K239-AD</v>
          </cell>
        </row>
        <row r="357">
          <cell r="G357" t="str">
            <v>AD43-9034-AB</v>
          </cell>
        </row>
        <row r="358">
          <cell r="G358" t="str">
            <v>AD43-9K007-AB</v>
          </cell>
        </row>
        <row r="359">
          <cell r="G359" t="str">
            <v>9G43-5221-AA</v>
          </cell>
        </row>
        <row r="360">
          <cell r="G360" t="str">
            <v>3Y0.253.200</v>
          </cell>
        </row>
        <row r="361">
          <cell r="G361" t="str">
            <v>3Y0.253.200.A</v>
          </cell>
        </row>
        <row r="362">
          <cell r="G362" t="str">
            <v>3Y0.253.609.D</v>
          </cell>
        </row>
        <row r="363">
          <cell r="G363" t="str">
            <v>3Y0.253.610.D</v>
          </cell>
        </row>
        <row r="364">
          <cell r="G364" t="str">
            <v>3Y0201021B</v>
          </cell>
        </row>
        <row r="365">
          <cell r="G365" t="str">
            <v>3Z4201021</v>
          </cell>
        </row>
        <row r="366">
          <cell r="G366" t="str">
            <v>BTM0004</v>
          </cell>
        </row>
        <row r="367">
          <cell r="G367" t="str">
            <v>STM0001</v>
          </cell>
        </row>
        <row r="368">
          <cell r="G368" t="str">
            <v>AH22-9034-AB</v>
          </cell>
        </row>
        <row r="369">
          <cell r="G369" t="str">
            <v>AH22-9034-BA</v>
          </cell>
        </row>
        <row r="370">
          <cell r="G370" t="str">
            <v>AH22-9034-CA</v>
          </cell>
        </row>
        <row r="371">
          <cell r="G371" t="str">
            <v>AH22-9034-DA</v>
          </cell>
        </row>
        <row r="372">
          <cell r="G372" t="str">
            <v>3W83-9B190-BA</v>
          </cell>
        </row>
        <row r="373">
          <cell r="G373" t="str">
            <v>7W83-9002-BH</v>
          </cell>
        </row>
        <row r="374">
          <cell r="G374" t="str">
            <v>GTH0006</v>
          </cell>
        </row>
        <row r="375">
          <cell r="G375" t="str">
            <v>PTK0006</v>
          </cell>
        </row>
        <row r="376">
          <cell r="G376" t="str">
            <v>PTK0007</v>
          </cell>
        </row>
        <row r="377">
          <cell r="G377" t="str">
            <v>PTK0008</v>
          </cell>
        </row>
        <row r="378">
          <cell r="G378" t="str">
            <v>524 580 021</v>
          </cell>
        </row>
        <row r="379">
          <cell r="G379" t="str">
            <v>CGC0001</v>
          </cell>
        </row>
        <row r="380">
          <cell r="G380" t="str">
            <v>18210-S74-G00A</v>
          </cell>
        </row>
        <row r="381">
          <cell r="G381" t="str">
            <v>18220-S74-G01</v>
          </cell>
        </row>
        <row r="382">
          <cell r="G382" t="str">
            <v>18220-ST3-E51A</v>
          </cell>
        </row>
        <row r="383">
          <cell r="G383" t="str">
            <v>18220-ST3-E60A</v>
          </cell>
        </row>
        <row r="384">
          <cell r="G384" t="str">
            <v>18220-ST3-G60A</v>
          </cell>
        </row>
        <row r="385">
          <cell r="G385" t="str">
            <v>18307-S1E-E60</v>
          </cell>
        </row>
        <row r="386">
          <cell r="G386" t="str">
            <v>18307-S1E-E70</v>
          </cell>
        </row>
        <row r="387">
          <cell r="G387" t="str">
            <v>18307-ST3-E40</v>
          </cell>
        </row>
        <row r="388">
          <cell r="G388" t="str">
            <v>18307-ST3-E60</v>
          </cell>
        </row>
        <row r="389">
          <cell r="G389" t="str">
            <v>18307-ST3-E61</v>
          </cell>
        </row>
        <row r="390">
          <cell r="G390" t="str">
            <v>A127S0004F</v>
          </cell>
        </row>
        <row r="391">
          <cell r="G391" t="str">
            <v>B132S0075</v>
          </cell>
        </row>
        <row r="392">
          <cell r="G392" t="str">
            <v>B132S0093</v>
          </cell>
        </row>
        <row r="393">
          <cell r="G393" t="str">
            <v>C120S0003F</v>
          </cell>
        </row>
        <row r="394">
          <cell r="G394" t="str">
            <v>C132S0003</v>
          </cell>
        </row>
        <row r="395">
          <cell r="G395" t="str">
            <v>D120S0002F</v>
          </cell>
        </row>
        <row r="396">
          <cell r="G396" t="str">
            <v>B132S0036</v>
          </cell>
        </row>
        <row r="397">
          <cell r="G397" t="str">
            <v>7001280A</v>
          </cell>
        </row>
        <row r="398">
          <cell r="G398" t="str">
            <v>600 116</v>
          </cell>
        </row>
        <row r="399">
          <cell r="G399" t="str">
            <v>650 667</v>
          </cell>
        </row>
        <row r="400">
          <cell r="G400" t="str">
            <v>605 082</v>
          </cell>
        </row>
        <row r="401">
          <cell r="G401" t="str">
            <v>650 666</v>
          </cell>
        </row>
        <row r="402">
          <cell r="G402" t="str">
            <v>9X23-9034-CB Aft</v>
          </cell>
        </row>
        <row r="403">
          <cell r="G403" t="str">
            <v>4G43-5221-BA Aft</v>
          </cell>
        </row>
        <row r="404">
          <cell r="G404" t="str">
            <v>4G43-5N201-HD Aft</v>
          </cell>
        </row>
        <row r="405">
          <cell r="G405" t="str">
            <v>4G43-9155-BA Aft</v>
          </cell>
        </row>
        <row r="406">
          <cell r="G406" t="str">
            <v>4G43-9B260-BC Aft</v>
          </cell>
        </row>
        <row r="407">
          <cell r="G407" t="str">
            <v>6G33-9155-AA Aft</v>
          </cell>
        </row>
        <row r="408">
          <cell r="G408" t="str">
            <v>4G43-9B260-CA Aft</v>
          </cell>
        </row>
        <row r="409">
          <cell r="G409" t="str">
            <v>4G43-9B260-DA Aft</v>
          </cell>
        </row>
        <row r="410">
          <cell r="G410" t="str">
            <v>6G33-9B260-CA Aft</v>
          </cell>
        </row>
        <row r="411">
          <cell r="G411" t="str">
            <v>1R12-341303-AC Aft</v>
          </cell>
        </row>
        <row r="412">
          <cell r="G412" t="str">
            <v>4G43-5F264-AA MS</v>
          </cell>
        </row>
        <row r="413">
          <cell r="G413" t="str">
            <v>4G43-70816-AA MS</v>
          </cell>
        </row>
        <row r="414">
          <cell r="G414" t="str">
            <v>2M5Q-6A786-AB ATC</v>
          </cell>
        </row>
        <row r="415">
          <cell r="G415" t="str">
            <v>2M5Q-6N642-AB ATC</v>
          </cell>
        </row>
        <row r="416">
          <cell r="G416" t="str">
            <v>2M5Q-6N642-AB AFT</v>
          </cell>
        </row>
        <row r="417">
          <cell r="G417" t="str">
            <v>XR33-5F262-AC MS</v>
          </cell>
        </row>
        <row r="418">
          <cell r="G418" t="str">
            <v>AD43-9K007-AB MS</v>
          </cell>
        </row>
        <row r="419">
          <cell r="G419" t="str">
            <v>3W83-9B190-BAAFT</v>
          </cell>
        </row>
        <row r="420">
          <cell r="G420" t="str">
            <v>7W83-9002-BHAFT</v>
          </cell>
        </row>
        <row r="421">
          <cell r="G421" t="str">
            <v>9X23-9034-CBAFT</v>
          </cell>
        </row>
        <row r="422">
          <cell r="G422" t="str">
            <v>GTH0006AFT</v>
          </cell>
        </row>
        <row r="423">
          <cell r="G423" t="str">
            <v>PTK0006AFT</v>
          </cell>
        </row>
        <row r="424">
          <cell r="G424" t="str">
            <v>PTK0007AFT</v>
          </cell>
        </row>
        <row r="425">
          <cell r="G425" t="str">
            <v>PTK0008AFT</v>
          </cell>
        </row>
        <row r="426">
          <cell r="G426" t="str">
            <v>2M5Q-6A786-ABAFT</v>
          </cell>
        </row>
        <row r="427">
          <cell r="G427" t="str">
            <v>2M5Q-6N642-ABAFT</v>
          </cell>
        </row>
        <row r="428">
          <cell r="G428" t="str">
            <v>2M5Q-6N642-ABAFT</v>
          </cell>
        </row>
        <row r="429">
          <cell r="G429" t="str">
            <v>928F-6A666-HAAFT</v>
          </cell>
        </row>
        <row r="430">
          <cell r="G430" t="str">
            <v>4G43-5F264-AAAFT</v>
          </cell>
        </row>
        <row r="431">
          <cell r="G431" t="str">
            <v>4G43-70816-AAAFT</v>
          </cell>
        </row>
        <row r="432">
          <cell r="G432" t="str">
            <v>AD43-5220-ADAFT</v>
          </cell>
        </row>
        <row r="433">
          <cell r="G433" t="str">
            <v>AD43-5220-BDAFT</v>
          </cell>
        </row>
        <row r="434">
          <cell r="G434" t="str">
            <v>AD43-5220-CAAFT</v>
          </cell>
        </row>
        <row r="435">
          <cell r="G435" t="str">
            <v>AD43-5220-DCAFT</v>
          </cell>
        </row>
        <row r="436">
          <cell r="G436" t="str">
            <v>AD43-5220-EBAFT</v>
          </cell>
        </row>
        <row r="437">
          <cell r="G437" t="str">
            <v>AD43-5230-ADAFT</v>
          </cell>
        </row>
        <row r="438">
          <cell r="G438" t="str">
            <v>AD43-5K238-ADAFT</v>
          </cell>
        </row>
        <row r="439">
          <cell r="G439" t="str">
            <v>AD43-5K239-ADAFT</v>
          </cell>
        </row>
        <row r="440">
          <cell r="G440" t="str">
            <v>AD43-9034-ABAFT</v>
          </cell>
        </row>
        <row r="441">
          <cell r="G441" t="str">
            <v>AD43-9K007-ABAFT</v>
          </cell>
        </row>
        <row r="442">
          <cell r="G442" t="str">
            <v>9G43-5221-AAAFT</v>
          </cell>
        </row>
        <row r="443">
          <cell r="G443" t="str">
            <v>XR33-5F262-ACAFT</v>
          </cell>
        </row>
        <row r="444">
          <cell r="G444" t="str">
            <v>LR019733AFT</v>
          </cell>
        </row>
        <row r="445">
          <cell r="G445" t="str">
            <v>LR019734AFT</v>
          </cell>
        </row>
        <row r="446">
          <cell r="G446" t="str">
            <v>LR010932AFT</v>
          </cell>
        </row>
        <row r="447">
          <cell r="G447" t="str">
            <v>LR010933AFT</v>
          </cell>
        </row>
        <row r="448">
          <cell r="G448" t="str">
            <v>LR010955AFT</v>
          </cell>
        </row>
        <row r="449">
          <cell r="G449" t="str">
            <v>LR011092AFT</v>
          </cell>
        </row>
        <row r="450">
          <cell r="G450" t="str">
            <v>LR015372AFT</v>
          </cell>
        </row>
        <row r="451">
          <cell r="G451" t="str">
            <v>WCS100140AFT</v>
          </cell>
        </row>
        <row r="452">
          <cell r="G452" t="str">
            <v>LKC000883AFT</v>
          </cell>
        </row>
        <row r="453">
          <cell r="G453" t="str">
            <v>LR003899AFT</v>
          </cell>
        </row>
        <row r="454">
          <cell r="G454" t="str">
            <v>LR003900AFT</v>
          </cell>
        </row>
        <row r="455">
          <cell r="G455" t="str">
            <v>LR003901AFT</v>
          </cell>
        </row>
        <row r="456">
          <cell r="G456" t="str">
            <v>LR006414AFT</v>
          </cell>
        </row>
        <row r="457">
          <cell r="G457" t="str">
            <v>LR006415AFT</v>
          </cell>
        </row>
        <row r="458">
          <cell r="G458" t="str">
            <v>LR015392AFT</v>
          </cell>
        </row>
        <row r="459">
          <cell r="G459" t="str">
            <v>LR015393AFT</v>
          </cell>
        </row>
        <row r="460">
          <cell r="G460" t="str">
            <v>LR015856AFT</v>
          </cell>
        </row>
        <row r="461">
          <cell r="G461" t="str">
            <v>WAG000180AFT</v>
          </cell>
        </row>
        <row r="462">
          <cell r="G462" t="str">
            <v>WAG000190AFT</v>
          </cell>
        </row>
        <row r="463">
          <cell r="G463" t="str">
            <v>WCD105220AFT</v>
          </cell>
        </row>
        <row r="464">
          <cell r="G464" t="str">
            <v>WCD502460AFT</v>
          </cell>
        </row>
        <row r="465">
          <cell r="G465" t="str">
            <v>WCD502470AFT</v>
          </cell>
        </row>
        <row r="466">
          <cell r="G466" t="str">
            <v>WCD502480AFT</v>
          </cell>
        </row>
        <row r="467">
          <cell r="G467" t="str">
            <v>WCD502510AFT</v>
          </cell>
        </row>
        <row r="468">
          <cell r="G468" t="str">
            <v>WCE500080AFT</v>
          </cell>
        </row>
        <row r="469">
          <cell r="G469" t="str">
            <v>WCE500170AFT</v>
          </cell>
        </row>
        <row r="470">
          <cell r="G470" t="str">
            <v>WCE500190AFT</v>
          </cell>
        </row>
        <row r="471">
          <cell r="G471" t="str">
            <v>WCE500320AFT</v>
          </cell>
        </row>
        <row r="472">
          <cell r="G472" t="str">
            <v>WCE500340AFT</v>
          </cell>
        </row>
        <row r="473">
          <cell r="G473" t="str">
            <v>WCE500350AFT</v>
          </cell>
        </row>
        <row r="474">
          <cell r="G474" t="str">
            <v>WCG000032AFT</v>
          </cell>
        </row>
        <row r="475">
          <cell r="G475" t="str">
            <v>WCI500090AFT</v>
          </cell>
        </row>
        <row r="476">
          <cell r="G476" t="str">
            <v>WCI500140AFT</v>
          </cell>
        </row>
        <row r="477">
          <cell r="G477" t="str">
            <v>WCI500150AFT</v>
          </cell>
        </row>
        <row r="478">
          <cell r="G478" t="str">
            <v>WCI500180AFT</v>
          </cell>
        </row>
        <row r="479">
          <cell r="G479" t="str">
            <v>WCJ000130AFT</v>
          </cell>
        </row>
        <row r="480">
          <cell r="G480" t="str">
            <v>WCJ000531AFTAFT</v>
          </cell>
        </row>
        <row r="481">
          <cell r="G481" t="str">
            <v>WDV000101AFT</v>
          </cell>
        </row>
        <row r="482">
          <cell r="G482" t="str">
            <v>4G43-5221-BAAFT</v>
          </cell>
        </row>
        <row r="483">
          <cell r="G483" t="str">
            <v>4G43-5N201-HDAFT</v>
          </cell>
        </row>
        <row r="484">
          <cell r="G484" t="str">
            <v>4G43-9155-BAAFT</v>
          </cell>
        </row>
        <row r="485">
          <cell r="G485" t="str">
            <v>4G43-9B260-BCAFT</v>
          </cell>
        </row>
        <row r="486">
          <cell r="G486" t="str">
            <v>6G33-9155-AAAFT</v>
          </cell>
        </row>
        <row r="487">
          <cell r="G487" t="str">
            <v>4G43-9B260-CAAFT</v>
          </cell>
        </row>
        <row r="488">
          <cell r="G488" t="str">
            <v>4G43-9B260-DAAFT</v>
          </cell>
        </row>
        <row r="489">
          <cell r="G489" t="str">
            <v>6G33-9B260-CAAFT</v>
          </cell>
        </row>
        <row r="490">
          <cell r="G490" t="str">
            <v>1R12-341303-ACAFT</v>
          </cell>
        </row>
        <row r="491">
          <cell r="G491" t="str">
            <v>8H42-5E292-AD</v>
          </cell>
        </row>
        <row r="492">
          <cell r="G492" t="str">
            <v>AH3M-5K244-EA</v>
          </cell>
        </row>
        <row r="493">
          <cell r="G493" t="str">
            <v>8W83-9K007-AF</v>
          </cell>
        </row>
        <row r="494">
          <cell r="G494" t="str">
            <v>AD43-5230-AE MS</v>
          </cell>
        </row>
        <row r="495">
          <cell r="G495" t="str">
            <v>AD43-9K007-AC</v>
          </cell>
        </row>
        <row r="496">
          <cell r="G496" t="str">
            <v>4H43-6617-AC</v>
          </cell>
        </row>
        <row r="497">
          <cell r="G497" t="str">
            <v>LR007466</v>
          </cell>
        </row>
        <row r="498">
          <cell r="G498" t="str">
            <v>LR007502</v>
          </cell>
        </row>
        <row r="499">
          <cell r="G499" t="str">
            <v>LR007555</v>
          </cell>
        </row>
        <row r="500">
          <cell r="G500" t="str">
            <v>LR015397</v>
          </cell>
        </row>
        <row r="501">
          <cell r="G501" t="str">
            <v>LR015858</v>
          </cell>
        </row>
        <row r="502">
          <cell r="G502" t="str">
            <v>LR015924</v>
          </cell>
        </row>
        <row r="503">
          <cell r="G503" t="str">
            <v>LR015925</v>
          </cell>
        </row>
        <row r="504">
          <cell r="G504" t="str">
            <v>LR017444</v>
          </cell>
        </row>
        <row r="505">
          <cell r="G505" t="str">
            <v>LR019731</v>
          </cell>
        </row>
        <row r="506">
          <cell r="G506" t="str">
            <v>LR019833</v>
          </cell>
        </row>
        <row r="507">
          <cell r="G507" t="str">
            <v>LR020927</v>
          </cell>
        </row>
        <row r="508">
          <cell r="G508" t="str">
            <v>RYP000220</v>
          </cell>
        </row>
        <row r="509">
          <cell r="G509" t="str">
            <v>WAG501000</v>
          </cell>
        </row>
        <row r="510">
          <cell r="G510" t="str">
            <v>WCD000353</v>
          </cell>
        </row>
        <row r="511">
          <cell r="G511" t="str">
            <v>WCD106180</v>
          </cell>
        </row>
        <row r="512">
          <cell r="G512" t="str">
            <v>WCD500202</v>
          </cell>
        </row>
        <row r="513">
          <cell r="G513" t="str">
            <v>WCD500212</v>
          </cell>
        </row>
        <row r="514">
          <cell r="G514" t="str">
            <v>WCD500442</v>
          </cell>
        </row>
        <row r="515">
          <cell r="G515" t="str">
            <v>WCD501680</v>
          </cell>
        </row>
        <row r="516">
          <cell r="G516" t="str">
            <v>WCD501690</v>
          </cell>
        </row>
        <row r="517">
          <cell r="G517" t="str">
            <v>WCE500140</v>
          </cell>
        </row>
        <row r="518">
          <cell r="G518" t="str">
            <v>WCE500150</v>
          </cell>
        </row>
        <row r="519">
          <cell r="G519" t="str">
            <v>WCE500180</v>
          </cell>
        </row>
        <row r="520">
          <cell r="G520" t="str">
            <v>WCI500190</v>
          </cell>
        </row>
        <row r="521">
          <cell r="G521" t="str">
            <v>WCJ000360</v>
          </cell>
        </row>
        <row r="522">
          <cell r="G522" t="str">
            <v>4G43-9E275-AA</v>
          </cell>
        </row>
        <row r="523">
          <cell r="G523" t="str">
            <v>BTH0018</v>
          </cell>
        </row>
        <row r="524">
          <cell r="G524" t="str">
            <v>4G43-5220-EE</v>
          </cell>
        </row>
        <row r="525">
          <cell r="G525" t="str">
            <v>4G43-5230-FH AFT</v>
          </cell>
        </row>
        <row r="526">
          <cell r="G526" t="str">
            <v>6G33-5220-DD</v>
          </cell>
        </row>
        <row r="527">
          <cell r="G527" t="str">
            <v>6G33-5220-FB</v>
          </cell>
        </row>
        <row r="528">
          <cell r="G528" t="str">
            <v>6G33-5230-HJ</v>
          </cell>
        </row>
        <row r="529">
          <cell r="G529" t="str">
            <v>6G33-5E211-DB</v>
          </cell>
        </row>
        <row r="530">
          <cell r="G530" t="str">
            <v>6G33-5E213-DB AFT</v>
          </cell>
        </row>
        <row r="531">
          <cell r="G531" t="str">
            <v>6G33-5G232-BC</v>
          </cell>
        </row>
        <row r="532">
          <cell r="G532" t="str">
            <v>6G33-5G236-BD</v>
          </cell>
        </row>
        <row r="533">
          <cell r="G533" t="str">
            <v>6G33-5G298-BD</v>
          </cell>
        </row>
        <row r="534">
          <cell r="G534" t="str">
            <v>8D33-5230-BF</v>
          </cell>
        </row>
        <row r="535">
          <cell r="G535" t="str">
            <v>8G43-5E211-AC Aft</v>
          </cell>
        </row>
        <row r="536">
          <cell r="G536" t="str">
            <v>AD23-5230-AE</v>
          </cell>
        </row>
        <row r="537">
          <cell r="G537" t="str">
            <v>3BEJ-RA387-AA</v>
          </cell>
        </row>
        <row r="538">
          <cell r="G538" t="str">
            <v>3WSG-RA351-AA</v>
          </cell>
        </row>
        <row r="539">
          <cell r="G539" t="str">
            <v>Z3WSARA075AB</v>
          </cell>
        </row>
        <row r="540">
          <cell r="G540" t="str">
            <v>4U3Q-6720-CB</v>
          </cell>
        </row>
        <row r="541">
          <cell r="G541" t="str">
            <v>988F-6A666-AA-1</v>
          </cell>
        </row>
        <row r="542">
          <cell r="G542" t="str">
            <v>AH4Q-6615-AA</v>
          </cell>
        </row>
        <row r="543">
          <cell r="G543" t="str">
            <v>AH4Q-6639-BA</v>
          </cell>
        </row>
        <row r="544">
          <cell r="G544" t="str">
            <v>AH4Q-6675-C_PIA01</v>
          </cell>
        </row>
        <row r="545">
          <cell r="G545" t="str">
            <v>988F-6A666-AA-1</v>
          </cell>
        </row>
        <row r="546">
          <cell r="G546" t="str">
            <v>988F-6A666-AA-1</v>
          </cell>
        </row>
        <row r="547">
          <cell r="G547" t="str">
            <v>3Y0.201.549.A</v>
          </cell>
        </row>
        <row r="548">
          <cell r="G548" t="str">
            <v>3Y0.253.173.A</v>
          </cell>
        </row>
        <row r="549">
          <cell r="G549" t="str">
            <v>6W83-9047-AC</v>
          </cell>
        </row>
        <row r="550">
          <cell r="G550">
            <v>524600013</v>
          </cell>
        </row>
        <row r="551">
          <cell r="G551" t="str">
            <v>CER3366</v>
          </cell>
        </row>
        <row r="552">
          <cell r="G552" t="str">
            <v>17500-ST3-E31</v>
          </cell>
        </row>
        <row r="553">
          <cell r="G553" t="str">
            <v>17500-ST3-E41</v>
          </cell>
        </row>
        <row r="554">
          <cell r="G554" t="str">
            <v>18181-PP4-E01</v>
          </cell>
        </row>
        <row r="555">
          <cell r="G555" t="str">
            <v>18210-ST3-E50A</v>
          </cell>
        </row>
        <row r="556">
          <cell r="G556" t="str">
            <v>18220-ST3-E70A</v>
          </cell>
        </row>
        <row r="557">
          <cell r="G557" t="str">
            <v>18307-SN7-930HE</v>
          </cell>
        </row>
        <row r="558">
          <cell r="G558" t="str">
            <v>18307-SN7-A30HE</v>
          </cell>
        </row>
        <row r="559">
          <cell r="G559" t="str">
            <v>A132L0044F</v>
          </cell>
        </row>
        <row r="560">
          <cell r="G560" t="str">
            <v>650 780 Aft</v>
          </cell>
        </row>
        <row r="561">
          <cell r="G561" t="str">
            <v>6W83-9034-BH Aft</v>
          </cell>
        </row>
        <row r="562">
          <cell r="G562" t="str">
            <v>PTK0006</v>
          </cell>
        </row>
        <row r="563">
          <cell r="G563" t="str">
            <v>2M5Q-6A786-AB Aft</v>
          </cell>
        </row>
        <row r="564">
          <cell r="G564" t="str">
            <v>4G43-5221-BA Aft</v>
          </cell>
        </row>
        <row r="565">
          <cell r="G565" t="str">
            <v>4G43-9E275-AA Aft</v>
          </cell>
        </row>
        <row r="566">
          <cell r="G566" t="str">
            <v>6G33-5220-FA Aft</v>
          </cell>
        </row>
        <row r="567">
          <cell r="G567" t="str">
            <v>6G33-5230-HH Aft</v>
          </cell>
        </row>
        <row r="568">
          <cell r="G568" t="str">
            <v>6G33-5E213-DA Aft</v>
          </cell>
        </row>
        <row r="569">
          <cell r="G569" t="str">
            <v>8D33-5230-BE Aft</v>
          </cell>
        </row>
        <row r="570">
          <cell r="G570" t="str">
            <v>BTH0018 Aft</v>
          </cell>
        </row>
        <row r="571">
          <cell r="G571" t="str">
            <v>4G43-5F264-AA MS</v>
          </cell>
        </row>
        <row r="572">
          <cell r="G572" t="str">
            <v>4G43-70816-AA MS</v>
          </cell>
        </row>
        <row r="573">
          <cell r="G573" t="str">
            <v>XR33-5F262-AC MS</v>
          </cell>
        </row>
        <row r="574">
          <cell r="G574">
            <v>1316048</v>
          </cell>
        </row>
        <row r="575">
          <cell r="G575">
            <v>4728612</v>
          </cell>
        </row>
        <row r="576">
          <cell r="G576" t="str">
            <v>ESR4069</v>
          </cell>
        </row>
        <row r="577">
          <cell r="G577" t="str">
            <v>LR003663</v>
          </cell>
        </row>
        <row r="578">
          <cell r="G578" t="str">
            <v>LR010319</v>
          </cell>
        </row>
        <row r="579">
          <cell r="G579" t="str">
            <v>LR010320</v>
          </cell>
        </row>
        <row r="580">
          <cell r="G580" t="str">
            <v>LR010956</v>
          </cell>
        </row>
        <row r="581">
          <cell r="G581" t="str">
            <v>LR015371</v>
          </cell>
        </row>
        <row r="582">
          <cell r="G582" t="str">
            <v>LR020233</v>
          </cell>
        </row>
        <row r="583">
          <cell r="G583" t="str">
            <v>WAG000203</v>
          </cell>
        </row>
        <row r="584">
          <cell r="G584" t="str">
            <v>WCD502400</v>
          </cell>
        </row>
        <row r="585">
          <cell r="G585" t="str">
            <v>WCE000423</v>
          </cell>
        </row>
        <row r="586">
          <cell r="G586" t="str">
            <v>WCE500330</v>
          </cell>
        </row>
        <row r="587">
          <cell r="G587" t="str">
            <v>WCI500160</v>
          </cell>
        </row>
        <row r="588">
          <cell r="G588" t="str">
            <v>WCS000150</v>
          </cell>
        </row>
        <row r="589">
          <cell r="G589" t="str">
            <v>WCS500030</v>
          </cell>
        </row>
        <row r="590">
          <cell r="G590" t="str">
            <v>WCU000192</v>
          </cell>
        </row>
        <row r="591">
          <cell r="G591" t="str">
            <v>1R12-352763-AA</v>
          </cell>
        </row>
        <row r="592">
          <cell r="G592" t="str">
            <v>1R12-353295-AA</v>
          </cell>
        </row>
        <row r="593">
          <cell r="G593" t="str">
            <v>1R12-353922-AB</v>
          </cell>
        </row>
        <row r="594">
          <cell r="G594" t="str">
            <v>4G43-17213-AA</v>
          </cell>
        </row>
        <row r="595">
          <cell r="G595" t="str">
            <v>4G43-9034-AE</v>
          </cell>
        </row>
        <row r="596">
          <cell r="G596" t="str">
            <v>6G33-6A650-AA</v>
          </cell>
        </row>
        <row r="597">
          <cell r="G597" t="str">
            <v>9AML3527376</v>
          </cell>
        </row>
        <row r="598">
          <cell r="G598" t="str">
            <v>3BEJ-RA446-AA</v>
          </cell>
        </row>
        <row r="599">
          <cell r="G599" t="str">
            <v>3BEJ-RA447-AA</v>
          </cell>
        </row>
        <row r="600">
          <cell r="G600" t="str">
            <v>3WSK-RA536-AA</v>
          </cell>
        </row>
        <row r="601">
          <cell r="G601" t="str">
            <v>AH4Q-6675-B_PIA03</v>
          </cell>
        </row>
        <row r="602">
          <cell r="G602" t="str">
            <v>AH4Q-6675-B_PIA05</v>
          </cell>
        </row>
        <row r="603">
          <cell r="G603" t="str">
            <v>AH4Q-6675-C_PIA02</v>
          </cell>
        </row>
        <row r="604">
          <cell r="G604" t="str">
            <v>07V.133.313.C</v>
          </cell>
        </row>
        <row r="605">
          <cell r="G605" t="str">
            <v>3Y0.201.549</v>
          </cell>
        </row>
        <row r="606">
          <cell r="G606" t="str">
            <v>6W83-9002-AE</v>
          </cell>
        </row>
        <row r="607">
          <cell r="G607" t="str">
            <v>6W83-9276-AB</v>
          </cell>
        </row>
        <row r="608">
          <cell r="G608" t="str">
            <v>6W83-9H307-AC</v>
          </cell>
        </row>
        <row r="609">
          <cell r="G609" t="str">
            <v>CER3589</v>
          </cell>
        </row>
        <row r="610">
          <cell r="G610" t="str">
            <v>CER3765</v>
          </cell>
        </row>
        <row r="611">
          <cell r="G611" t="str">
            <v>CGE0006</v>
          </cell>
        </row>
        <row r="612">
          <cell r="G612" t="str">
            <v>18210-S37-G01</v>
          </cell>
        </row>
        <row r="613">
          <cell r="G613" t="str">
            <v>18210-SN7-G00A</v>
          </cell>
        </row>
        <row r="614">
          <cell r="G614" t="str">
            <v>18210-SN7-G10A</v>
          </cell>
        </row>
        <row r="615">
          <cell r="G615" t="str">
            <v>18220-SK3-G71</v>
          </cell>
        </row>
        <row r="616">
          <cell r="G616" t="str">
            <v>18220-SN7-G10HE</v>
          </cell>
        </row>
        <row r="617">
          <cell r="G617" t="str">
            <v>18307-S1E-E40</v>
          </cell>
        </row>
        <row r="618">
          <cell r="G618" t="str">
            <v>18307-S1H-E00</v>
          </cell>
        </row>
        <row r="619">
          <cell r="G619" t="str">
            <v>18307-SN7-981HE</v>
          </cell>
        </row>
        <row r="620">
          <cell r="G620" t="str">
            <v>18307-ST3-E70</v>
          </cell>
        </row>
        <row r="621">
          <cell r="G621" t="str">
            <v>A120S0036</v>
          </cell>
        </row>
        <row r="622">
          <cell r="G622" t="str">
            <v>B127S0001F</v>
          </cell>
        </row>
        <row r="623">
          <cell r="G623" t="str">
            <v>C121S0002F</v>
          </cell>
        </row>
        <row r="624">
          <cell r="G624" t="str">
            <v>4R8Q-6615-AF Aft</v>
          </cell>
        </row>
        <row r="625">
          <cell r="G625" t="str">
            <v>650 667 Aft</v>
          </cell>
        </row>
        <row r="626">
          <cell r="G626" t="str">
            <v>650 780 Aft</v>
          </cell>
        </row>
        <row r="627">
          <cell r="G627" t="str">
            <v>6W83-9002-AE Aft</v>
          </cell>
        </row>
        <row r="628">
          <cell r="G628" t="str">
            <v>6W83-9276-AB Aft</v>
          </cell>
        </row>
        <row r="629">
          <cell r="G629" t="str">
            <v>6W83-9H307-AC Aft</v>
          </cell>
        </row>
        <row r="630">
          <cell r="G630" t="str">
            <v>7000390 Aft</v>
          </cell>
        </row>
        <row r="631">
          <cell r="G631" t="str">
            <v>7W83-9002-BH Aft</v>
          </cell>
        </row>
        <row r="632">
          <cell r="G632" t="str">
            <v>GTH0006 Aft</v>
          </cell>
        </row>
        <row r="633">
          <cell r="G633" t="str">
            <v>PTK0006 Aft</v>
          </cell>
        </row>
        <row r="634">
          <cell r="G634" t="str">
            <v>PTK0008 Aft</v>
          </cell>
        </row>
        <row r="635">
          <cell r="G635" t="str">
            <v>1R12-341303-AC Aft</v>
          </cell>
        </row>
        <row r="636">
          <cell r="G636" t="str">
            <v>1R12-352763-AA Aft</v>
          </cell>
        </row>
        <row r="637">
          <cell r="G637" t="str">
            <v>1R12-353295-AA Aft</v>
          </cell>
        </row>
        <row r="638">
          <cell r="G638" t="str">
            <v>1R12-353922-AB Aft</v>
          </cell>
        </row>
        <row r="639">
          <cell r="G639" t="str">
            <v>4G43-17213-AA Aft</v>
          </cell>
        </row>
        <row r="640">
          <cell r="G640" t="str">
            <v>4G43-5220-ED Aft</v>
          </cell>
        </row>
        <row r="641">
          <cell r="G641" t="str">
            <v>4G43-5221-BA Aft</v>
          </cell>
        </row>
        <row r="642">
          <cell r="G642" t="str">
            <v>4G43-9034-AE Aft</v>
          </cell>
        </row>
        <row r="643">
          <cell r="G643" t="str">
            <v>4G43-9B260-DA Aft</v>
          </cell>
        </row>
        <row r="644">
          <cell r="G644" t="str">
            <v>6G33-5220-FA Aft</v>
          </cell>
        </row>
        <row r="645">
          <cell r="G645" t="str">
            <v>6G33-5230-HH Aft</v>
          </cell>
        </row>
        <row r="646">
          <cell r="G646" t="str">
            <v>6G33-5E211-DB Aft</v>
          </cell>
        </row>
        <row r="647">
          <cell r="G647" t="str">
            <v>6G33-6A650-AA Aft</v>
          </cell>
        </row>
        <row r="648">
          <cell r="G648" t="str">
            <v>6G33-9155-AA Aft</v>
          </cell>
        </row>
        <row r="649">
          <cell r="G649" t="str">
            <v>6G33-9B260-CA Aft</v>
          </cell>
        </row>
        <row r="650">
          <cell r="G650" t="str">
            <v>9AML3527376 Aft</v>
          </cell>
        </row>
        <row r="651">
          <cell r="G651" t="str">
            <v>AD23-5230-AE Aft</v>
          </cell>
        </row>
        <row r="652">
          <cell r="G652" t="str">
            <v>4G43-5F264-AA MS</v>
          </cell>
        </row>
        <row r="653">
          <cell r="G653" t="str">
            <v>4G43-70816-AA MS</v>
          </cell>
        </row>
        <row r="654">
          <cell r="G654" t="str">
            <v>AD43-9K007-AC MS</v>
          </cell>
        </row>
        <row r="655">
          <cell r="G655" t="str">
            <v>BH42-5E292-AA</v>
          </cell>
        </row>
        <row r="656">
          <cell r="G656" t="str">
            <v>BH42-5E292-BA</v>
          </cell>
        </row>
        <row r="657">
          <cell r="G657" t="str">
            <v>BH42-5G272-AA</v>
          </cell>
        </row>
        <row r="658">
          <cell r="G658" t="str">
            <v>WCD502190</v>
          </cell>
        </row>
        <row r="659">
          <cell r="G659" t="str">
            <v>9X23-9034-DB</v>
          </cell>
        </row>
        <row r="660">
          <cell r="G660" t="str">
            <v>AW93-9034-CD</v>
          </cell>
        </row>
        <row r="661">
          <cell r="G661" t="str">
            <v>LR005999</v>
          </cell>
        </row>
        <row r="662">
          <cell r="G662" t="str">
            <v>LR009448</v>
          </cell>
        </row>
        <row r="663">
          <cell r="G663" t="str">
            <v>LR015922</v>
          </cell>
        </row>
        <row r="664">
          <cell r="G664" t="str">
            <v>LR015923</v>
          </cell>
        </row>
        <row r="665">
          <cell r="G665" t="str">
            <v>LR019725</v>
          </cell>
        </row>
        <row r="666">
          <cell r="G666" t="str">
            <v>LR019726</v>
          </cell>
        </row>
        <row r="667">
          <cell r="G667" t="str">
            <v>LR019730</v>
          </cell>
        </row>
        <row r="668">
          <cell r="G668" t="str">
            <v>WCD500452</v>
          </cell>
        </row>
        <row r="669">
          <cell r="G669" t="str">
            <v>WCD501820</v>
          </cell>
        </row>
        <row r="670">
          <cell r="G670" t="str">
            <v>WCD502300</v>
          </cell>
        </row>
        <row r="671">
          <cell r="G671" t="str">
            <v>WCD502410</v>
          </cell>
        </row>
        <row r="672">
          <cell r="G672" t="str">
            <v>WCE000403</v>
          </cell>
        </row>
        <row r="673">
          <cell r="G673" t="str">
            <v>WCE000540</v>
          </cell>
        </row>
        <row r="674">
          <cell r="G674" t="str">
            <v>WCG000051</v>
          </cell>
        </row>
        <row r="675">
          <cell r="G675" t="str">
            <v>WCI500080</v>
          </cell>
        </row>
        <row r="676">
          <cell r="G676" t="str">
            <v>1R12-354312-AA</v>
          </cell>
        </row>
        <row r="677">
          <cell r="G677" t="str">
            <v>1R12-354313-AA</v>
          </cell>
        </row>
        <row r="678">
          <cell r="G678" t="str">
            <v>4G43-5220-ED</v>
          </cell>
        </row>
        <row r="679">
          <cell r="G679" t="str">
            <v>4G43-9073-AA</v>
          </cell>
        </row>
        <row r="680">
          <cell r="G680" t="str">
            <v>4G43-9B260-AC</v>
          </cell>
        </row>
        <row r="681">
          <cell r="G681" t="str">
            <v>6G33-5K238-AC</v>
          </cell>
        </row>
        <row r="682">
          <cell r="G682" t="str">
            <v>6G43-35-10007</v>
          </cell>
        </row>
        <row r="683">
          <cell r="G683" t="str">
            <v>9AML3550826</v>
          </cell>
        </row>
        <row r="684">
          <cell r="G684" t="str">
            <v>ATH0044</v>
          </cell>
        </row>
        <row r="685">
          <cell r="G685" t="str">
            <v>XR1U-9C375-AA</v>
          </cell>
        </row>
        <row r="686">
          <cell r="G686" t="str">
            <v>4G43-5221-CA</v>
          </cell>
        </row>
        <row r="687">
          <cell r="G687" t="str">
            <v>DUERRE-KIT ONE77</v>
          </cell>
        </row>
        <row r="688">
          <cell r="G688" t="str">
            <v>3BEJ-RA474-AA</v>
          </cell>
        </row>
        <row r="689">
          <cell r="G689" t="str">
            <v>3WSK-RA538-AA</v>
          </cell>
        </row>
        <row r="690">
          <cell r="G690" t="str">
            <v>3Y0.253.609.E</v>
          </cell>
        </row>
        <row r="691">
          <cell r="G691" t="str">
            <v>3Y0.253.610.E</v>
          </cell>
        </row>
        <row r="692">
          <cell r="G692" t="str">
            <v>PTK0012</v>
          </cell>
        </row>
        <row r="693">
          <cell r="G693" t="str">
            <v>18210-SN7-X00A</v>
          </cell>
        </row>
        <row r="694">
          <cell r="G694" t="str">
            <v>B127E4001F</v>
          </cell>
        </row>
        <row r="695">
          <cell r="G695" t="str">
            <v>B127E4002F</v>
          </cell>
        </row>
        <row r="696">
          <cell r="G696" t="str">
            <v>LOTAC05334</v>
          </cell>
        </row>
        <row r="697">
          <cell r="G697" t="str">
            <v>7000002 AFT</v>
          </cell>
        </row>
        <row r="698">
          <cell r="G698" t="str">
            <v>8980732200 AFT</v>
          </cell>
        </row>
        <row r="699">
          <cell r="G699" t="str">
            <v>8980795490 AFT</v>
          </cell>
        </row>
        <row r="700">
          <cell r="G700" t="str">
            <v>6G33-9032-AC AFT</v>
          </cell>
        </row>
        <row r="701">
          <cell r="G701" t="str">
            <v>AD43-5220-BD AFT</v>
          </cell>
        </row>
        <row r="702">
          <cell r="G702" t="str">
            <v>AD43-5220-CA AFT</v>
          </cell>
        </row>
        <row r="703">
          <cell r="G703" t="str">
            <v>AD43-5220-DC AFT</v>
          </cell>
        </row>
        <row r="704">
          <cell r="G704" t="str">
            <v>AD43-5220-EB AFT</v>
          </cell>
        </row>
        <row r="705">
          <cell r="G705" t="str">
            <v>AD43-5K238-AD AFT</v>
          </cell>
        </row>
        <row r="706">
          <cell r="G706" t="str">
            <v>AD43-5K239-AD AFT</v>
          </cell>
        </row>
        <row r="707">
          <cell r="G707" t="str">
            <v>AD43-5220-AD AFT</v>
          </cell>
        </row>
        <row r="708">
          <cell r="G708" t="str">
            <v>9H22-5E214-AA</v>
          </cell>
        </row>
        <row r="709">
          <cell r="G709" t="str">
            <v>LR004848</v>
          </cell>
        </row>
        <row r="710">
          <cell r="G710" t="str">
            <v>LR007464</v>
          </cell>
        </row>
        <row r="711">
          <cell r="G711" t="str">
            <v>LR019119</v>
          </cell>
        </row>
        <row r="712">
          <cell r="G712" t="str">
            <v>LR019120</v>
          </cell>
        </row>
        <row r="713">
          <cell r="G713" t="str">
            <v>LR019121</v>
          </cell>
        </row>
        <row r="714">
          <cell r="G714" t="str">
            <v>LR019122</v>
          </cell>
        </row>
        <row r="715">
          <cell r="G715" t="str">
            <v>LR019123</v>
          </cell>
        </row>
        <row r="716">
          <cell r="G716" t="str">
            <v>LR019124</v>
          </cell>
        </row>
        <row r="717">
          <cell r="G717" t="str">
            <v>WCD106190</v>
          </cell>
        </row>
        <row r="718">
          <cell r="G718" t="str">
            <v>WCD502160</v>
          </cell>
        </row>
        <row r="719">
          <cell r="G719" t="str">
            <v>WCD502300</v>
          </cell>
        </row>
        <row r="720">
          <cell r="G720" t="str">
            <v>WCE000500</v>
          </cell>
        </row>
        <row r="721">
          <cell r="G721" t="str">
            <v>WCE105202</v>
          </cell>
        </row>
        <row r="722">
          <cell r="G722" t="str">
            <v>WCG500020</v>
          </cell>
        </row>
        <row r="723">
          <cell r="G723" t="str">
            <v>WCI500170</v>
          </cell>
        </row>
        <row r="724">
          <cell r="G724" t="str">
            <v>WCJ000370</v>
          </cell>
        </row>
        <row r="725">
          <cell r="G725" t="str">
            <v>1R12-341159-AD</v>
          </cell>
        </row>
        <row r="726">
          <cell r="G726" t="str">
            <v>35-85332</v>
          </cell>
        </row>
        <row r="727">
          <cell r="G727" t="str">
            <v>4G43-5221-BA</v>
          </cell>
        </row>
        <row r="728">
          <cell r="G728" t="str">
            <v>6G33-35-10535</v>
          </cell>
        </row>
        <row r="729">
          <cell r="G729" t="str">
            <v>AD43-9155-AA</v>
          </cell>
        </row>
        <row r="730">
          <cell r="G730" t="str">
            <v>AD43-9155-BA</v>
          </cell>
        </row>
        <row r="731">
          <cell r="G731" t="str">
            <v>AD43-9H307-AB</v>
          </cell>
        </row>
        <row r="732">
          <cell r="G732" t="str">
            <v>3WSB-RA078-AA</v>
          </cell>
        </row>
        <row r="733">
          <cell r="G733" t="str">
            <v>CGC0003</v>
          </cell>
        </row>
        <row r="734">
          <cell r="G734" t="str">
            <v>AR7Q-6720-AA</v>
          </cell>
        </row>
        <row r="735">
          <cell r="G735" t="str">
            <v>4R83-9034-AE</v>
          </cell>
        </row>
        <row r="736">
          <cell r="G736" t="str">
            <v>18220-SN7-X30A</v>
          </cell>
        </row>
        <row r="737">
          <cell r="G737" t="str">
            <v>18220-ST3-G41</v>
          </cell>
        </row>
        <row r="738">
          <cell r="G738" t="str">
            <v>4G43-5220-FA Aft</v>
          </cell>
        </row>
        <row r="739">
          <cell r="G739" t="str">
            <v>LR014155</v>
          </cell>
        </row>
        <row r="740">
          <cell r="G740" t="str">
            <v>LR015367</v>
          </cell>
        </row>
        <row r="741">
          <cell r="G741" t="str">
            <v>LR018410</v>
          </cell>
        </row>
        <row r="742">
          <cell r="G742" t="str">
            <v>LR021636</v>
          </cell>
        </row>
        <row r="743">
          <cell r="G743" t="str">
            <v>WCD502030</v>
          </cell>
        </row>
        <row r="744">
          <cell r="G744" t="str">
            <v>4G43-35-11099</v>
          </cell>
        </row>
        <row r="745">
          <cell r="G745" t="str">
            <v>18210-SN7-A31A</v>
          </cell>
        </row>
        <row r="746">
          <cell r="G746" t="str">
            <v>18210-ST3-E51A</v>
          </cell>
        </row>
        <row r="747">
          <cell r="G747" t="str">
            <v>18307-S37-G00</v>
          </cell>
        </row>
        <row r="748">
          <cell r="G748" t="str">
            <v>A127S0002F</v>
          </cell>
        </row>
        <row r="749">
          <cell r="G749" t="str">
            <v>LR007463</v>
          </cell>
        </row>
        <row r="750">
          <cell r="G750" t="str">
            <v>LR022644</v>
          </cell>
        </row>
        <row r="751">
          <cell r="G751" t="str">
            <v>LR022608</v>
          </cell>
        </row>
        <row r="752">
          <cell r="G752" t="str">
            <v>WCD502310</v>
          </cell>
        </row>
        <row r="753">
          <cell r="G753" t="str">
            <v>LR022609</v>
          </cell>
        </row>
        <row r="754">
          <cell r="G754" t="str">
            <v>LR005256</v>
          </cell>
        </row>
        <row r="755">
          <cell r="G755" t="str">
            <v>WCD000910</v>
          </cell>
        </row>
        <row r="756">
          <cell r="G756" t="str">
            <v>LR019719</v>
          </cell>
        </row>
        <row r="757">
          <cell r="G757" t="str">
            <v>LR019717</v>
          </cell>
        </row>
        <row r="758">
          <cell r="G758" t="str">
            <v>WCJ101440L</v>
          </cell>
        </row>
        <row r="759">
          <cell r="G759" t="str">
            <v>LR019718</v>
          </cell>
        </row>
        <row r="760">
          <cell r="G760" t="str">
            <v>WCJ000530AFT</v>
          </cell>
        </row>
        <row r="761">
          <cell r="G761" t="str">
            <v>LR022620</v>
          </cell>
        </row>
        <row r="762">
          <cell r="G762" t="str">
            <v>LR004852</v>
          </cell>
        </row>
        <row r="763">
          <cell r="G763" t="str">
            <v>LR019720</v>
          </cell>
        </row>
        <row r="764">
          <cell r="G764" t="str">
            <v>WCU000182</v>
          </cell>
        </row>
        <row r="765">
          <cell r="G765" t="str">
            <v>4G43-9047-AA</v>
          </cell>
        </row>
        <row r="766">
          <cell r="G766" t="str">
            <v>34-121317-AA</v>
          </cell>
        </row>
        <row r="767">
          <cell r="G767" t="str">
            <v>8G43-9B260-AA</v>
          </cell>
        </row>
        <row r="768">
          <cell r="G768">
            <v>698909</v>
          </cell>
        </row>
        <row r="769">
          <cell r="G769" t="str">
            <v>AD43-9K007-AD</v>
          </cell>
        </row>
        <row r="770">
          <cell r="G770" t="str">
            <v>4G43-9D653-AA</v>
          </cell>
        </row>
        <row r="771">
          <cell r="G771" t="str">
            <v>BG33-5E213-AA</v>
          </cell>
        </row>
        <row r="772">
          <cell r="G772" t="str">
            <v>BG33-5230-AA</v>
          </cell>
        </row>
        <row r="773">
          <cell r="G773" t="str">
            <v>BG33-5220-AA</v>
          </cell>
        </row>
        <row r="774">
          <cell r="G774" t="str">
            <v>BG33-5E211-AA</v>
          </cell>
        </row>
        <row r="775">
          <cell r="G775" t="str">
            <v>3WSA-RA072-AC</v>
          </cell>
        </row>
        <row r="776">
          <cell r="G776" t="str">
            <v>3Y0201021C</v>
          </cell>
        </row>
        <row r="777">
          <cell r="G777" t="str">
            <v>650 646</v>
          </cell>
        </row>
        <row r="778">
          <cell r="G778" t="str">
            <v>4W83-9010-FA</v>
          </cell>
        </row>
        <row r="779">
          <cell r="G779" t="str">
            <v>JLM21764</v>
          </cell>
        </row>
        <row r="780">
          <cell r="G780" t="str">
            <v>9G43-5E211-AAAFT</v>
          </cell>
        </row>
        <row r="781">
          <cell r="G781" t="str">
            <v>6G33-9032-BEAFT</v>
          </cell>
        </row>
        <row r="782">
          <cell r="G782" t="str">
            <v>6G33-5E211-DBAFT</v>
          </cell>
        </row>
        <row r="783">
          <cell r="G783" t="str">
            <v>6G33-5E213-DBAFT</v>
          </cell>
        </row>
        <row r="784">
          <cell r="G784" t="str">
            <v>8G33-9C133-AEAFT</v>
          </cell>
        </row>
        <row r="785">
          <cell r="G785" t="str">
            <v>4G43-5230-FHAFT</v>
          </cell>
        </row>
        <row r="786">
          <cell r="G786" t="str">
            <v>8D33-5230-BFAFT</v>
          </cell>
        </row>
        <row r="787">
          <cell r="G787" t="str">
            <v>AD23-5230-AEAFT</v>
          </cell>
        </row>
        <row r="788">
          <cell r="G788" t="str">
            <v>9G43-5E211-AA MS</v>
          </cell>
        </row>
        <row r="789">
          <cell r="G789" t="str">
            <v>AW93-9034-BDAFT</v>
          </cell>
        </row>
        <row r="790">
          <cell r="G790" t="str">
            <v>AD43-5220-BD MS</v>
          </cell>
        </row>
        <row r="791">
          <cell r="G791" t="str">
            <v>AD43-5220-CA MS</v>
          </cell>
        </row>
        <row r="792">
          <cell r="G792" t="str">
            <v>AD43-5220-DC MS</v>
          </cell>
        </row>
        <row r="793">
          <cell r="G793" t="str">
            <v>AD43-5K238-AD MS</v>
          </cell>
        </row>
        <row r="794">
          <cell r="G794" t="str">
            <v>AD43-5K239-AD MS</v>
          </cell>
        </row>
        <row r="795">
          <cell r="G795" t="str">
            <v>9G43-5221-AA MS</v>
          </cell>
        </row>
        <row r="796">
          <cell r="G796" t="str">
            <v>AD43-5220-EB MS</v>
          </cell>
        </row>
        <row r="797">
          <cell r="G797" t="str">
            <v>AH42-9N497-AAJLR</v>
          </cell>
        </row>
        <row r="798">
          <cell r="G798" t="str">
            <v>LR011070</v>
          </cell>
        </row>
        <row r="799">
          <cell r="G799" t="str">
            <v>LR015365</v>
          </cell>
        </row>
        <row r="800">
          <cell r="G800" t="str">
            <v>1R12-341306-AA</v>
          </cell>
        </row>
        <row r="801">
          <cell r="G801" t="str">
            <v>6G33-6A612-AA</v>
          </cell>
        </row>
        <row r="802">
          <cell r="G802" t="str">
            <v>VTH0008</v>
          </cell>
        </row>
        <row r="803">
          <cell r="G803" t="str">
            <v>4G43-9B190-BA</v>
          </cell>
        </row>
        <row r="804">
          <cell r="G804" t="str">
            <v>4W93-9010-CA</v>
          </cell>
        </row>
        <row r="805">
          <cell r="G805" t="str">
            <v>4X43-9047-AA</v>
          </cell>
        </row>
        <row r="806">
          <cell r="G806" t="str">
            <v>8X23-9034-AC</v>
          </cell>
        </row>
        <row r="807">
          <cell r="G807" t="str">
            <v>CER3361</v>
          </cell>
        </row>
        <row r="808">
          <cell r="G808" t="str">
            <v>18307-SK3-G41</v>
          </cell>
        </row>
        <row r="809">
          <cell r="G809" t="str">
            <v>18307-ST3-E70</v>
          </cell>
        </row>
        <row r="810">
          <cell r="G810" t="str">
            <v>A 117S 0053</v>
          </cell>
        </row>
        <row r="811">
          <cell r="G811" t="str">
            <v>A120S6000S</v>
          </cell>
        </row>
        <row r="812">
          <cell r="G812" t="str">
            <v>9X23-9J328-AA Aft</v>
          </cell>
        </row>
        <row r="813">
          <cell r="G813" t="str">
            <v>4G43-5220-AD Aft</v>
          </cell>
        </row>
        <row r="814">
          <cell r="G814" t="str">
            <v>4G43-5220-CA Aft</v>
          </cell>
        </row>
        <row r="815">
          <cell r="G815" t="str">
            <v>6G33-5K238-BA Aft</v>
          </cell>
        </row>
        <row r="816">
          <cell r="G816" t="str">
            <v>AD23-5K239-BA Aft</v>
          </cell>
        </row>
        <row r="817">
          <cell r="G817" t="str">
            <v>LR006000</v>
          </cell>
        </row>
        <row r="818">
          <cell r="G818" t="str">
            <v>LR011881</v>
          </cell>
        </row>
        <row r="819">
          <cell r="G819" t="str">
            <v>LR018409</v>
          </cell>
        </row>
        <row r="820">
          <cell r="G820" t="str">
            <v>LR022589</v>
          </cell>
        </row>
        <row r="821">
          <cell r="G821" t="str">
            <v>LR022591</v>
          </cell>
        </row>
        <row r="822">
          <cell r="G822" t="str">
            <v>LR022598</v>
          </cell>
        </row>
        <row r="823">
          <cell r="G823" t="str">
            <v>LR022602</v>
          </cell>
        </row>
        <row r="824">
          <cell r="G824" t="str">
            <v>LR022603</v>
          </cell>
        </row>
        <row r="825">
          <cell r="G825" t="str">
            <v>LR022604</v>
          </cell>
        </row>
        <row r="826">
          <cell r="G826" t="str">
            <v>LR022651</v>
          </cell>
        </row>
        <row r="827">
          <cell r="G827" t="str">
            <v>LR022652</v>
          </cell>
        </row>
        <row r="828">
          <cell r="G828" t="str">
            <v>VPLSB0065</v>
          </cell>
        </row>
        <row r="829">
          <cell r="G829" t="str">
            <v>VPLSB0067</v>
          </cell>
        </row>
        <row r="830">
          <cell r="G830" t="str">
            <v>WCD500433</v>
          </cell>
        </row>
        <row r="831">
          <cell r="G831">
            <v>1116758</v>
          </cell>
        </row>
        <row r="832">
          <cell r="G832" t="str">
            <v>34-85149</v>
          </cell>
        </row>
        <row r="833">
          <cell r="G833" t="str">
            <v>4G43-34-10332</v>
          </cell>
        </row>
        <row r="834">
          <cell r="G834" t="str">
            <v>4G43-9B190-AA</v>
          </cell>
        </row>
        <row r="835">
          <cell r="G835">
            <v>8980795500</v>
          </cell>
        </row>
        <row r="836">
          <cell r="G836" t="str">
            <v>AH22-9034-BC</v>
          </cell>
        </row>
        <row r="837">
          <cell r="G837" t="str">
            <v>6W83-9A307-AB</v>
          </cell>
        </row>
        <row r="838">
          <cell r="G838" t="str">
            <v>8W83-9002-AC</v>
          </cell>
        </row>
        <row r="839">
          <cell r="G839" t="str">
            <v>18220-SK3-E50</v>
          </cell>
        </row>
        <row r="840">
          <cell r="G840" t="str">
            <v>A 111S 0002</v>
          </cell>
        </row>
        <row r="841">
          <cell r="G841" t="str">
            <v>A 117S 0030</v>
          </cell>
        </row>
        <row r="842">
          <cell r="G842" t="str">
            <v>A132S0108-A3</v>
          </cell>
        </row>
        <row r="843">
          <cell r="G843" t="str">
            <v>A132S0110-A2</v>
          </cell>
        </row>
        <row r="844">
          <cell r="G844" t="str">
            <v>8D33-5K238-AC AFT</v>
          </cell>
        </row>
        <row r="845">
          <cell r="G845" t="str">
            <v>8H32-5K244-BC AFT</v>
          </cell>
        </row>
        <row r="846">
          <cell r="G846" t="str">
            <v>B128S0002F AFT</v>
          </cell>
        </row>
        <row r="847">
          <cell r="G847" t="str">
            <v>AR7Q-6615-AB</v>
          </cell>
        </row>
        <row r="848">
          <cell r="G848" t="str">
            <v>4G43-5E211-AE</v>
          </cell>
        </row>
        <row r="849">
          <cell r="G849" t="str">
            <v>4R12-340683-AC</v>
          </cell>
        </row>
        <row r="850">
          <cell r="G850" t="str">
            <v>9AML35121268AC</v>
          </cell>
        </row>
        <row r="851">
          <cell r="G851" t="str">
            <v>9AML35121269AC</v>
          </cell>
        </row>
        <row r="852">
          <cell r="G852" t="str">
            <v>6G33-5220-AD</v>
          </cell>
        </row>
        <row r="853">
          <cell r="G853" t="str">
            <v>6G33-5220-BD</v>
          </cell>
        </row>
        <row r="854">
          <cell r="G854" t="str">
            <v>AG43-5K238-AA</v>
          </cell>
        </row>
        <row r="855">
          <cell r="G855" t="str">
            <v>3Y0.201.194.B</v>
          </cell>
        </row>
        <row r="856">
          <cell r="G856" t="str">
            <v>3Y0.201.065</v>
          </cell>
        </row>
        <row r="857">
          <cell r="G857" t="str">
            <v>3WSK-RA529-AA</v>
          </cell>
        </row>
        <row r="858">
          <cell r="G858" t="str">
            <v>18030-S74-G00</v>
          </cell>
        </row>
        <row r="859">
          <cell r="G859" t="str">
            <v>18220-S37-G00A</v>
          </cell>
        </row>
        <row r="860">
          <cell r="G860" t="str">
            <v>AH22-9034-CC</v>
          </cell>
        </row>
        <row r="861">
          <cell r="G861" t="str">
            <v>AH22-9034-DC</v>
          </cell>
        </row>
        <row r="862">
          <cell r="G862" t="str">
            <v>AH3M-5C201-AB</v>
          </cell>
        </row>
        <row r="863">
          <cell r="G863" t="str">
            <v>AH3M-5C201-BB</v>
          </cell>
        </row>
        <row r="864">
          <cell r="G864" t="str">
            <v>AH3M-5C201-CB</v>
          </cell>
        </row>
        <row r="865">
          <cell r="G865" t="str">
            <v>AH3M-5C202-AB</v>
          </cell>
        </row>
        <row r="866">
          <cell r="G866" t="str">
            <v>AH3M-5C202-BB</v>
          </cell>
        </row>
        <row r="867">
          <cell r="G867" t="str">
            <v>AH3M-5C202-CB</v>
          </cell>
        </row>
        <row r="868">
          <cell r="G868" t="str">
            <v>BH42-5E292-AB</v>
          </cell>
        </row>
        <row r="869">
          <cell r="G869" t="str">
            <v>BH42-5E292-BB</v>
          </cell>
        </row>
        <row r="870">
          <cell r="G870" t="str">
            <v>VPLSB0068</v>
          </cell>
        </row>
        <row r="871">
          <cell r="G871" t="str">
            <v>VPLSB0066</v>
          </cell>
        </row>
        <row r="872">
          <cell r="G872" t="str">
            <v>KVU500320</v>
          </cell>
        </row>
        <row r="873">
          <cell r="G873" t="str">
            <v>LR002459</v>
          </cell>
        </row>
        <row r="874">
          <cell r="G874" t="str">
            <v>A132S0121</v>
          </cell>
        </row>
        <row r="875">
          <cell r="G875" t="str">
            <v>A132S0109</v>
          </cell>
        </row>
        <row r="876">
          <cell r="G876" t="str">
            <v>3BEJ-RA387-AB</v>
          </cell>
        </row>
        <row r="877">
          <cell r="G877" t="str">
            <v>3BEJ-RA388-AB</v>
          </cell>
        </row>
        <row r="878">
          <cell r="G878" t="str">
            <v>3BEJ-RA448-AB</v>
          </cell>
        </row>
        <row r="879">
          <cell r="G879" t="str">
            <v>3BEJ-RA449-AB</v>
          </cell>
        </row>
        <row r="880">
          <cell r="G880" t="str">
            <v>3BEJ-RA470-AB</v>
          </cell>
        </row>
        <row r="881">
          <cell r="G881" t="str">
            <v>3BEJ-RA471-AB</v>
          </cell>
        </row>
        <row r="882">
          <cell r="G882" t="str">
            <v>3BEJ-RA472-AB</v>
          </cell>
        </row>
        <row r="883">
          <cell r="G883" t="str">
            <v>3BEJ-RA474-AB</v>
          </cell>
        </row>
        <row r="884">
          <cell r="G884" t="str">
            <v>650 778</v>
          </cell>
        </row>
        <row r="885">
          <cell r="G885" t="str">
            <v>4G43-5220-BDAFT</v>
          </cell>
        </row>
        <row r="886">
          <cell r="G886" t="str">
            <v>4G43-5220-FAAFT</v>
          </cell>
        </row>
        <row r="887">
          <cell r="G887" t="str">
            <v>8D33-5K238-ACAFT</v>
          </cell>
        </row>
        <row r="888">
          <cell r="G888" t="str">
            <v>8G43-9C133-AEAFT</v>
          </cell>
        </row>
        <row r="889">
          <cell r="G889" t="str">
            <v>7000390AFT</v>
          </cell>
        </row>
        <row r="890">
          <cell r="G890" t="str">
            <v>650 780AFT</v>
          </cell>
        </row>
        <row r="891">
          <cell r="G891" t="str">
            <v>6H4Q-6874-GAAFT</v>
          </cell>
        </row>
        <row r="892">
          <cell r="G892" t="str">
            <v>AD43-9K007-AD AML</v>
          </cell>
        </row>
        <row r="893">
          <cell r="G893" t="str">
            <v>AD43-9K007-AD AFT</v>
          </cell>
        </row>
        <row r="894">
          <cell r="G894" t="str">
            <v>LR009430</v>
          </cell>
        </row>
        <row r="895">
          <cell r="G895" t="str">
            <v>LR013737</v>
          </cell>
        </row>
        <row r="896">
          <cell r="G896" t="str">
            <v>LR015382</v>
          </cell>
        </row>
        <row r="897">
          <cell r="G897" t="str">
            <v>LR019721</v>
          </cell>
        </row>
        <row r="898">
          <cell r="G898" t="str">
            <v>LR019722</v>
          </cell>
        </row>
        <row r="899">
          <cell r="G899" t="str">
            <v>34-121316-AA</v>
          </cell>
        </row>
        <row r="900">
          <cell r="G900" t="str">
            <v>4W93-9010-DA</v>
          </cell>
        </row>
        <row r="901">
          <cell r="G901" t="str">
            <v>6W83-9002-AG</v>
          </cell>
        </row>
        <row r="902">
          <cell r="G902" t="str">
            <v>A132S0154</v>
          </cell>
        </row>
        <row r="903">
          <cell r="G903" t="str">
            <v>3BEJ-RA389-AB</v>
          </cell>
        </row>
        <row r="904">
          <cell r="G904" t="str">
            <v>3BEJ-RA390-AB</v>
          </cell>
        </row>
        <row r="905">
          <cell r="G905" t="str">
            <v>3BEJ-RA391-AB</v>
          </cell>
        </row>
        <row r="906">
          <cell r="G906" t="str">
            <v>3BEJ-RA452-AB</v>
          </cell>
        </row>
        <row r="907">
          <cell r="G907" t="str">
            <v>3BEJ-RA453-AB</v>
          </cell>
        </row>
        <row r="908">
          <cell r="G908" t="str">
            <v>XTH0044</v>
          </cell>
        </row>
        <row r="909">
          <cell r="G909" t="str">
            <v>7000002AFT</v>
          </cell>
        </row>
        <row r="910">
          <cell r="G910" t="str">
            <v>9X23-9034-BBAFT</v>
          </cell>
        </row>
        <row r="911">
          <cell r="G911" t="str">
            <v>4G43-5N201-FCAFT</v>
          </cell>
        </row>
        <row r="912">
          <cell r="G912" t="str">
            <v>6G33-5G232-BCAFT</v>
          </cell>
        </row>
        <row r="913">
          <cell r="G913" t="str">
            <v>6G33-5G236-BDAFT</v>
          </cell>
        </row>
        <row r="914">
          <cell r="G914" t="str">
            <v>6G33-5N201-HBAFT</v>
          </cell>
        </row>
        <row r="915">
          <cell r="G915" t="str">
            <v>8980795490SER</v>
          </cell>
        </row>
        <row r="916">
          <cell r="G916" t="str">
            <v>4G43-5F264-AAMS</v>
          </cell>
        </row>
        <row r="917">
          <cell r="G917" t="str">
            <v>AD43-5230-AEMS</v>
          </cell>
        </row>
        <row r="918">
          <cell r="G918" t="str">
            <v>XR33-5F262-ACMS</v>
          </cell>
        </row>
        <row r="919">
          <cell r="G919" t="str">
            <v>LKC000877</v>
          </cell>
        </row>
        <row r="920">
          <cell r="G920" t="str">
            <v>LR015362</v>
          </cell>
        </row>
        <row r="921">
          <cell r="G921" t="str">
            <v>CFE0006</v>
          </cell>
        </row>
        <row r="922">
          <cell r="G922" t="str">
            <v>LR019724</v>
          </cell>
        </row>
        <row r="923">
          <cell r="G923">
            <v>55576868</v>
          </cell>
        </row>
        <row r="924">
          <cell r="G924" t="str">
            <v>4W93-9010-EA</v>
          </cell>
        </row>
        <row r="925">
          <cell r="G925" t="str">
            <v>6W83-9034-BE</v>
          </cell>
        </row>
        <row r="926">
          <cell r="G926" t="str">
            <v>18220-SN7-G00HE</v>
          </cell>
        </row>
        <row r="927">
          <cell r="G927" t="str">
            <v>4W83-9010-FAAFT</v>
          </cell>
        </row>
        <row r="928">
          <cell r="G928" t="str">
            <v>4W93-9010-DAAFT</v>
          </cell>
        </row>
        <row r="929">
          <cell r="G929" t="str">
            <v>4W93-9010-EAAFT</v>
          </cell>
        </row>
        <row r="930">
          <cell r="G930" t="str">
            <v>6W83-9034-BEAFT</v>
          </cell>
        </row>
        <row r="931">
          <cell r="G931" t="str">
            <v>6W83-9034-BHAFT</v>
          </cell>
        </row>
        <row r="932">
          <cell r="G932" t="str">
            <v>6W83-9276-ABAFT</v>
          </cell>
        </row>
        <row r="933">
          <cell r="G933" t="str">
            <v>9X23-9J328-AAAFT</v>
          </cell>
        </row>
        <row r="934">
          <cell r="G934" t="str">
            <v>JLM21764AFT</v>
          </cell>
        </row>
        <row r="935">
          <cell r="G935" t="str">
            <v>4G43-5N201-GDAFT</v>
          </cell>
        </row>
        <row r="936">
          <cell r="G936" t="str">
            <v>6G33-9032-ACAFT</v>
          </cell>
        </row>
        <row r="937">
          <cell r="G937" t="str">
            <v>AD23-5K238-BAAFT</v>
          </cell>
        </row>
        <row r="938">
          <cell r="G938" t="str">
            <v>AD23-5K239-BAAFT</v>
          </cell>
        </row>
        <row r="939">
          <cell r="G939" t="str">
            <v>6G33-5N201-JBAFT</v>
          </cell>
        </row>
      </sheetData>
      <sheetData sheetId="12" refreshError="1"/>
      <sheetData sheetId="13">
        <row r="1">
          <cell r="A1" t="str">
            <v>Part No</v>
          </cell>
        </row>
      </sheetData>
      <sheetData sheetId="1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ummary"/>
      <sheetName val="Addn Business"/>
      <sheetName val="JLR"/>
      <sheetName val="Recns"/>
      <sheetName val="2010 - 2014 Plan"/>
      <sheetName val="2009 PGAs"/>
      <sheetName val="2010 PGAs"/>
      <sheetName val="2011 PGAs"/>
      <sheetName val="2012 PGAs"/>
      <sheetName val="2013 PGAs"/>
      <sheetName val="2014 PGAs"/>
      <sheetName val="Volume Summ"/>
      <sheetName val="JLR Exhausts"/>
      <sheetName val="Tanks"/>
      <sheetName val="Fillers"/>
      <sheetName val="HPE"/>
      <sheetName val="Engine Components"/>
      <sheetName val="Prices cos P6"/>
      <sheetName val="Prices IFS"/>
      <sheetName val="Lab Times"/>
      <sheetName val="DLab Rate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/>
      <sheetData sheetId="14" refreshError="1"/>
      <sheetData sheetId="15" refreshError="1"/>
      <sheetData sheetId="16" refreshError="1"/>
      <sheetData sheetId="17">
        <row r="1">
          <cell r="E1" t="str">
            <v>Sales Part No</v>
          </cell>
          <cell r="F1" t="str">
            <v>Sales Price</v>
          </cell>
          <cell r="G1" t="str">
            <v>Surcharge in piece price</v>
          </cell>
          <cell r="H1" t="str">
            <v>Sales price less surch</v>
          </cell>
          <cell r="I1" t="str">
            <v xml:space="preserve">Exchange &amp; </v>
          </cell>
          <cell r="J1" t="str">
            <v>Sales price less pricing</v>
          </cell>
          <cell r="K1" t="str">
            <v>Steel 2007-08</v>
          </cell>
          <cell r="L1" t="str">
            <v>Steel 2006-07</v>
          </cell>
          <cell r="M1" t="str">
            <v>Steel 2002-05</v>
          </cell>
          <cell r="N1" t="str">
            <v>Pricing £1.33</v>
          </cell>
          <cell r="O1" t="str">
            <v>Repayment of Temp Pricing</v>
          </cell>
          <cell r="P1" t="str">
            <v>EC Pricing</v>
          </cell>
          <cell r="Q1" t="str">
            <v>Sales price for Margin Model</v>
          </cell>
          <cell r="R1" t="str">
            <v xml:space="preserve"> Actual Unit Current Material</v>
          </cell>
          <cell r="S1" t="str">
            <v xml:space="preserve"> Actual Unit Current Material</v>
          </cell>
          <cell r="T1" t="str">
            <v xml:space="preserve"> Actual Unit Monalith Material</v>
          </cell>
          <cell r="U1" t="str">
            <v xml:space="preserve"> Actual Unit Brk Ctgcy Material</v>
          </cell>
          <cell r="V1" t="str">
            <v xml:space="preserve"> Actual Unit Brk Can Material</v>
          </cell>
          <cell r="W1" t="str">
            <v xml:space="preserve"> Actual Unit Brk Total Material</v>
          </cell>
          <cell r="X1" t="str">
            <v xml:space="preserve"> Actual Unit BoM Total Material</v>
          </cell>
          <cell r="Y1" t="str">
            <v xml:space="preserve"> Actual Unit Paint Material</v>
          </cell>
          <cell r="Z1" t="str">
            <v xml:space="preserve"> Actual Unit Ctgcy Material</v>
          </cell>
          <cell r="AA1" t="str">
            <v xml:space="preserve"> Actual Unit Total Material</v>
          </cell>
        </row>
        <row r="2">
          <cell r="E2" t="str">
            <v>5H22-5F240-BA</v>
          </cell>
          <cell r="F2">
            <v>2.34</v>
          </cell>
          <cell r="G2">
            <v>0</v>
          </cell>
          <cell r="H2">
            <v>2.34</v>
          </cell>
          <cell r="I2">
            <v>0</v>
          </cell>
          <cell r="J2">
            <v>2.34</v>
          </cell>
          <cell r="K2">
            <v>0</v>
          </cell>
          <cell r="L2">
            <v>0</v>
          </cell>
          <cell r="M2">
            <v>0</v>
          </cell>
          <cell r="N2">
            <v>0</v>
          </cell>
          <cell r="O2">
            <v>0</v>
          </cell>
          <cell r="P2">
            <v>0</v>
          </cell>
          <cell r="Q2">
            <v>2.34</v>
          </cell>
          <cell r="R2">
            <v>5.99</v>
          </cell>
          <cell r="S2">
            <v>5.99</v>
          </cell>
          <cell r="T2">
            <v>0</v>
          </cell>
          <cell r="U2">
            <v>0</v>
          </cell>
          <cell r="V2">
            <v>0</v>
          </cell>
          <cell r="W2">
            <v>0</v>
          </cell>
          <cell r="X2">
            <v>5.99</v>
          </cell>
          <cell r="AA2">
            <v>5.99</v>
          </cell>
        </row>
        <row r="3">
          <cell r="E3" t="str">
            <v>5H22-5G240-AA</v>
          </cell>
          <cell r="F3">
            <v>137.67330000000001</v>
          </cell>
          <cell r="G3">
            <v>-10.894916937862519</v>
          </cell>
          <cell r="H3">
            <v>126.77838306213749</v>
          </cell>
          <cell r="I3">
            <v>-4.1321630621374403</v>
          </cell>
          <cell r="J3">
            <v>122.64622000000006</v>
          </cell>
          <cell r="K3">
            <v>2.2340441865172198</v>
          </cell>
          <cell r="L3">
            <v>2.4196855700380886</v>
          </cell>
          <cell r="M3">
            <v>0</v>
          </cell>
          <cell r="N3">
            <v>-1.33</v>
          </cell>
          <cell r="O3">
            <v>-13.216900000000001</v>
          </cell>
          <cell r="P3">
            <v>0</v>
          </cell>
          <cell r="Q3">
            <v>112.75304975655537</v>
          </cell>
          <cell r="R3">
            <v>61.453000000000003</v>
          </cell>
          <cell r="S3">
            <v>61.453000000000003</v>
          </cell>
          <cell r="T3">
            <v>0</v>
          </cell>
          <cell r="U3">
            <v>0</v>
          </cell>
          <cell r="V3">
            <v>0</v>
          </cell>
          <cell r="W3">
            <v>0</v>
          </cell>
          <cell r="X3">
            <v>61.453000000000003</v>
          </cell>
          <cell r="AA3">
            <v>61.453000000000003</v>
          </cell>
        </row>
        <row r="4">
          <cell r="E4" t="str">
            <v>5H22-5G240-BA</v>
          </cell>
          <cell r="F4">
            <v>105.4795</v>
          </cell>
          <cell r="G4">
            <v>-7.3850869870481084</v>
          </cell>
          <cell r="H4">
            <v>98.09441301295189</v>
          </cell>
          <cell r="I4">
            <v>-2.9083330129518901</v>
          </cell>
          <cell r="J4">
            <v>95.186080000000004</v>
          </cell>
          <cell r="K4">
            <v>1.5698506241806622</v>
          </cell>
          <cell r="L4">
            <v>1.6668358323605692</v>
          </cell>
          <cell r="M4">
            <v>0</v>
          </cell>
          <cell r="N4">
            <v>-1.33</v>
          </cell>
          <cell r="O4">
            <v>-13.216900000000001</v>
          </cell>
          <cell r="P4">
            <v>0</v>
          </cell>
          <cell r="Q4">
            <v>83.875866456541246</v>
          </cell>
          <cell r="R4">
            <v>42.540999999999997</v>
          </cell>
          <cell r="S4">
            <v>42.540999999999997</v>
          </cell>
          <cell r="T4">
            <v>0</v>
          </cell>
          <cell r="U4">
            <v>0</v>
          </cell>
          <cell r="V4">
            <v>0</v>
          </cell>
          <cell r="W4">
            <v>0</v>
          </cell>
          <cell r="X4">
            <v>42.540999999999997</v>
          </cell>
          <cell r="AA4">
            <v>42.540999999999997</v>
          </cell>
        </row>
        <row r="5">
          <cell r="E5" t="str">
            <v>5H22-5G240-CA</v>
          </cell>
          <cell r="F5">
            <v>117.4721</v>
          </cell>
          <cell r="G5">
            <v>-10.533477633427356</v>
          </cell>
          <cell r="H5">
            <v>106.93862236657264</v>
          </cell>
          <cell r="I5">
            <v>-3.3790823665726601</v>
          </cell>
          <cell r="J5">
            <v>103.55953999999998</v>
          </cell>
          <cell r="K5">
            <v>2.175635590810777</v>
          </cell>
          <cell r="L5">
            <v>2.354736254005342</v>
          </cell>
          <cell r="M5">
            <v>0</v>
          </cell>
          <cell r="N5">
            <v>-1.33</v>
          </cell>
          <cell r="O5">
            <v>-13.216900000000001</v>
          </cell>
          <cell r="P5">
            <v>0</v>
          </cell>
          <cell r="Q5">
            <v>93.543011844816107</v>
          </cell>
          <cell r="R5">
            <v>57.819000000000003</v>
          </cell>
          <cell r="S5">
            <v>57.819000000000003</v>
          </cell>
          <cell r="T5">
            <v>0</v>
          </cell>
          <cell r="U5">
            <v>0</v>
          </cell>
          <cell r="V5">
            <v>0</v>
          </cell>
          <cell r="W5">
            <v>0</v>
          </cell>
          <cell r="X5">
            <v>57.819000000000003</v>
          </cell>
          <cell r="AA5">
            <v>57.819000000000003</v>
          </cell>
        </row>
        <row r="6">
          <cell r="E6" t="str">
            <v>5H22-9428-AA</v>
          </cell>
          <cell r="F6">
            <v>31.796299999999999</v>
          </cell>
          <cell r="G6">
            <v>-2.4430699999999987</v>
          </cell>
          <cell r="H6">
            <v>29.35323</v>
          </cell>
          <cell r="I6">
            <v>-1.7109529125726894</v>
          </cell>
          <cell r="J6">
            <v>27.64227708742731</v>
          </cell>
          <cell r="K6">
            <v>0.48869070097877887</v>
          </cell>
          <cell r="L6">
            <v>0.50657831024049105</v>
          </cell>
          <cell r="M6">
            <v>0</v>
          </cell>
          <cell r="N6">
            <v>0</v>
          </cell>
          <cell r="O6">
            <v>0</v>
          </cell>
          <cell r="P6">
            <v>0</v>
          </cell>
          <cell r="Q6">
            <v>28.637546098646581</v>
          </cell>
          <cell r="R6">
            <v>21.6175</v>
          </cell>
          <cell r="S6">
            <v>21.6175</v>
          </cell>
          <cell r="T6">
            <v>0</v>
          </cell>
          <cell r="U6">
            <v>0</v>
          </cell>
          <cell r="V6">
            <v>0</v>
          </cell>
          <cell r="W6">
            <v>0</v>
          </cell>
          <cell r="X6">
            <v>21.6175</v>
          </cell>
          <cell r="AA6">
            <v>21.6175</v>
          </cell>
        </row>
        <row r="7">
          <cell r="E7" t="str">
            <v>5H22-9428-BA</v>
          </cell>
          <cell r="F7">
            <v>33.3215</v>
          </cell>
          <cell r="G7">
            <v>-1.9091508235989065</v>
          </cell>
          <cell r="H7">
            <v>31.412349176401094</v>
          </cell>
          <cell r="I7">
            <v>-2.2890691764010911</v>
          </cell>
          <cell r="J7">
            <v>29.123280000000001</v>
          </cell>
          <cell r="K7">
            <v>0.41721516217520821</v>
          </cell>
          <cell r="L7">
            <v>0.41788048692487739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29.958375649100084</v>
          </cell>
          <cell r="R7">
            <v>25.812000000000001</v>
          </cell>
          <cell r="S7">
            <v>25.812000000000001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25.812000000000001</v>
          </cell>
          <cell r="AA7">
            <v>25.812000000000001</v>
          </cell>
        </row>
        <row r="8">
          <cell r="E8" t="str">
            <v>5H22-9N497-CA</v>
          </cell>
          <cell r="F8">
            <v>144.3254</v>
          </cell>
          <cell r="G8">
            <v>-2.9475983179487208</v>
          </cell>
          <cell r="H8">
            <v>141.37780168205128</v>
          </cell>
          <cell r="I8">
            <v>-6.1421352051309712E-2</v>
          </cell>
          <cell r="J8">
            <v>141.31638032999999</v>
          </cell>
          <cell r="K8">
            <v>0.67251622829445779</v>
          </cell>
          <cell r="L8">
            <v>0.63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142.61889655829444</v>
          </cell>
          <cell r="R8">
            <v>111.182</v>
          </cell>
          <cell r="S8">
            <v>6.0314999999999941</v>
          </cell>
          <cell r="T8">
            <v>89.700500000000005</v>
          </cell>
          <cell r="U8">
            <v>0</v>
          </cell>
          <cell r="V8">
            <v>15.45</v>
          </cell>
          <cell r="W8">
            <v>105.15050000000001</v>
          </cell>
          <cell r="X8">
            <v>111.182</v>
          </cell>
          <cell r="AA8">
            <v>111.182</v>
          </cell>
        </row>
        <row r="9">
          <cell r="E9" t="str">
            <v>5H22-9N497-DA</v>
          </cell>
          <cell r="F9">
            <v>139.47409999999999</v>
          </cell>
          <cell r="G9">
            <v>-2.5010392790685612</v>
          </cell>
          <cell r="H9">
            <v>136.97306072093144</v>
          </cell>
          <cell r="I9">
            <v>-6.0060390931451643E-2</v>
          </cell>
          <cell r="J9">
            <v>136.91300032999999</v>
          </cell>
          <cell r="K9">
            <v>0.57825893887590907</v>
          </cell>
          <cell r="L9">
            <v>0.53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138.02125926887589</v>
          </cell>
          <cell r="R9">
            <v>5.3959999999999999</v>
          </cell>
          <cell r="S9">
            <v>5.3959999999999999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5.3959999999999999</v>
          </cell>
          <cell r="AA9">
            <v>5.3959999999999999</v>
          </cell>
        </row>
        <row r="10">
          <cell r="E10" t="str">
            <v>5H22-9N497-EA</v>
          </cell>
          <cell r="F10">
            <v>39.786799999999999</v>
          </cell>
          <cell r="G10">
            <v>-2.9481183179487536</v>
          </cell>
          <cell r="H10">
            <v>36.838681682051245</v>
          </cell>
          <cell r="I10">
            <v>-6.1421352051309712E-2</v>
          </cell>
          <cell r="J10">
            <v>36.777260329999933</v>
          </cell>
          <cell r="K10">
            <v>0.67251223206076183</v>
          </cell>
          <cell r="L10">
            <v>0.63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38.079772562060697</v>
          </cell>
          <cell r="R10">
            <v>6.032</v>
          </cell>
          <cell r="S10">
            <v>6.032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6.032</v>
          </cell>
          <cell r="AA10">
            <v>6.032</v>
          </cell>
        </row>
        <row r="11">
          <cell r="E11" t="str">
            <v>5H22-9N497-FA</v>
          </cell>
          <cell r="F11">
            <v>126.0018</v>
          </cell>
          <cell r="G11">
            <v>-2.5017092790686002</v>
          </cell>
          <cell r="H11">
            <v>123.5000907209314</v>
          </cell>
          <cell r="I11">
            <v>-6.0060390931451643E-2</v>
          </cell>
          <cell r="J11">
            <v>123.44003032999994</v>
          </cell>
          <cell r="K11">
            <v>0.57825893887590907</v>
          </cell>
          <cell r="L11">
            <v>0.53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124.54828926887585</v>
          </cell>
          <cell r="R11">
            <v>5.3959999999999999</v>
          </cell>
          <cell r="S11">
            <v>5.3959999999999999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5.3959999999999999</v>
          </cell>
          <cell r="AA11">
            <v>5.3959999999999999</v>
          </cell>
        </row>
        <row r="12">
          <cell r="E12" t="str">
            <v>5H22-9N497-GA</v>
          </cell>
          <cell r="F12">
            <v>131.1636</v>
          </cell>
          <cell r="G12">
            <v>-2.9488596703925118</v>
          </cell>
          <cell r="H12">
            <v>128.21474032960748</v>
          </cell>
          <cell r="I12">
            <v>-6.1421352051309712E-2</v>
          </cell>
          <cell r="J12">
            <v>128.15331897755618</v>
          </cell>
          <cell r="K12">
            <v>0.69530442261194292</v>
          </cell>
          <cell r="L12">
            <v>0.64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129.48862340016811</v>
          </cell>
          <cell r="R12">
            <v>6.766</v>
          </cell>
          <cell r="S12">
            <v>6.766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6.766</v>
          </cell>
          <cell r="AA12">
            <v>6.766</v>
          </cell>
        </row>
        <row r="13">
          <cell r="E13" t="str">
            <v>5H32-5G240-AA</v>
          </cell>
          <cell r="F13">
            <v>140.8914</v>
          </cell>
          <cell r="G13">
            <v>-10.13214247269727</v>
          </cell>
          <cell r="H13">
            <v>130.75925752730274</v>
          </cell>
          <cell r="I13">
            <v>-4.3030875273026998</v>
          </cell>
          <cell r="J13">
            <v>126.45617000000004</v>
          </cell>
          <cell r="K13">
            <v>2.0963732667392212</v>
          </cell>
          <cell r="L13">
            <v>2.2563608177311867</v>
          </cell>
          <cell r="M13">
            <v>0</v>
          </cell>
          <cell r="N13">
            <v>-1.33</v>
          </cell>
          <cell r="O13">
            <v>-13.216900000000001</v>
          </cell>
          <cell r="P13">
            <v>0</v>
          </cell>
          <cell r="Q13">
            <v>116.26200408447043</v>
          </cell>
          <cell r="R13">
            <v>60.16</v>
          </cell>
          <cell r="S13">
            <v>60.16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60.16</v>
          </cell>
          <cell r="AA13">
            <v>60.16</v>
          </cell>
        </row>
        <row r="14">
          <cell r="E14" t="str">
            <v>5H32-5G240-CA</v>
          </cell>
          <cell r="F14">
            <v>171.42339999999999</v>
          </cell>
          <cell r="G14">
            <v>-11.700719870353065</v>
          </cell>
          <cell r="H14">
            <v>159.72268012964693</v>
          </cell>
          <cell r="I14">
            <v>-5.6081101296470202</v>
          </cell>
          <cell r="J14">
            <v>154.1145699999999</v>
          </cell>
          <cell r="K14">
            <v>2.2483963496778672</v>
          </cell>
          <cell r="L14">
            <v>2.620085077440351</v>
          </cell>
          <cell r="M14">
            <v>0</v>
          </cell>
          <cell r="N14">
            <v>-1.33</v>
          </cell>
          <cell r="O14">
            <v>-13.216900000000001</v>
          </cell>
          <cell r="P14">
            <v>0</v>
          </cell>
          <cell r="Q14">
            <v>144.43615142711812</v>
          </cell>
          <cell r="R14">
            <v>89.09</v>
          </cell>
          <cell r="S14">
            <v>89.09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89.09</v>
          </cell>
          <cell r="AA14">
            <v>89.09</v>
          </cell>
        </row>
        <row r="15">
          <cell r="E15" t="str">
            <v>5H32-5G240-DA</v>
          </cell>
          <cell r="F15">
            <v>107.3257</v>
          </cell>
          <cell r="G15">
            <v>-7.3465561873626353</v>
          </cell>
          <cell r="H15">
            <v>99.979143812637361</v>
          </cell>
          <cell r="I15">
            <v>-3.19861381263738</v>
          </cell>
          <cell r="J15">
            <v>96.780529999999985</v>
          </cell>
          <cell r="K15">
            <v>1.5606500106222556</v>
          </cell>
          <cell r="L15">
            <v>1.65533946176883</v>
          </cell>
          <cell r="M15">
            <v>0</v>
          </cell>
          <cell r="N15">
            <v>-1.33</v>
          </cell>
          <cell r="O15">
            <v>-13.216900000000001</v>
          </cell>
          <cell r="P15">
            <v>0</v>
          </cell>
          <cell r="Q15">
            <v>85.449619472391078</v>
          </cell>
          <cell r="R15">
            <v>42.255000000000003</v>
          </cell>
          <cell r="S15">
            <v>42.255000000000003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42.255000000000003</v>
          </cell>
          <cell r="AA15">
            <v>42.255000000000003</v>
          </cell>
        </row>
        <row r="16">
          <cell r="E16" t="str">
            <v>5H32-9N497-AA</v>
          </cell>
          <cell r="F16">
            <v>53.832700000000003</v>
          </cell>
          <cell r="G16">
            <v>-1.4130911307214566</v>
          </cell>
          <cell r="H16">
            <v>52.419608869278548</v>
          </cell>
          <cell r="I16">
            <v>-0.70467886927860146</v>
          </cell>
          <cell r="J16">
            <v>51.714929999999946</v>
          </cell>
          <cell r="K16">
            <v>0.53135884100851793</v>
          </cell>
          <cell r="L16">
            <v>0.42</v>
          </cell>
          <cell r="M16">
            <v>0</v>
          </cell>
          <cell r="N16">
            <v>0</v>
          </cell>
          <cell r="O16">
            <v>0</v>
          </cell>
          <cell r="P16">
            <v>0</v>
          </cell>
          <cell r="Q16">
            <v>52.666288841008466</v>
          </cell>
          <cell r="R16">
            <v>13.814</v>
          </cell>
          <cell r="S16">
            <v>13.814</v>
          </cell>
          <cell r="T16">
            <v>0</v>
          </cell>
          <cell r="U16">
            <v>0</v>
          </cell>
          <cell r="V16">
            <v>0</v>
          </cell>
          <cell r="W16">
            <v>0</v>
          </cell>
          <cell r="X16">
            <v>13.814</v>
          </cell>
          <cell r="AA16">
            <v>13.814</v>
          </cell>
        </row>
        <row r="17">
          <cell r="E17" t="str">
            <v>6H3Q-6758-BB</v>
          </cell>
          <cell r="F17">
            <v>20.149999999999999</v>
          </cell>
          <cell r="G17">
            <v>0</v>
          </cell>
          <cell r="H17">
            <v>20.149999999999999</v>
          </cell>
          <cell r="I17">
            <v>0</v>
          </cell>
          <cell r="J17">
            <v>20.149999999999999</v>
          </cell>
          <cell r="K17">
            <v>0</v>
          </cell>
          <cell r="L17">
            <v>0</v>
          </cell>
          <cell r="M17">
            <v>0</v>
          </cell>
          <cell r="N17">
            <v>0</v>
          </cell>
          <cell r="O17">
            <v>0</v>
          </cell>
          <cell r="P17">
            <v>-12.09</v>
          </cell>
          <cell r="Q17">
            <v>8.06</v>
          </cell>
          <cell r="R17">
            <v>4.0389999999999997</v>
          </cell>
          <cell r="S17">
            <v>4.0389999999999997</v>
          </cell>
          <cell r="T17">
            <v>0</v>
          </cell>
          <cell r="U17">
            <v>0</v>
          </cell>
          <cell r="V17">
            <v>0</v>
          </cell>
          <cell r="W17">
            <v>0</v>
          </cell>
          <cell r="X17">
            <v>4.0389999999999997</v>
          </cell>
          <cell r="AA17">
            <v>4.0389999999999997</v>
          </cell>
        </row>
        <row r="18">
          <cell r="E18" t="str">
            <v>6H42-5K229-AA</v>
          </cell>
          <cell r="F18">
            <v>1.147</v>
          </cell>
          <cell r="G18">
            <v>0</v>
          </cell>
          <cell r="H18">
            <v>1.147</v>
          </cell>
          <cell r="I18">
            <v>0</v>
          </cell>
          <cell r="J18">
            <v>1.147</v>
          </cell>
          <cell r="K18">
            <v>0</v>
          </cell>
          <cell r="L18">
            <v>0</v>
          </cell>
          <cell r="M18">
            <v>0</v>
          </cell>
          <cell r="N18">
            <v>0</v>
          </cell>
          <cell r="O18">
            <v>0</v>
          </cell>
          <cell r="P18">
            <v>0</v>
          </cell>
          <cell r="Q18">
            <v>1.147</v>
          </cell>
          <cell r="R18">
            <v>0.77400000000000002</v>
          </cell>
          <cell r="S18">
            <v>0.77400000000000002</v>
          </cell>
          <cell r="T18">
            <v>0</v>
          </cell>
          <cell r="U18">
            <v>0</v>
          </cell>
          <cell r="V18">
            <v>0</v>
          </cell>
          <cell r="W18">
            <v>0</v>
          </cell>
          <cell r="X18">
            <v>0.77400000000000002</v>
          </cell>
          <cell r="AA18">
            <v>0.77400000000000002</v>
          </cell>
        </row>
        <row r="19">
          <cell r="E19" t="str">
            <v>6H4Q-6758-BA</v>
          </cell>
          <cell r="F19">
            <v>19.55</v>
          </cell>
          <cell r="G19">
            <v>0</v>
          </cell>
          <cell r="H19">
            <v>19.55</v>
          </cell>
          <cell r="I19">
            <v>0</v>
          </cell>
          <cell r="J19">
            <v>19.55</v>
          </cell>
          <cell r="K19">
            <v>0</v>
          </cell>
          <cell r="L19">
            <v>0</v>
          </cell>
          <cell r="M19">
            <v>0</v>
          </cell>
          <cell r="N19">
            <v>0</v>
          </cell>
          <cell r="O19">
            <v>0</v>
          </cell>
          <cell r="P19">
            <v>-11.73</v>
          </cell>
          <cell r="Q19">
            <v>7.82</v>
          </cell>
          <cell r="R19">
            <v>4.4131</v>
          </cell>
          <cell r="S19">
            <v>4.4131</v>
          </cell>
          <cell r="T19">
            <v>0</v>
          </cell>
          <cell r="U19">
            <v>0</v>
          </cell>
          <cell r="V19">
            <v>0</v>
          </cell>
          <cell r="W19">
            <v>0</v>
          </cell>
          <cell r="X19">
            <v>4.4131</v>
          </cell>
          <cell r="AA19">
            <v>4.4131</v>
          </cell>
        </row>
        <row r="20">
          <cell r="E20" t="str">
            <v>7H22-9N497-CA</v>
          </cell>
          <cell r="F20">
            <v>369.72840000000002</v>
          </cell>
          <cell r="G20">
            <v>-1.4217708007214327</v>
          </cell>
          <cell r="H20">
            <v>368.30662919927858</v>
          </cell>
          <cell r="I20">
            <v>-0.70467886927860146</v>
          </cell>
          <cell r="J20">
            <v>367.60195032999997</v>
          </cell>
          <cell r="K20">
            <v>0.53087041244567601</v>
          </cell>
          <cell r="L20">
            <v>0.42174731445183811</v>
          </cell>
          <cell r="M20">
            <v>0</v>
          </cell>
          <cell r="N20">
            <v>0</v>
          </cell>
          <cell r="O20">
            <v>0</v>
          </cell>
          <cell r="P20">
            <v>0</v>
          </cell>
          <cell r="Q20">
            <v>368.55456805689749</v>
          </cell>
          <cell r="R20">
            <v>327.66399999999999</v>
          </cell>
          <cell r="S20">
            <v>13.817779999999971</v>
          </cell>
          <cell r="T20">
            <v>302.86622</v>
          </cell>
          <cell r="U20">
            <v>0</v>
          </cell>
          <cell r="V20">
            <v>10.98</v>
          </cell>
          <cell r="W20">
            <v>313.84622000000002</v>
          </cell>
          <cell r="X20">
            <v>327.66399999999999</v>
          </cell>
          <cell r="AA20">
            <v>327.66399999999999</v>
          </cell>
        </row>
        <row r="21">
          <cell r="E21" t="str">
            <v>7H22-9N497-DB</v>
          </cell>
          <cell r="F21">
            <v>40.466200000000001</v>
          </cell>
          <cell r="G21">
            <v>-5.5316986479487005</v>
          </cell>
          <cell r="H21">
            <v>34.934501352051299</v>
          </cell>
          <cell r="I21">
            <v>-6.1421352051309712E-2</v>
          </cell>
          <cell r="J21">
            <v>34.873079999999987</v>
          </cell>
          <cell r="K21">
            <v>0.73128303206076106</v>
          </cell>
          <cell r="L21">
            <v>0.68650101220603477</v>
          </cell>
          <cell r="M21">
            <v>0</v>
          </cell>
          <cell r="N21">
            <v>0</v>
          </cell>
          <cell r="O21">
            <v>0</v>
          </cell>
          <cell r="P21">
            <v>0</v>
          </cell>
          <cell r="Q21">
            <v>36.290864044266783</v>
          </cell>
          <cell r="R21">
            <v>6.3239999999999998</v>
          </cell>
          <cell r="S21">
            <v>6.3239999999999998</v>
          </cell>
          <cell r="T21">
            <v>0</v>
          </cell>
          <cell r="U21">
            <v>0</v>
          </cell>
          <cell r="V21">
            <v>0</v>
          </cell>
          <cell r="W21">
            <v>0</v>
          </cell>
          <cell r="X21">
            <v>6.3239999999999998</v>
          </cell>
          <cell r="AA21">
            <v>6.3239999999999998</v>
          </cell>
        </row>
        <row r="22">
          <cell r="E22" t="str">
            <v>7H22-9N497-EB</v>
          </cell>
          <cell r="F22">
            <v>35.133200000000002</v>
          </cell>
          <cell r="G22">
            <v>-4.7293129424018581</v>
          </cell>
          <cell r="H22">
            <v>30.403887057598144</v>
          </cell>
          <cell r="I22">
            <v>-6.0060390931451643E-2</v>
          </cell>
          <cell r="J22">
            <v>30.343826666666693</v>
          </cell>
          <cell r="K22">
            <v>0.6370297388759083</v>
          </cell>
          <cell r="L22">
            <v>0.5785579139599496</v>
          </cell>
          <cell r="M22">
            <v>0</v>
          </cell>
          <cell r="N22">
            <v>0</v>
          </cell>
          <cell r="O22">
            <v>0</v>
          </cell>
          <cell r="P22">
            <v>0</v>
          </cell>
          <cell r="Q22">
            <v>31.559414319502554</v>
          </cell>
          <cell r="R22">
            <v>4.2640000000000002</v>
          </cell>
          <cell r="S22">
            <v>4.2640000000000002</v>
          </cell>
          <cell r="T22">
            <v>0</v>
          </cell>
          <cell r="U22">
            <v>0</v>
          </cell>
          <cell r="V22">
            <v>0</v>
          </cell>
          <cell r="W22">
            <v>0</v>
          </cell>
          <cell r="X22">
            <v>4.2640000000000002</v>
          </cell>
          <cell r="AA22">
            <v>4.2640000000000002</v>
          </cell>
        </row>
        <row r="23">
          <cell r="E23" t="str">
            <v>7H22-9N497-KA</v>
          </cell>
          <cell r="F23">
            <v>49.290399999999998</v>
          </cell>
          <cell r="G23">
            <v>-1.421759999999989</v>
          </cell>
          <cell r="H23">
            <v>47.868640000000006</v>
          </cell>
          <cell r="I23">
            <v>-0.45700000000000002</v>
          </cell>
          <cell r="J23">
            <v>47.411640000000006</v>
          </cell>
          <cell r="K23">
            <v>0.53087041244567601</v>
          </cell>
          <cell r="L23">
            <v>0.42</v>
          </cell>
          <cell r="M23">
            <v>0</v>
          </cell>
          <cell r="N23">
            <v>0</v>
          </cell>
          <cell r="O23">
            <v>0</v>
          </cell>
          <cell r="P23">
            <v>0</v>
          </cell>
          <cell r="Q23">
            <v>48.362510412445687</v>
          </cell>
          <cell r="R23">
            <v>13.814</v>
          </cell>
          <cell r="S23">
            <v>13.814</v>
          </cell>
          <cell r="T23">
            <v>0</v>
          </cell>
          <cell r="U23">
            <v>0</v>
          </cell>
          <cell r="V23">
            <v>0</v>
          </cell>
          <cell r="W23">
            <v>0</v>
          </cell>
          <cell r="X23">
            <v>13.814</v>
          </cell>
          <cell r="AA23">
            <v>13.814</v>
          </cell>
        </row>
        <row r="24">
          <cell r="E24" t="str">
            <v>7H32-5K244-AA</v>
          </cell>
          <cell r="F24">
            <v>110.17610000000001</v>
          </cell>
          <cell r="G24">
            <v>-6.640499000204855</v>
          </cell>
          <cell r="H24">
            <v>103.53560099979515</v>
          </cell>
          <cell r="I24">
            <v>-3.5175809997951402</v>
          </cell>
          <cell r="J24">
            <v>100.01802000000001</v>
          </cell>
          <cell r="K24">
            <v>1.3857166195401724</v>
          </cell>
          <cell r="L24">
            <v>1.6037526100191124</v>
          </cell>
          <cell r="M24">
            <v>0</v>
          </cell>
          <cell r="N24">
            <v>-1.333</v>
          </cell>
          <cell r="O24">
            <v>-13.216900000000001</v>
          </cell>
          <cell r="P24">
            <v>0</v>
          </cell>
          <cell r="Q24">
            <v>88.457589229559304</v>
          </cell>
          <cell r="R24">
            <v>44.661000000000001</v>
          </cell>
          <cell r="S24">
            <v>44.661000000000001</v>
          </cell>
          <cell r="T24">
            <v>0</v>
          </cell>
          <cell r="U24">
            <v>0</v>
          </cell>
          <cell r="V24">
            <v>0</v>
          </cell>
          <cell r="W24">
            <v>0</v>
          </cell>
          <cell r="X24">
            <v>44.661000000000001</v>
          </cell>
          <cell r="AA24">
            <v>44.661000000000001</v>
          </cell>
        </row>
        <row r="25">
          <cell r="E25" t="str">
            <v>7H32-9N497-FA</v>
          </cell>
          <cell r="F25">
            <v>41.098300000000002</v>
          </cell>
          <cell r="G25">
            <v>-1.9224458944359986</v>
          </cell>
          <cell r="H25">
            <v>39.175854105564007</v>
          </cell>
          <cell r="I25">
            <v>-8.3237755639826699E-3</v>
          </cell>
          <cell r="J25">
            <v>39.167530330000027</v>
          </cell>
          <cell r="K25">
            <v>0.49272782480440658</v>
          </cell>
          <cell r="L25">
            <v>0.44264197344249923</v>
          </cell>
          <cell r="M25">
            <v>0</v>
          </cell>
          <cell r="N25">
            <v>0</v>
          </cell>
          <cell r="O25">
            <v>0</v>
          </cell>
          <cell r="P25">
            <v>0</v>
          </cell>
          <cell r="Q25">
            <v>40.10290012824693</v>
          </cell>
          <cell r="R25">
            <v>10.323</v>
          </cell>
          <cell r="S25">
            <v>10.323</v>
          </cell>
          <cell r="T25">
            <v>0</v>
          </cell>
          <cell r="U25">
            <v>0</v>
          </cell>
          <cell r="V25">
            <v>0</v>
          </cell>
          <cell r="W25">
            <v>0</v>
          </cell>
          <cell r="X25">
            <v>10.323</v>
          </cell>
          <cell r="AA25">
            <v>10.323</v>
          </cell>
        </row>
        <row r="26">
          <cell r="E26" t="str">
            <v>7H32-9N497-GA</v>
          </cell>
          <cell r="F26">
            <v>36.622199999999999</v>
          </cell>
          <cell r="G26">
            <v>-1.4774568555559007</v>
          </cell>
          <cell r="H26">
            <v>35.144743144444099</v>
          </cell>
          <cell r="I26">
            <v>-6.962814444124602E-3</v>
          </cell>
          <cell r="J26">
            <v>35.137780329999977</v>
          </cell>
          <cell r="K26">
            <v>0.39909172771259943</v>
          </cell>
          <cell r="L26">
            <v>0.33547007539609458</v>
          </cell>
          <cell r="M26">
            <v>0</v>
          </cell>
          <cell r="N26">
            <v>0</v>
          </cell>
          <cell r="O26">
            <v>0</v>
          </cell>
          <cell r="P26">
            <v>0</v>
          </cell>
          <cell r="Q26">
            <v>35.872342133108674</v>
          </cell>
          <cell r="R26">
            <v>8.2629999999999999</v>
          </cell>
          <cell r="S26">
            <v>8.2629999999999999</v>
          </cell>
          <cell r="T26">
            <v>0</v>
          </cell>
          <cell r="U26">
            <v>0</v>
          </cell>
          <cell r="V26">
            <v>0</v>
          </cell>
          <cell r="W26">
            <v>0</v>
          </cell>
          <cell r="X26">
            <v>8.2629999999999999</v>
          </cell>
          <cell r="AA26">
            <v>8.2629999999999999</v>
          </cell>
        </row>
        <row r="27">
          <cell r="E27" t="str">
            <v>7H42-5E212-AA</v>
          </cell>
          <cell r="F27">
            <v>25.722100000000001</v>
          </cell>
          <cell r="G27">
            <v>-1.102561887918406</v>
          </cell>
          <cell r="H27">
            <v>24.619538112081596</v>
          </cell>
          <cell r="I27">
            <v>-1.6244181120816064</v>
          </cell>
          <cell r="J27">
            <v>22.995119999999989</v>
          </cell>
          <cell r="K27">
            <v>0.20581227674626809</v>
          </cell>
          <cell r="L27">
            <v>0.23</v>
          </cell>
          <cell r="M27">
            <v>0</v>
          </cell>
          <cell r="N27">
            <v>0</v>
          </cell>
          <cell r="O27">
            <v>0</v>
          </cell>
          <cell r="P27">
            <v>0</v>
          </cell>
          <cell r="Q27">
            <v>23.430932276746258</v>
          </cell>
          <cell r="R27">
            <v>9.2995000000000001</v>
          </cell>
          <cell r="S27">
            <v>9.2995000000000001</v>
          </cell>
          <cell r="T27">
            <v>0</v>
          </cell>
          <cell r="U27">
            <v>0</v>
          </cell>
          <cell r="V27">
            <v>0</v>
          </cell>
          <cell r="W27">
            <v>0</v>
          </cell>
          <cell r="X27">
            <v>9.2995000000000001</v>
          </cell>
          <cell r="AA27">
            <v>9.2995000000000001</v>
          </cell>
        </row>
        <row r="28">
          <cell r="E28" t="str">
            <v>7H42-5E214-AA</v>
          </cell>
          <cell r="F28">
            <v>23.605699999999999</v>
          </cell>
          <cell r="G28">
            <v>-0.4532442061067215</v>
          </cell>
          <cell r="H28">
            <v>23.152455793893278</v>
          </cell>
          <cell r="I28">
            <v>-1.6187257938932307</v>
          </cell>
          <cell r="J28">
            <v>21.533730000000048</v>
          </cell>
          <cell r="K28">
            <v>0.18150689697753922</v>
          </cell>
          <cell r="L28">
            <v>0.2</v>
          </cell>
          <cell r="M28">
            <v>0</v>
          </cell>
          <cell r="N28">
            <v>0</v>
          </cell>
          <cell r="O28">
            <v>0</v>
          </cell>
          <cell r="P28">
            <v>0</v>
          </cell>
          <cell r="Q28">
            <v>21.915236896977586</v>
          </cell>
          <cell r="R28">
            <v>9.6850000000000005</v>
          </cell>
          <cell r="S28">
            <v>9.6850000000000005</v>
          </cell>
          <cell r="T28">
            <v>0</v>
          </cell>
          <cell r="U28">
            <v>0</v>
          </cell>
          <cell r="V28">
            <v>0</v>
          </cell>
          <cell r="W28">
            <v>0</v>
          </cell>
          <cell r="X28">
            <v>9.6850000000000005</v>
          </cell>
          <cell r="AA28">
            <v>9.6850000000000005</v>
          </cell>
        </row>
        <row r="29">
          <cell r="E29" t="str">
            <v>7H42-5E292-DD</v>
          </cell>
          <cell r="F29">
            <v>179.90549999999999</v>
          </cell>
          <cell r="G29">
            <v>-14.452853678132296</v>
          </cell>
          <cell r="H29">
            <v>165.45264632186769</v>
          </cell>
          <cell r="I29">
            <v>-0.93540298853438897</v>
          </cell>
          <cell r="J29">
            <v>164.51724333333331</v>
          </cell>
          <cell r="K29">
            <v>1.9917406349293758</v>
          </cell>
          <cell r="L29">
            <v>3.31</v>
          </cell>
          <cell r="M29">
            <v>0</v>
          </cell>
          <cell r="N29">
            <v>0</v>
          </cell>
          <cell r="O29">
            <v>-13.216900000000001</v>
          </cell>
          <cell r="P29">
            <v>0</v>
          </cell>
          <cell r="Q29">
            <v>156.60208396826269</v>
          </cell>
          <cell r="R29">
            <v>65.259</v>
          </cell>
          <cell r="S29">
            <v>65.259</v>
          </cell>
          <cell r="T29">
            <v>0</v>
          </cell>
          <cell r="U29">
            <v>0</v>
          </cell>
          <cell r="V29">
            <v>0</v>
          </cell>
          <cell r="W29">
            <v>0</v>
          </cell>
          <cell r="X29">
            <v>65.259</v>
          </cell>
          <cell r="AA29">
            <v>65.259</v>
          </cell>
        </row>
        <row r="30">
          <cell r="E30" t="str">
            <v>8H22-5K244-AC</v>
          </cell>
          <cell r="F30">
            <v>521.64559999999994</v>
          </cell>
          <cell r="G30">
            <v>-7.768817721196962</v>
          </cell>
          <cell r="H30">
            <v>513.87678227880303</v>
          </cell>
          <cell r="I30">
            <v>-2.9227330129519</v>
          </cell>
          <cell r="J30">
            <v>510.95404926585115</v>
          </cell>
          <cell r="K30">
            <v>1.7574602306999645</v>
          </cell>
          <cell r="L30">
            <v>1.7961277031193632</v>
          </cell>
          <cell r="M30">
            <v>0</v>
          </cell>
          <cell r="N30">
            <v>-1.33</v>
          </cell>
          <cell r="O30">
            <v>-13.216900000000001</v>
          </cell>
          <cell r="P30">
            <v>0</v>
          </cell>
          <cell r="Q30">
            <v>499.96073719967046</v>
          </cell>
          <cell r="R30">
            <v>432.74099999999999</v>
          </cell>
          <cell r="S30">
            <v>51.329709677419373</v>
          </cell>
          <cell r="T30">
            <v>326.05112903225807</v>
          </cell>
          <cell r="U30">
            <v>0</v>
          </cell>
          <cell r="V30">
            <v>55.360161290322552</v>
          </cell>
          <cell r="W30">
            <v>381.41129032258061</v>
          </cell>
          <cell r="X30">
            <v>432.74099999999999</v>
          </cell>
          <cell r="AA30">
            <v>432.74099999999999</v>
          </cell>
        </row>
        <row r="31">
          <cell r="E31" t="str">
            <v>8H22-5N201-AA</v>
          </cell>
          <cell r="F31">
            <v>1.1299999999999999</v>
          </cell>
          <cell r="G31">
            <v>0</v>
          </cell>
          <cell r="H31">
            <v>1.1299999999999999</v>
          </cell>
          <cell r="I31">
            <v>0</v>
          </cell>
          <cell r="J31">
            <v>1.1299999999999999</v>
          </cell>
          <cell r="K31">
            <v>0</v>
          </cell>
          <cell r="L31">
            <v>0</v>
          </cell>
          <cell r="M31">
            <v>0</v>
          </cell>
          <cell r="N31">
            <v>0</v>
          </cell>
          <cell r="O31">
            <v>0</v>
          </cell>
          <cell r="P31">
            <v>0</v>
          </cell>
          <cell r="Q31">
            <v>1.1299999999999999</v>
          </cell>
          <cell r="R31">
            <v>1.1870000000000001</v>
          </cell>
          <cell r="S31">
            <v>1.1870000000000001</v>
          </cell>
          <cell r="T31">
            <v>0</v>
          </cell>
          <cell r="U31">
            <v>0</v>
          </cell>
          <cell r="V31">
            <v>0</v>
          </cell>
          <cell r="W31">
            <v>0</v>
          </cell>
          <cell r="X31">
            <v>1.1870000000000001</v>
          </cell>
          <cell r="AA31">
            <v>1.1870000000000001</v>
          </cell>
        </row>
        <row r="32">
          <cell r="E32" t="str">
            <v>8H22-9N497-AA</v>
          </cell>
          <cell r="F32">
            <v>52.936799999999998</v>
          </cell>
          <cell r="G32">
            <v>-0.8650224614698433</v>
          </cell>
          <cell r="H32">
            <v>52.071777538530156</v>
          </cell>
          <cell r="I32">
            <v>-0.8184975385301041</v>
          </cell>
          <cell r="J32">
            <v>51.253280000000053</v>
          </cell>
          <cell r="K32">
            <v>0.43084226120935221</v>
          </cell>
          <cell r="L32">
            <v>0.3206223937260384</v>
          </cell>
          <cell r="M32">
            <v>0</v>
          </cell>
          <cell r="N32">
            <v>0</v>
          </cell>
          <cell r="O32">
            <v>0</v>
          </cell>
          <cell r="P32">
            <v>0</v>
          </cell>
          <cell r="Q32">
            <v>52.004744654935443</v>
          </cell>
          <cell r="R32">
            <v>14.079000000000001</v>
          </cell>
          <cell r="S32">
            <v>14.079000000000001</v>
          </cell>
          <cell r="T32">
            <v>0</v>
          </cell>
          <cell r="U32">
            <v>0</v>
          </cell>
          <cell r="V32">
            <v>0</v>
          </cell>
          <cell r="W32">
            <v>0</v>
          </cell>
          <cell r="X32">
            <v>14.079000000000001</v>
          </cell>
          <cell r="AA32">
            <v>14.079000000000001</v>
          </cell>
        </row>
        <row r="33">
          <cell r="E33" t="str">
            <v>8H32-5K244-AB</v>
          </cell>
          <cell r="F33">
            <v>576.35580000000004</v>
          </cell>
          <cell r="G33">
            <v>-10.780984087814716</v>
          </cell>
          <cell r="H33">
            <v>565.57481591218539</v>
          </cell>
          <cell r="I33">
            <v>-4.5821559121854696</v>
          </cell>
          <cell r="J33">
            <v>560.99265999999989</v>
          </cell>
          <cell r="K33">
            <v>2.2958569733779632</v>
          </cell>
          <cell r="L33">
            <v>2.4463734271639508</v>
          </cell>
          <cell r="M33">
            <v>0</v>
          </cell>
          <cell r="N33">
            <v>-1.33</v>
          </cell>
          <cell r="O33">
            <v>-13.216900000000001</v>
          </cell>
          <cell r="P33">
            <v>0</v>
          </cell>
          <cell r="Q33">
            <v>551.18799040054171</v>
          </cell>
          <cell r="R33">
            <v>423.78399999999999</v>
          </cell>
          <cell r="S33">
            <v>84.384000000000015</v>
          </cell>
          <cell r="T33">
            <v>339.4</v>
          </cell>
          <cell r="U33">
            <v>0</v>
          </cell>
          <cell r="V33">
            <v>0</v>
          </cell>
          <cell r="W33">
            <v>339.4</v>
          </cell>
          <cell r="X33">
            <v>423.78399999999999</v>
          </cell>
          <cell r="AA33">
            <v>423.78399999999999</v>
          </cell>
        </row>
        <row r="34">
          <cell r="E34" t="str">
            <v>8H32-5K244-BC</v>
          </cell>
          <cell r="F34">
            <v>521.59619999999995</v>
          </cell>
          <cell r="G34">
            <v>-7.7272819889779534</v>
          </cell>
          <cell r="H34">
            <v>513.86891801102195</v>
          </cell>
          <cell r="I34">
            <v>-2.94314874517111</v>
          </cell>
          <cell r="J34">
            <v>510.92576926585082</v>
          </cell>
          <cell r="K34">
            <v>1.747593578192228</v>
          </cell>
          <cell r="L34">
            <v>1.783799102096314</v>
          </cell>
          <cell r="M34">
            <v>0</v>
          </cell>
          <cell r="N34">
            <v>-1.33</v>
          </cell>
          <cell r="O34">
            <v>-13.216900000000001</v>
          </cell>
          <cell r="P34">
            <v>0</v>
          </cell>
          <cell r="Q34">
            <v>499.91026194613926</v>
          </cell>
          <cell r="R34">
            <v>432.45499999999998</v>
          </cell>
          <cell r="S34">
            <v>51.043709677419372</v>
          </cell>
          <cell r="T34">
            <v>326.05112903225807</v>
          </cell>
          <cell r="U34">
            <v>0</v>
          </cell>
          <cell r="V34">
            <v>55.360161290322552</v>
          </cell>
          <cell r="W34">
            <v>381.41129032258061</v>
          </cell>
          <cell r="X34">
            <v>432.45499999999998</v>
          </cell>
          <cell r="AA34">
            <v>432.45499999999998</v>
          </cell>
        </row>
        <row r="35">
          <cell r="E35" t="str">
            <v>8H32-9N497-BA</v>
          </cell>
          <cell r="F35">
            <v>37.252099999999999</v>
          </cell>
          <cell r="G35">
            <v>-1.7251871397784404</v>
          </cell>
          <cell r="H35">
            <v>35.526912860221557</v>
          </cell>
          <cell r="I35">
            <v>-7.5128602214449549E-3</v>
          </cell>
          <cell r="J35">
            <v>35.519400000000111</v>
          </cell>
          <cell r="K35">
            <v>0.44562655950428065</v>
          </cell>
          <cell r="L35">
            <v>0.38874687156836357</v>
          </cell>
          <cell r="M35">
            <v>0</v>
          </cell>
          <cell r="N35">
            <v>0</v>
          </cell>
          <cell r="O35">
            <v>0</v>
          </cell>
          <cell r="P35">
            <v>0</v>
          </cell>
          <cell r="Q35">
            <v>36.35377343107276</v>
          </cell>
          <cell r="R35">
            <v>9.8529999999999998</v>
          </cell>
          <cell r="S35">
            <v>9.8529999999999998</v>
          </cell>
          <cell r="T35">
            <v>0</v>
          </cell>
          <cell r="U35">
            <v>0</v>
          </cell>
          <cell r="V35">
            <v>0</v>
          </cell>
          <cell r="W35">
            <v>0</v>
          </cell>
          <cell r="X35">
            <v>9.8529999999999998</v>
          </cell>
          <cell r="AA35">
            <v>9.8529999999999998</v>
          </cell>
        </row>
        <row r="36">
          <cell r="E36" t="str">
            <v>8H42-5E212-AA</v>
          </cell>
          <cell r="F36">
            <v>121.1925</v>
          </cell>
          <cell r="G36">
            <v>-1.4775500000000159</v>
          </cell>
          <cell r="H36">
            <v>119.71494999999997</v>
          </cell>
          <cell r="I36">
            <v>-1.6815053576917063</v>
          </cell>
          <cell r="J36">
            <v>118.03344464230827</v>
          </cell>
          <cell r="K36">
            <v>0.28848804441130349</v>
          </cell>
          <cell r="L36">
            <v>0.31513337748527492</v>
          </cell>
          <cell r="M36">
            <v>0</v>
          </cell>
          <cell r="N36">
            <v>0</v>
          </cell>
          <cell r="O36">
            <v>0</v>
          </cell>
          <cell r="P36">
            <v>0</v>
          </cell>
          <cell r="Q36">
            <v>118.63706606420486</v>
          </cell>
          <cell r="R36">
            <v>13.3675</v>
          </cell>
          <cell r="S36">
            <v>13.3675</v>
          </cell>
          <cell r="T36">
            <v>0</v>
          </cell>
          <cell r="U36">
            <v>0</v>
          </cell>
          <cell r="V36">
            <v>0</v>
          </cell>
          <cell r="W36">
            <v>0</v>
          </cell>
          <cell r="X36">
            <v>13.3675</v>
          </cell>
          <cell r="AA36">
            <v>13.3675</v>
          </cell>
        </row>
        <row r="37">
          <cell r="E37" t="str">
            <v>8H42-5E214-AA</v>
          </cell>
          <cell r="F37">
            <v>119.5185</v>
          </cell>
          <cell r="G37">
            <v>-1.3260400000000032</v>
          </cell>
          <cell r="H37">
            <v>118.19246</v>
          </cell>
          <cell r="I37">
            <v>-1.6324498979589057</v>
          </cell>
          <cell r="J37">
            <v>116.56001010204109</v>
          </cell>
          <cell r="K37">
            <v>0.25962943063666788</v>
          </cell>
          <cell r="L37">
            <v>0.28503167525088252</v>
          </cell>
          <cell r="M37">
            <v>0</v>
          </cell>
          <cell r="N37">
            <v>0</v>
          </cell>
          <cell r="O37">
            <v>0</v>
          </cell>
          <cell r="P37">
            <v>0</v>
          </cell>
          <cell r="Q37">
            <v>117.10467120792863</v>
          </cell>
          <cell r="R37">
            <v>99.290999999999997</v>
          </cell>
          <cell r="S37">
            <v>13.672939999999997</v>
          </cell>
          <cell r="T37">
            <v>75.058059999999998</v>
          </cell>
          <cell r="U37">
            <v>0</v>
          </cell>
          <cell r="V37">
            <v>10.56</v>
          </cell>
          <cell r="W37">
            <v>85.61806</v>
          </cell>
          <cell r="X37">
            <v>99.290999999999997</v>
          </cell>
          <cell r="AA37">
            <v>99.290999999999997</v>
          </cell>
        </row>
        <row r="38">
          <cell r="E38" t="str">
            <v>8H42-5E292-AC</v>
          </cell>
          <cell r="F38">
            <v>639.80970000000002</v>
          </cell>
          <cell r="G38">
            <v>-15.264009999999987</v>
          </cell>
          <cell r="H38">
            <v>624.54569000000004</v>
          </cell>
          <cell r="I38">
            <v>-0.99835259008120303</v>
          </cell>
          <cell r="J38">
            <v>623.54733740991878</v>
          </cell>
          <cell r="K38">
            <v>2.0409466380052375</v>
          </cell>
          <cell r="L38">
            <v>3.416240126877006</v>
          </cell>
          <cell r="M38">
            <v>0</v>
          </cell>
          <cell r="N38">
            <v>0</v>
          </cell>
          <cell r="O38">
            <v>-13.216900000000001</v>
          </cell>
          <cell r="P38">
            <v>0</v>
          </cell>
          <cell r="Q38">
            <v>615.78762417480107</v>
          </cell>
          <cell r="R38">
            <v>559.10599999999999</v>
          </cell>
          <cell r="S38">
            <v>130.39632258064512</v>
          </cell>
          <cell r="T38">
            <v>370.39790322580643</v>
          </cell>
          <cell r="U38">
            <v>0</v>
          </cell>
          <cell r="V38">
            <v>58.31177419354843</v>
          </cell>
          <cell r="W38">
            <v>428.70967741935488</v>
          </cell>
          <cell r="X38">
            <v>559.10599999999999</v>
          </cell>
          <cell r="AA38">
            <v>559.10599999999999</v>
          </cell>
        </row>
        <row r="39">
          <cell r="E39" t="str">
            <v>8H42-5G216-AA</v>
          </cell>
          <cell r="F39">
            <v>1.89</v>
          </cell>
          <cell r="G39">
            <v>0</v>
          </cell>
          <cell r="H39">
            <v>1.89</v>
          </cell>
          <cell r="I39">
            <v>0</v>
          </cell>
          <cell r="J39">
            <v>1.89</v>
          </cell>
          <cell r="K39">
            <v>0</v>
          </cell>
          <cell r="L39">
            <v>0</v>
          </cell>
          <cell r="M39">
            <v>0</v>
          </cell>
          <cell r="N39">
            <v>0</v>
          </cell>
          <cell r="O39">
            <v>0</v>
          </cell>
          <cell r="P39">
            <v>0</v>
          </cell>
          <cell r="Q39">
            <v>1.89</v>
          </cell>
          <cell r="R39">
            <v>1.68</v>
          </cell>
          <cell r="S39">
            <v>1.68</v>
          </cell>
          <cell r="T39">
            <v>0</v>
          </cell>
          <cell r="U39">
            <v>0</v>
          </cell>
          <cell r="V39">
            <v>0</v>
          </cell>
          <cell r="W39">
            <v>0</v>
          </cell>
          <cell r="X39">
            <v>1.68</v>
          </cell>
          <cell r="AA39">
            <v>1.68</v>
          </cell>
        </row>
        <row r="40">
          <cell r="E40" t="str">
            <v>8H42-5K229-AA</v>
          </cell>
          <cell r="F40">
            <v>1.89</v>
          </cell>
          <cell r="G40">
            <v>0</v>
          </cell>
          <cell r="H40">
            <v>1.89</v>
          </cell>
          <cell r="I40">
            <v>0</v>
          </cell>
          <cell r="J40">
            <v>1.89</v>
          </cell>
          <cell r="K40">
            <v>0</v>
          </cell>
          <cell r="L40">
            <v>0</v>
          </cell>
          <cell r="M40">
            <v>0</v>
          </cell>
          <cell r="N40">
            <v>0</v>
          </cell>
          <cell r="O40">
            <v>0</v>
          </cell>
          <cell r="P40">
            <v>0</v>
          </cell>
          <cell r="Q40">
            <v>1.89</v>
          </cell>
          <cell r="R40">
            <v>1.68</v>
          </cell>
          <cell r="S40">
            <v>1.68</v>
          </cell>
          <cell r="T40">
            <v>0</v>
          </cell>
          <cell r="U40">
            <v>0</v>
          </cell>
          <cell r="V40">
            <v>0</v>
          </cell>
          <cell r="W40">
            <v>0</v>
          </cell>
          <cell r="X40">
            <v>1.68</v>
          </cell>
          <cell r="AA40">
            <v>1.68</v>
          </cell>
        </row>
        <row r="41">
          <cell r="E41" t="str">
            <v>AH22-5K244-AD</v>
          </cell>
          <cell r="F41">
            <v>156.726</v>
          </cell>
          <cell r="G41">
            <v>0</v>
          </cell>
          <cell r="H41">
            <v>156.726</v>
          </cell>
          <cell r="I41">
            <v>0</v>
          </cell>
          <cell r="J41">
            <v>156.726</v>
          </cell>
          <cell r="K41">
            <v>0</v>
          </cell>
          <cell r="L41">
            <v>0</v>
          </cell>
          <cell r="M41">
            <v>0</v>
          </cell>
          <cell r="N41">
            <v>-1.33</v>
          </cell>
          <cell r="O41">
            <v>0</v>
          </cell>
          <cell r="P41">
            <v>0</v>
          </cell>
          <cell r="Q41">
            <v>155.39599999999999</v>
          </cell>
          <cell r="R41">
            <v>60.382199999999997</v>
          </cell>
          <cell r="S41">
            <v>60.382199999999997</v>
          </cell>
          <cell r="T41">
            <v>0</v>
          </cell>
          <cell r="U41">
            <v>0</v>
          </cell>
          <cell r="V41">
            <v>0</v>
          </cell>
          <cell r="W41">
            <v>0</v>
          </cell>
          <cell r="X41">
            <v>60.382199999999997</v>
          </cell>
          <cell r="AA41">
            <v>60.382199999999997</v>
          </cell>
        </row>
        <row r="42">
          <cell r="E42" t="str">
            <v>AH22-5K244-BE</v>
          </cell>
          <cell r="F42">
            <v>504.74</v>
          </cell>
          <cell r="G42">
            <v>0</v>
          </cell>
          <cell r="H42">
            <v>504.74</v>
          </cell>
          <cell r="I42">
            <v>0</v>
          </cell>
          <cell r="J42">
            <v>504.74</v>
          </cell>
          <cell r="K42">
            <v>0</v>
          </cell>
          <cell r="L42">
            <v>0</v>
          </cell>
          <cell r="M42">
            <v>0</v>
          </cell>
          <cell r="N42">
            <v>-1.33</v>
          </cell>
          <cell r="O42">
            <v>0</v>
          </cell>
          <cell r="P42">
            <v>0</v>
          </cell>
          <cell r="Q42">
            <v>503.41</v>
          </cell>
          <cell r="R42">
            <v>404.60919999999999</v>
          </cell>
          <cell r="S42">
            <v>404.60919999999999</v>
          </cell>
          <cell r="T42">
            <v>0</v>
          </cell>
          <cell r="U42">
            <v>0</v>
          </cell>
          <cell r="V42">
            <v>0</v>
          </cell>
          <cell r="W42">
            <v>0</v>
          </cell>
          <cell r="X42">
            <v>404.60919999999999</v>
          </cell>
          <cell r="AA42">
            <v>404.60919999999999</v>
          </cell>
        </row>
        <row r="43">
          <cell r="E43" t="str">
            <v>AH22-5K244-CB</v>
          </cell>
          <cell r="F43">
            <v>175.74</v>
          </cell>
          <cell r="G43">
            <v>0</v>
          </cell>
          <cell r="H43">
            <v>175.74</v>
          </cell>
          <cell r="I43">
            <v>0</v>
          </cell>
          <cell r="J43">
            <v>175.74</v>
          </cell>
          <cell r="K43">
            <v>0</v>
          </cell>
          <cell r="L43">
            <v>0</v>
          </cell>
          <cell r="M43">
            <v>0</v>
          </cell>
          <cell r="N43">
            <v>0</v>
          </cell>
          <cell r="O43">
            <v>0</v>
          </cell>
          <cell r="P43">
            <v>0</v>
          </cell>
          <cell r="Q43">
            <v>175.74</v>
          </cell>
          <cell r="R43">
            <v>85.598200000000006</v>
          </cell>
          <cell r="S43">
            <v>85.598200000000006</v>
          </cell>
          <cell r="T43">
            <v>0</v>
          </cell>
          <cell r="V43">
            <v>0</v>
          </cell>
          <cell r="W43">
            <v>0</v>
          </cell>
          <cell r="X43">
            <v>85.598200000000006</v>
          </cell>
          <cell r="AA43">
            <v>85.598200000000006</v>
          </cell>
        </row>
        <row r="44">
          <cell r="E44" t="str">
            <v>AH22-9N497-BC</v>
          </cell>
          <cell r="F44">
            <v>26.811</v>
          </cell>
          <cell r="G44">
            <v>0</v>
          </cell>
          <cell r="H44">
            <v>26.811</v>
          </cell>
          <cell r="I44">
            <v>0</v>
          </cell>
          <cell r="J44">
            <v>26.811</v>
          </cell>
          <cell r="K44">
            <v>0</v>
          </cell>
          <cell r="L44">
            <v>0</v>
          </cell>
          <cell r="M44">
            <v>0</v>
          </cell>
          <cell r="N44">
            <v>0</v>
          </cell>
          <cell r="O44">
            <v>0</v>
          </cell>
          <cell r="P44">
            <v>0</v>
          </cell>
          <cell r="Q44">
            <v>26.811</v>
          </cell>
          <cell r="R44">
            <v>111.946</v>
          </cell>
          <cell r="S44">
            <v>111.946</v>
          </cell>
          <cell r="T44">
            <v>0</v>
          </cell>
          <cell r="U44">
            <v>0</v>
          </cell>
          <cell r="V44">
            <v>0</v>
          </cell>
          <cell r="W44">
            <v>0</v>
          </cell>
          <cell r="X44">
            <v>111.946</v>
          </cell>
          <cell r="AA44">
            <v>111.946</v>
          </cell>
        </row>
        <row r="45">
          <cell r="E45" t="str">
            <v>AH32-5K244-AF</v>
          </cell>
          <cell r="F45">
            <v>169.51900000000001</v>
          </cell>
          <cell r="G45">
            <v>0</v>
          </cell>
          <cell r="H45">
            <v>169.51900000000001</v>
          </cell>
          <cell r="I45">
            <v>0</v>
          </cell>
          <cell r="J45">
            <v>169.51900000000001</v>
          </cell>
          <cell r="K45">
            <v>0</v>
          </cell>
          <cell r="L45">
            <v>0</v>
          </cell>
          <cell r="M45">
            <v>0</v>
          </cell>
          <cell r="N45">
            <v>-1.33</v>
          </cell>
          <cell r="O45">
            <v>0</v>
          </cell>
          <cell r="P45">
            <v>0</v>
          </cell>
          <cell r="Q45">
            <v>168.18899999999999</v>
          </cell>
          <cell r="R45">
            <v>60.112400000000001</v>
          </cell>
          <cell r="S45">
            <v>60.112400000000001</v>
          </cell>
          <cell r="T45">
            <v>0</v>
          </cell>
          <cell r="U45">
            <v>0</v>
          </cell>
          <cell r="V45">
            <v>0</v>
          </cell>
          <cell r="W45">
            <v>0</v>
          </cell>
          <cell r="X45">
            <v>60.112400000000001</v>
          </cell>
          <cell r="AA45">
            <v>60.112400000000001</v>
          </cell>
        </row>
        <row r="46">
          <cell r="E46" t="str">
            <v>AH32-5K244-BF</v>
          </cell>
          <cell r="F46">
            <v>195.005</v>
          </cell>
          <cell r="G46">
            <v>0</v>
          </cell>
          <cell r="H46">
            <v>195.005</v>
          </cell>
          <cell r="I46">
            <v>0</v>
          </cell>
          <cell r="J46">
            <v>195.005</v>
          </cell>
          <cell r="K46">
            <v>0</v>
          </cell>
          <cell r="L46">
            <v>0</v>
          </cell>
          <cell r="M46">
            <v>0</v>
          </cell>
          <cell r="N46">
            <v>-1.33</v>
          </cell>
          <cell r="O46">
            <v>0</v>
          </cell>
          <cell r="P46">
            <v>0</v>
          </cell>
          <cell r="Q46">
            <v>193.67500000000001</v>
          </cell>
          <cell r="R46">
            <v>60.970399999999998</v>
          </cell>
          <cell r="S46">
            <v>60.970399999999998</v>
          </cell>
          <cell r="T46">
            <v>0</v>
          </cell>
          <cell r="U46">
            <v>0</v>
          </cell>
          <cell r="V46">
            <v>0</v>
          </cell>
          <cell r="W46">
            <v>0</v>
          </cell>
          <cell r="X46">
            <v>60.970399999999998</v>
          </cell>
          <cell r="AA46">
            <v>60.970399999999998</v>
          </cell>
        </row>
        <row r="47">
          <cell r="E47" t="str">
            <v>AH32-5K244-CE</v>
          </cell>
          <cell r="F47">
            <v>511.2</v>
          </cell>
          <cell r="G47">
            <v>0</v>
          </cell>
          <cell r="H47">
            <v>511.2</v>
          </cell>
          <cell r="I47">
            <v>0</v>
          </cell>
          <cell r="J47">
            <v>511.2</v>
          </cell>
          <cell r="K47">
            <v>0</v>
          </cell>
          <cell r="L47">
            <v>0</v>
          </cell>
          <cell r="M47">
            <v>0</v>
          </cell>
          <cell r="N47">
            <v>-1.33</v>
          </cell>
          <cell r="O47">
            <v>0</v>
          </cell>
          <cell r="P47">
            <v>0</v>
          </cell>
          <cell r="Q47">
            <v>509.87</v>
          </cell>
          <cell r="R47">
            <v>401.89920000000001</v>
          </cell>
          <cell r="S47">
            <v>401.89920000000001</v>
          </cell>
          <cell r="T47">
            <v>0</v>
          </cell>
          <cell r="U47">
            <v>0</v>
          </cell>
          <cell r="V47">
            <v>0</v>
          </cell>
          <cell r="W47">
            <v>0</v>
          </cell>
          <cell r="X47">
            <v>401.89920000000001</v>
          </cell>
          <cell r="AA47">
            <v>401.89920000000001</v>
          </cell>
        </row>
        <row r="48">
          <cell r="E48" t="str">
            <v>AH32-5K244-FB</v>
          </cell>
          <cell r="F48">
            <v>175.64</v>
          </cell>
          <cell r="G48">
            <v>0</v>
          </cell>
          <cell r="H48">
            <v>175.64</v>
          </cell>
          <cell r="I48">
            <v>0</v>
          </cell>
          <cell r="J48">
            <v>175.64</v>
          </cell>
          <cell r="K48">
            <v>0</v>
          </cell>
          <cell r="L48">
            <v>0</v>
          </cell>
          <cell r="M48">
            <v>0</v>
          </cell>
          <cell r="N48">
            <v>0</v>
          </cell>
          <cell r="O48">
            <v>0</v>
          </cell>
          <cell r="P48">
            <v>0</v>
          </cell>
          <cell r="Q48">
            <v>175.64</v>
          </cell>
          <cell r="R48">
            <v>84.663200000000003</v>
          </cell>
          <cell r="S48">
            <v>84.663200000000003</v>
          </cell>
          <cell r="T48">
            <v>0</v>
          </cell>
          <cell r="V48">
            <v>0</v>
          </cell>
          <cell r="W48">
            <v>0</v>
          </cell>
          <cell r="X48">
            <v>84.663200000000003</v>
          </cell>
          <cell r="AA48">
            <v>84.663200000000003</v>
          </cell>
        </row>
        <row r="49">
          <cell r="E49" t="str">
            <v>AH32-5K244-GB</v>
          </cell>
          <cell r="F49">
            <v>489.94</v>
          </cell>
          <cell r="G49">
            <v>0</v>
          </cell>
          <cell r="H49">
            <v>489.94</v>
          </cell>
          <cell r="I49">
            <v>0</v>
          </cell>
          <cell r="J49">
            <v>489.94</v>
          </cell>
          <cell r="K49">
            <v>0</v>
          </cell>
          <cell r="L49">
            <v>0</v>
          </cell>
          <cell r="M49">
            <v>0</v>
          </cell>
          <cell r="N49">
            <v>0</v>
          </cell>
          <cell r="O49">
            <v>0</v>
          </cell>
          <cell r="P49">
            <v>0</v>
          </cell>
          <cell r="Q49">
            <v>489.94</v>
          </cell>
          <cell r="R49">
            <v>418.548</v>
          </cell>
          <cell r="S49">
            <v>418.548</v>
          </cell>
          <cell r="T49">
            <v>0</v>
          </cell>
          <cell r="V49">
            <v>0</v>
          </cell>
          <cell r="W49">
            <v>0</v>
          </cell>
          <cell r="X49">
            <v>418.548</v>
          </cell>
          <cell r="AA49">
            <v>418.548</v>
          </cell>
        </row>
        <row r="50">
          <cell r="E50" t="str">
            <v>AH32-9N497-CB</v>
          </cell>
          <cell r="F50">
            <v>35.259</v>
          </cell>
          <cell r="G50">
            <v>0</v>
          </cell>
          <cell r="H50">
            <v>35.259</v>
          </cell>
          <cell r="I50">
            <v>0</v>
          </cell>
          <cell r="J50">
            <v>35.259</v>
          </cell>
          <cell r="K50">
            <v>0</v>
          </cell>
          <cell r="L50">
            <v>0</v>
          </cell>
          <cell r="M50">
            <v>0</v>
          </cell>
          <cell r="N50">
            <v>0</v>
          </cell>
          <cell r="O50">
            <v>0</v>
          </cell>
          <cell r="P50">
            <v>0</v>
          </cell>
          <cell r="Q50">
            <v>35.259</v>
          </cell>
          <cell r="R50">
            <v>114.242</v>
          </cell>
          <cell r="S50">
            <v>114.242</v>
          </cell>
          <cell r="T50">
            <v>0</v>
          </cell>
          <cell r="U50">
            <v>0</v>
          </cell>
          <cell r="V50">
            <v>0</v>
          </cell>
          <cell r="W50">
            <v>0</v>
          </cell>
          <cell r="X50">
            <v>114.242</v>
          </cell>
          <cell r="AA50">
            <v>114.242</v>
          </cell>
        </row>
        <row r="51">
          <cell r="E51" t="str">
            <v>AH42-5E292-AC</v>
          </cell>
          <cell r="F51">
            <v>237.137</v>
          </cell>
          <cell r="G51">
            <v>0</v>
          </cell>
          <cell r="H51">
            <v>237.137</v>
          </cell>
          <cell r="I51">
            <v>0</v>
          </cell>
          <cell r="J51">
            <v>237.137</v>
          </cell>
          <cell r="K51">
            <v>0</v>
          </cell>
          <cell r="L51">
            <v>0</v>
          </cell>
          <cell r="M51">
            <v>0</v>
          </cell>
          <cell r="N51">
            <v>0</v>
          </cell>
          <cell r="O51">
            <v>0</v>
          </cell>
          <cell r="P51">
            <v>0</v>
          </cell>
          <cell r="Q51">
            <v>237.137</v>
          </cell>
          <cell r="R51">
            <v>154.75309999999999</v>
          </cell>
          <cell r="S51">
            <v>154.75309999999999</v>
          </cell>
          <cell r="T51">
            <v>0</v>
          </cell>
          <cell r="U51">
            <v>0</v>
          </cell>
          <cell r="V51">
            <v>0</v>
          </cell>
          <cell r="W51">
            <v>0</v>
          </cell>
          <cell r="X51">
            <v>154.75309999999999</v>
          </cell>
          <cell r="AA51">
            <v>154.75309999999999</v>
          </cell>
        </row>
        <row r="52">
          <cell r="E52" t="str">
            <v>AH42-5E292-BC</v>
          </cell>
          <cell r="F52">
            <v>251.17699999999999</v>
          </cell>
          <cell r="G52">
            <v>0</v>
          </cell>
          <cell r="H52">
            <v>251.17699999999999</v>
          </cell>
          <cell r="I52">
            <v>0</v>
          </cell>
          <cell r="J52">
            <v>251.17699999999999</v>
          </cell>
          <cell r="K52">
            <v>0</v>
          </cell>
          <cell r="L52">
            <v>0</v>
          </cell>
          <cell r="M52">
            <v>0</v>
          </cell>
          <cell r="N52">
            <v>0</v>
          </cell>
          <cell r="O52">
            <v>0</v>
          </cell>
          <cell r="P52">
            <v>0</v>
          </cell>
          <cell r="Q52">
            <v>251.17699999999999</v>
          </cell>
          <cell r="R52">
            <v>180.18109999999999</v>
          </cell>
          <cell r="S52">
            <v>180.18109999999999</v>
          </cell>
          <cell r="T52">
            <v>0</v>
          </cell>
          <cell r="U52">
            <v>0</v>
          </cell>
          <cell r="V52">
            <v>0</v>
          </cell>
          <cell r="W52">
            <v>0</v>
          </cell>
          <cell r="X52">
            <v>180.18109999999999</v>
          </cell>
          <cell r="AA52">
            <v>180.18109999999999</v>
          </cell>
        </row>
        <row r="53">
          <cell r="E53" t="str">
            <v>AH42-5K229-AB</v>
          </cell>
          <cell r="F53">
            <v>1.86</v>
          </cell>
          <cell r="G53">
            <v>0</v>
          </cell>
          <cell r="H53">
            <v>1.86</v>
          </cell>
          <cell r="I53">
            <v>0</v>
          </cell>
          <cell r="J53">
            <v>1.86</v>
          </cell>
          <cell r="K53">
            <v>0</v>
          </cell>
          <cell r="L53">
            <v>0</v>
          </cell>
          <cell r="M53">
            <v>0</v>
          </cell>
          <cell r="N53">
            <v>0</v>
          </cell>
          <cell r="O53">
            <v>0</v>
          </cell>
          <cell r="P53">
            <v>0</v>
          </cell>
          <cell r="Q53">
            <v>1.86</v>
          </cell>
          <cell r="R53">
            <v>1.39</v>
          </cell>
          <cell r="S53">
            <v>1.39</v>
          </cell>
          <cell r="T53">
            <v>0</v>
          </cell>
          <cell r="U53">
            <v>0</v>
          </cell>
          <cell r="V53">
            <v>0</v>
          </cell>
          <cell r="W53">
            <v>0</v>
          </cell>
          <cell r="X53">
            <v>1.39</v>
          </cell>
          <cell r="AA53">
            <v>1.39</v>
          </cell>
        </row>
        <row r="54">
          <cell r="E54" t="str">
            <v>AH42-9N497-AA</v>
          </cell>
          <cell r="F54">
            <v>7.55</v>
          </cell>
          <cell r="G54">
            <v>0</v>
          </cell>
          <cell r="H54">
            <v>7.55</v>
          </cell>
          <cell r="I54">
            <v>0</v>
          </cell>
          <cell r="J54">
            <v>7.55</v>
          </cell>
          <cell r="K54">
            <v>0</v>
          </cell>
          <cell r="L54">
            <v>0</v>
          </cell>
          <cell r="M54">
            <v>0</v>
          </cell>
          <cell r="N54">
            <v>0</v>
          </cell>
          <cell r="O54">
            <v>0</v>
          </cell>
          <cell r="P54">
            <v>0</v>
          </cell>
          <cell r="Q54">
            <v>7.55</v>
          </cell>
          <cell r="R54">
            <v>6.8235000000000001</v>
          </cell>
          <cell r="S54">
            <v>6.8235000000000001</v>
          </cell>
          <cell r="T54">
            <v>0</v>
          </cell>
          <cell r="U54">
            <v>0</v>
          </cell>
          <cell r="V54">
            <v>0</v>
          </cell>
          <cell r="W54">
            <v>0</v>
          </cell>
          <cell r="X54">
            <v>6.8235000000000001</v>
          </cell>
          <cell r="AA54">
            <v>6.8235000000000001</v>
          </cell>
        </row>
        <row r="55">
          <cell r="E55" t="str">
            <v>WCD500202</v>
          </cell>
          <cell r="F55">
            <v>157.07</v>
          </cell>
          <cell r="G55">
            <v>0</v>
          </cell>
          <cell r="H55">
            <v>157.07</v>
          </cell>
          <cell r="I55">
            <v>0</v>
          </cell>
          <cell r="J55">
            <v>157.07</v>
          </cell>
          <cell r="K55">
            <v>0</v>
          </cell>
          <cell r="L55">
            <v>0</v>
          </cell>
          <cell r="M55">
            <v>0</v>
          </cell>
          <cell r="N55">
            <v>0</v>
          </cell>
          <cell r="O55">
            <v>0</v>
          </cell>
          <cell r="P55">
            <v>0</v>
          </cell>
          <cell r="Q55">
            <v>157.07</v>
          </cell>
          <cell r="R55">
            <v>111.182</v>
          </cell>
          <cell r="S55">
            <v>6.0314999999999941</v>
          </cell>
          <cell r="T55">
            <v>89.700500000000005</v>
          </cell>
          <cell r="U55">
            <v>0</v>
          </cell>
          <cell r="V55">
            <v>15.45</v>
          </cell>
          <cell r="W55">
            <v>105.15050000000001</v>
          </cell>
          <cell r="X55">
            <v>111.182</v>
          </cell>
          <cell r="AA55">
            <v>111.182</v>
          </cell>
        </row>
        <row r="56">
          <cell r="E56" t="str">
            <v>WCD500212</v>
          </cell>
          <cell r="F56">
            <v>152.66</v>
          </cell>
          <cell r="G56">
            <v>0</v>
          </cell>
          <cell r="H56">
            <v>152.66</v>
          </cell>
          <cell r="I56">
            <v>0</v>
          </cell>
          <cell r="J56">
            <v>152.66</v>
          </cell>
          <cell r="K56">
            <v>0</v>
          </cell>
          <cell r="L56">
            <v>0</v>
          </cell>
          <cell r="M56">
            <v>0</v>
          </cell>
          <cell r="N56">
            <v>0</v>
          </cell>
          <cell r="O56">
            <v>0</v>
          </cell>
          <cell r="P56">
            <v>0</v>
          </cell>
          <cell r="Q56">
            <v>152.66</v>
          </cell>
          <cell r="R56">
            <v>5.3959999999999999</v>
          </cell>
          <cell r="S56">
            <v>5.3959999999999999</v>
          </cell>
          <cell r="T56">
            <v>0</v>
          </cell>
          <cell r="U56">
            <v>0</v>
          </cell>
          <cell r="V56">
            <v>0</v>
          </cell>
          <cell r="W56">
            <v>0</v>
          </cell>
          <cell r="X56">
            <v>5.3959999999999999</v>
          </cell>
          <cell r="AA56">
            <v>5.3959999999999999</v>
          </cell>
        </row>
        <row r="57">
          <cell r="E57" t="str">
            <v>WCD501341</v>
          </cell>
          <cell r="F57">
            <v>366.33</v>
          </cell>
          <cell r="G57">
            <v>-1.9224458944359986</v>
          </cell>
          <cell r="H57">
            <v>364.40755410556397</v>
          </cell>
          <cell r="I57">
            <v>-8.3237755639826699E-3</v>
          </cell>
          <cell r="J57">
            <v>364.39923032999997</v>
          </cell>
          <cell r="K57">
            <v>0.49272782480440658</v>
          </cell>
          <cell r="L57">
            <v>0.44264197344249923</v>
          </cell>
          <cell r="M57">
            <v>0</v>
          </cell>
          <cell r="N57">
            <v>0</v>
          </cell>
          <cell r="O57">
            <v>0</v>
          </cell>
          <cell r="P57">
            <v>0</v>
          </cell>
          <cell r="Q57">
            <v>365.3346001282469</v>
          </cell>
          <cell r="R57">
            <v>10.323</v>
          </cell>
          <cell r="S57">
            <v>10.323</v>
          </cell>
          <cell r="T57">
            <v>0</v>
          </cell>
          <cell r="U57">
            <v>0</v>
          </cell>
          <cell r="V57">
            <v>0</v>
          </cell>
          <cell r="W57">
            <v>0</v>
          </cell>
          <cell r="X57">
            <v>10.323</v>
          </cell>
          <cell r="AA57">
            <v>10.323</v>
          </cell>
        </row>
        <row r="58">
          <cell r="E58" t="str">
            <v>WCD502510</v>
          </cell>
          <cell r="F58">
            <v>69.110900000000001</v>
          </cell>
          <cell r="G58">
            <v>0</v>
          </cell>
          <cell r="H58">
            <v>69.110900000000001</v>
          </cell>
          <cell r="I58">
            <v>0</v>
          </cell>
          <cell r="J58">
            <v>69.110900000000001</v>
          </cell>
          <cell r="K58">
            <v>0</v>
          </cell>
          <cell r="L58">
            <v>0.61447331035595876</v>
          </cell>
          <cell r="M58">
            <v>0</v>
          </cell>
          <cell r="N58">
            <v>0</v>
          </cell>
          <cell r="O58">
            <v>0</v>
          </cell>
          <cell r="P58">
            <v>0</v>
          </cell>
          <cell r="Q58">
            <v>69.725373310355963</v>
          </cell>
          <cell r="R58">
            <v>23.065000000000001</v>
          </cell>
          <cell r="S58">
            <v>23.065000000000001</v>
          </cell>
          <cell r="T58">
            <v>0</v>
          </cell>
          <cell r="U58">
            <v>0</v>
          </cell>
          <cell r="V58">
            <v>0</v>
          </cell>
          <cell r="W58">
            <v>0</v>
          </cell>
          <cell r="X58">
            <v>23.065000000000001</v>
          </cell>
          <cell r="AA58">
            <v>23.065000000000001</v>
          </cell>
        </row>
        <row r="59">
          <cell r="E59" t="str">
            <v>WCO500410</v>
          </cell>
          <cell r="F59">
            <v>792.36369999999999</v>
          </cell>
          <cell r="G59">
            <v>-15.264009999999987</v>
          </cell>
          <cell r="H59">
            <v>777.09969000000001</v>
          </cell>
          <cell r="I59">
            <v>-0.99835259008120303</v>
          </cell>
          <cell r="J59">
            <v>776.10133740991876</v>
          </cell>
          <cell r="K59">
            <v>2.0409466380052375</v>
          </cell>
          <cell r="L59">
            <v>3.416240126877006</v>
          </cell>
          <cell r="M59">
            <v>0</v>
          </cell>
          <cell r="N59">
            <v>0</v>
          </cell>
          <cell r="O59">
            <v>-13.216900000000001</v>
          </cell>
          <cell r="P59">
            <v>0</v>
          </cell>
          <cell r="Q59">
            <v>768.34162417480104</v>
          </cell>
          <cell r="R59">
            <v>559.10599999999999</v>
          </cell>
          <cell r="S59">
            <v>130.39632258064512</v>
          </cell>
          <cell r="T59">
            <v>370.39790322580643</v>
          </cell>
          <cell r="U59">
            <v>0</v>
          </cell>
          <cell r="V59">
            <v>58.31177419354843</v>
          </cell>
          <cell r="W59">
            <v>428.70967741935488</v>
          </cell>
          <cell r="X59">
            <v>559.10599999999999</v>
          </cell>
          <cell r="AA59">
            <v>559.10599999999999</v>
          </cell>
        </row>
        <row r="60">
          <cell r="E60" t="str">
            <v>WDE500281</v>
          </cell>
          <cell r="F60">
            <v>109.4806</v>
          </cell>
          <cell r="G60">
            <v>-10.894916937862519</v>
          </cell>
          <cell r="H60">
            <v>98.585683062137477</v>
          </cell>
          <cell r="I60">
            <v>-4.1321630621374403</v>
          </cell>
          <cell r="J60">
            <v>94.45352000000004</v>
          </cell>
          <cell r="K60">
            <v>2.2340441865172198</v>
          </cell>
          <cell r="L60">
            <v>2.4196855700380886</v>
          </cell>
          <cell r="M60">
            <v>0</v>
          </cell>
          <cell r="N60">
            <v>-1.33</v>
          </cell>
          <cell r="O60">
            <v>-13.216900000000001</v>
          </cell>
          <cell r="P60">
            <v>0</v>
          </cell>
          <cell r="Q60">
            <v>84.560349756555354</v>
          </cell>
          <cell r="R60">
            <v>61.453000000000003</v>
          </cell>
          <cell r="S60">
            <v>61.453000000000003</v>
          </cell>
          <cell r="T60">
            <v>0</v>
          </cell>
          <cell r="U60">
            <v>0</v>
          </cell>
          <cell r="V60">
            <v>0</v>
          </cell>
          <cell r="W60">
            <v>0</v>
          </cell>
          <cell r="X60">
            <v>61.453000000000003</v>
          </cell>
          <cell r="AA60">
            <v>61.453000000000003</v>
          </cell>
        </row>
        <row r="61">
          <cell r="E61" t="str">
            <v>WDE500840</v>
          </cell>
          <cell r="F61">
            <v>437.01400000000001</v>
          </cell>
          <cell r="G61">
            <v>-7.768817721196962</v>
          </cell>
          <cell r="H61">
            <v>429.24518227880304</v>
          </cell>
          <cell r="I61">
            <v>-2.9227330129519</v>
          </cell>
          <cell r="J61">
            <v>426.32244926585116</v>
          </cell>
          <cell r="K61">
            <v>1.7574602306999645</v>
          </cell>
          <cell r="L61">
            <v>1.7961277031193632</v>
          </cell>
          <cell r="M61">
            <v>0</v>
          </cell>
          <cell r="N61">
            <v>-1.33</v>
          </cell>
          <cell r="O61">
            <v>-13.216900000000001</v>
          </cell>
          <cell r="P61">
            <v>0</v>
          </cell>
          <cell r="Q61">
            <v>415.32913719967047</v>
          </cell>
          <cell r="R61">
            <v>432.74099999999999</v>
          </cell>
          <cell r="S61">
            <v>51.329709677419373</v>
          </cell>
          <cell r="T61">
            <v>326.05112903225807</v>
          </cell>
          <cell r="U61">
            <v>0</v>
          </cell>
          <cell r="V61">
            <v>55.360161290322552</v>
          </cell>
          <cell r="W61">
            <v>381.41129032258061</v>
          </cell>
          <cell r="X61">
            <v>432.74099999999999</v>
          </cell>
          <cell r="AA61">
            <v>432.74099999999999</v>
          </cell>
        </row>
        <row r="62">
          <cell r="E62" t="str">
            <v>6W83-9034-AK</v>
          </cell>
          <cell r="F62">
            <v>15.507</v>
          </cell>
          <cell r="G62">
            <v>0</v>
          </cell>
          <cell r="H62">
            <v>15.507</v>
          </cell>
          <cell r="I62">
            <v>0</v>
          </cell>
          <cell r="J62">
            <v>15.507</v>
          </cell>
          <cell r="K62">
            <v>0</v>
          </cell>
          <cell r="L62">
            <v>0</v>
          </cell>
          <cell r="M62">
            <v>0</v>
          </cell>
          <cell r="N62">
            <v>0</v>
          </cell>
          <cell r="O62">
            <v>0</v>
          </cell>
          <cell r="P62">
            <v>0</v>
          </cell>
          <cell r="Q62">
            <v>15.507</v>
          </cell>
          <cell r="R62">
            <v>8.1359999999999992</v>
          </cell>
          <cell r="S62">
            <v>8.1359999999999992</v>
          </cell>
          <cell r="T62">
            <v>0</v>
          </cell>
          <cell r="U62">
            <v>0</v>
          </cell>
          <cell r="V62">
            <v>0</v>
          </cell>
          <cell r="W62">
            <v>0</v>
          </cell>
          <cell r="X62">
            <v>8.1359999999999992</v>
          </cell>
          <cell r="AA62">
            <v>8.1359999999999992</v>
          </cell>
        </row>
        <row r="63">
          <cell r="E63" t="str">
            <v>6W83-9034-BH</v>
          </cell>
          <cell r="F63">
            <v>11.209</v>
          </cell>
          <cell r="G63">
            <v>0</v>
          </cell>
          <cell r="H63">
            <v>11.209</v>
          </cell>
          <cell r="I63">
            <v>0</v>
          </cell>
          <cell r="J63">
            <v>11.209</v>
          </cell>
          <cell r="K63">
            <v>0</v>
          </cell>
          <cell r="L63">
            <v>0</v>
          </cell>
          <cell r="M63">
            <v>0</v>
          </cell>
          <cell r="N63">
            <v>0</v>
          </cell>
          <cell r="O63">
            <v>0</v>
          </cell>
          <cell r="P63">
            <v>0</v>
          </cell>
          <cell r="Q63">
            <v>11.209</v>
          </cell>
          <cell r="R63">
            <v>4.907</v>
          </cell>
          <cell r="S63">
            <v>4.907</v>
          </cell>
          <cell r="T63">
            <v>0</v>
          </cell>
          <cell r="U63">
            <v>0</v>
          </cell>
          <cell r="V63">
            <v>0</v>
          </cell>
          <cell r="W63">
            <v>0</v>
          </cell>
          <cell r="X63">
            <v>4.907</v>
          </cell>
          <cell r="AA63">
            <v>4.907</v>
          </cell>
        </row>
        <row r="64">
          <cell r="E64" t="str">
            <v>6W83-9J328-AC</v>
          </cell>
          <cell r="F64">
            <v>3.7570000000000001</v>
          </cell>
          <cell r="G64">
            <v>0</v>
          </cell>
          <cell r="H64">
            <v>3.7570000000000001</v>
          </cell>
          <cell r="I64">
            <v>0</v>
          </cell>
          <cell r="J64">
            <v>3.7570000000000001</v>
          </cell>
          <cell r="K64">
            <v>0</v>
          </cell>
          <cell r="L64">
            <v>0</v>
          </cell>
          <cell r="M64">
            <v>0</v>
          </cell>
          <cell r="N64">
            <v>0</v>
          </cell>
          <cell r="O64">
            <v>0</v>
          </cell>
          <cell r="P64">
            <v>0</v>
          </cell>
          <cell r="Q64">
            <v>3.7570000000000001</v>
          </cell>
          <cell r="R64">
            <v>0.81200000000000006</v>
          </cell>
          <cell r="S64">
            <v>0.81200000000000006</v>
          </cell>
          <cell r="T64">
            <v>0</v>
          </cell>
          <cell r="U64">
            <v>0</v>
          </cell>
          <cell r="V64">
            <v>0</v>
          </cell>
          <cell r="W64">
            <v>0</v>
          </cell>
          <cell r="X64">
            <v>0.81200000000000006</v>
          </cell>
          <cell r="AA64">
            <v>0.81200000000000006</v>
          </cell>
        </row>
        <row r="65">
          <cell r="E65" t="str">
            <v>6X43-9034-BB</v>
          </cell>
          <cell r="F65">
            <v>14.433999999999999</v>
          </cell>
          <cell r="G65">
            <v>0</v>
          </cell>
          <cell r="H65">
            <v>14.433999999999999</v>
          </cell>
          <cell r="I65">
            <v>0</v>
          </cell>
          <cell r="J65">
            <v>14.433999999999999</v>
          </cell>
          <cell r="K65">
            <v>0</v>
          </cell>
          <cell r="L65">
            <v>0</v>
          </cell>
          <cell r="M65">
            <v>0</v>
          </cell>
          <cell r="N65">
            <v>0</v>
          </cell>
          <cell r="O65">
            <v>0</v>
          </cell>
          <cell r="P65">
            <v>0</v>
          </cell>
          <cell r="Q65">
            <v>14.433999999999999</v>
          </cell>
          <cell r="R65">
            <v>13.930999999999999</v>
          </cell>
          <cell r="S65">
            <v>13.930999999999999</v>
          </cell>
          <cell r="T65">
            <v>0</v>
          </cell>
          <cell r="U65">
            <v>0</v>
          </cell>
          <cell r="V65">
            <v>0</v>
          </cell>
          <cell r="W65">
            <v>0</v>
          </cell>
          <cell r="X65">
            <v>13.930999999999999</v>
          </cell>
          <cell r="AA65">
            <v>13.930999999999999</v>
          </cell>
        </row>
        <row r="66">
          <cell r="E66" t="str">
            <v>6X43-9034-CB</v>
          </cell>
          <cell r="F66">
            <v>14.433999999999999</v>
          </cell>
          <cell r="G66">
            <v>0</v>
          </cell>
          <cell r="H66">
            <v>14.433999999999999</v>
          </cell>
          <cell r="I66">
            <v>0</v>
          </cell>
          <cell r="J66">
            <v>14.433999999999999</v>
          </cell>
          <cell r="K66">
            <v>0</v>
          </cell>
          <cell r="L66">
            <v>0</v>
          </cell>
          <cell r="M66">
            <v>0</v>
          </cell>
          <cell r="N66">
            <v>0</v>
          </cell>
          <cell r="O66">
            <v>0</v>
          </cell>
          <cell r="P66">
            <v>0</v>
          </cell>
          <cell r="Q66">
            <v>14.433999999999999</v>
          </cell>
          <cell r="R66">
            <v>13.930999999999999</v>
          </cell>
          <cell r="S66">
            <v>13.930999999999999</v>
          </cell>
          <cell r="T66">
            <v>0</v>
          </cell>
          <cell r="U66">
            <v>0</v>
          </cell>
          <cell r="V66">
            <v>0</v>
          </cell>
          <cell r="W66">
            <v>0</v>
          </cell>
          <cell r="X66">
            <v>13.930999999999999</v>
          </cell>
          <cell r="AA66">
            <v>13.930999999999999</v>
          </cell>
        </row>
        <row r="67">
          <cell r="E67" t="str">
            <v>8W83-9047-AD</v>
          </cell>
          <cell r="F67">
            <v>5.1980000000000004</v>
          </cell>
          <cell r="G67">
            <v>0</v>
          </cell>
          <cell r="H67">
            <v>5.1980000000000004</v>
          </cell>
          <cell r="I67">
            <v>0</v>
          </cell>
          <cell r="J67">
            <v>5.1980000000000004</v>
          </cell>
          <cell r="K67">
            <v>0</v>
          </cell>
          <cell r="L67">
            <v>0</v>
          </cell>
          <cell r="M67">
            <v>0</v>
          </cell>
          <cell r="N67">
            <v>0</v>
          </cell>
          <cell r="O67">
            <v>0</v>
          </cell>
          <cell r="P67">
            <v>0</v>
          </cell>
          <cell r="Q67">
            <v>5.1980000000000004</v>
          </cell>
          <cell r="R67">
            <v>5.6070000000000002</v>
          </cell>
          <cell r="S67">
            <v>5.6070000000000002</v>
          </cell>
          <cell r="T67">
            <v>0</v>
          </cell>
          <cell r="U67">
            <v>0</v>
          </cell>
          <cell r="V67">
            <v>0</v>
          </cell>
          <cell r="W67">
            <v>0</v>
          </cell>
          <cell r="X67">
            <v>5.6070000000000002</v>
          </cell>
          <cell r="AA67">
            <v>5.6070000000000002</v>
          </cell>
        </row>
        <row r="68">
          <cell r="E68" t="str">
            <v>8W83-9K007-AE</v>
          </cell>
          <cell r="F68">
            <v>217.69</v>
          </cell>
          <cell r="G68">
            <v>-11.52</v>
          </cell>
          <cell r="H68">
            <v>206.17</v>
          </cell>
          <cell r="I68">
            <v>0</v>
          </cell>
          <cell r="J68">
            <v>206.17</v>
          </cell>
          <cell r="K68">
            <v>0</v>
          </cell>
          <cell r="L68">
            <v>0</v>
          </cell>
          <cell r="M68">
            <v>0</v>
          </cell>
          <cell r="N68">
            <v>0</v>
          </cell>
          <cell r="O68">
            <v>0</v>
          </cell>
          <cell r="P68">
            <v>0</v>
          </cell>
          <cell r="Q68">
            <v>206.17</v>
          </cell>
          <cell r="R68">
            <v>122.02800000000001</v>
          </cell>
          <cell r="S68">
            <v>122.02800000000001</v>
          </cell>
          <cell r="T68">
            <v>0</v>
          </cell>
          <cell r="U68">
            <v>0</v>
          </cell>
          <cell r="V68">
            <v>0</v>
          </cell>
          <cell r="W68">
            <v>0</v>
          </cell>
          <cell r="X68">
            <v>122.02800000000001</v>
          </cell>
          <cell r="AA68">
            <v>122.02800000000001</v>
          </cell>
        </row>
        <row r="69">
          <cell r="E69" t="str">
            <v>9X23-9034-AB</v>
          </cell>
          <cell r="F69">
            <v>24.67</v>
          </cell>
          <cell r="G69">
            <v>0</v>
          </cell>
          <cell r="H69">
            <v>24.67</v>
          </cell>
          <cell r="I69">
            <v>0</v>
          </cell>
          <cell r="J69">
            <v>24.67</v>
          </cell>
          <cell r="K69">
            <v>0</v>
          </cell>
          <cell r="L69">
            <v>0</v>
          </cell>
          <cell r="M69">
            <v>0</v>
          </cell>
          <cell r="N69">
            <v>0</v>
          </cell>
          <cell r="O69">
            <v>0</v>
          </cell>
          <cell r="P69">
            <v>0</v>
          </cell>
          <cell r="Q69">
            <v>24.67</v>
          </cell>
          <cell r="R69">
            <v>12.856</v>
          </cell>
          <cell r="S69">
            <v>12.856</v>
          </cell>
          <cell r="T69">
            <v>0</v>
          </cell>
          <cell r="U69">
            <v>0</v>
          </cell>
          <cell r="V69">
            <v>0</v>
          </cell>
          <cell r="W69">
            <v>0</v>
          </cell>
          <cell r="X69">
            <v>12.856</v>
          </cell>
          <cell r="AA69">
            <v>12.856</v>
          </cell>
        </row>
        <row r="70">
          <cell r="E70" t="str">
            <v>9X23-9034-BB</v>
          </cell>
          <cell r="F70">
            <v>15.79</v>
          </cell>
          <cell r="G70">
            <v>0</v>
          </cell>
          <cell r="H70">
            <v>15.79</v>
          </cell>
          <cell r="I70">
            <v>0</v>
          </cell>
          <cell r="J70">
            <v>15.79</v>
          </cell>
          <cell r="K70">
            <v>0</v>
          </cell>
          <cell r="L70">
            <v>0</v>
          </cell>
          <cell r="M70">
            <v>0</v>
          </cell>
          <cell r="N70">
            <v>0</v>
          </cell>
          <cell r="O70">
            <v>0</v>
          </cell>
          <cell r="P70">
            <v>0</v>
          </cell>
          <cell r="Q70">
            <v>15.79</v>
          </cell>
          <cell r="R70">
            <v>5.1669999999999998</v>
          </cell>
          <cell r="S70">
            <v>5.1669999999999998</v>
          </cell>
          <cell r="T70">
            <v>0</v>
          </cell>
          <cell r="U70">
            <v>0</v>
          </cell>
          <cell r="V70">
            <v>0</v>
          </cell>
          <cell r="W70">
            <v>0</v>
          </cell>
          <cell r="X70">
            <v>5.1669999999999998</v>
          </cell>
          <cell r="AA70">
            <v>5.1669999999999998</v>
          </cell>
        </row>
        <row r="71">
          <cell r="E71" t="str">
            <v>9X23-9034-CB</v>
          </cell>
          <cell r="F71">
            <v>9.4510000000000005</v>
          </cell>
          <cell r="G71">
            <v>0</v>
          </cell>
          <cell r="H71">
            <v>9.4510000000000005</v>
          </cell>
          <cell r="I71">
            <v>0</v>
          </cell>
          <cell r="J71">
            <v>9.4510000000000005</v>
          </cell>
          <cell r="K71">
            <v>0</v>
          </cell>
          <cell r="L71">
            <v>0</v>
          </cell>
          <cell r="M71">
            <v>0</v>
          </cell>
          <cell r="N71">
            <v>0</v>
          </cell>
          <cell r="O71">
            <v>0</v>
          </cell>
          <cell r="P71">
            <v>0</v>
          </cell>
          <cell r="Q71">
            <v>9.4510000000000005</v>
          </cell>
          <cell r="R71">
            <v>5.0350000000000001</v>
          </cell>
          <cell r="S71">
            <v>5.0350000000000001</v>
          </cell>
          <cell r="T71">
            <v>0</v>
          </cell>
          <cell r="U71">
            <v>0</v>
          </cell>
          <cell r="V71">
            <v>0</v>
          </cell>
          <cell r="W71">
            <v>0</v>
          </cell>
          <cell r="X71">
            <v>5.0350000000000001</v>
          </cell>
          <cell r="AA71">
            <v>5.0350000000000001</v>
          </cell>
        </row>
        <row r="72">
          <cell r="E72" t="str">
            <v>9X23-9047-BC</v>
          </cell>
          <cell r="F72">
            <v>5.99</v>
          </cell>
          <cell r="G72">
            <v>0</v>
          </cell>
          <cell r="H72">
            <v>5.99</v>
          </cell>
          <cell r="I72">
            <v>0</v>
          </cell>
          <cell r="J72">
            <v>5.99</v>
          </cell>
          <cell r="K72">
            <v>0</v>
          </cell>
          <cell r="L72">
            <v>0</v>
          </cell>
          <cell r="M72">
            <v>0</v>
          </cell>
          <cell r="N72">
            <v>0</v>
          </cell>
          <cell r="O72">
            <v>0</v>
          </cell>
          <cell r="P72">
            <v>0</v>
          </cell>
          <cell r="Q72">
            <v>5.99</v>
          </cell>
          <cell r="R72">
            <v>4.3529999999999998</v>
          </cell>
          <cell r="S72">
            <v>4.3529999999999998</v>
          </cell>
          <cell r="T72">
            <v>0</v>
          </cell>
          <cell r="U72">
            <v>0</v>
          </cell>
          <cell r="V72">
            <v>0</v>
          </cell>
          <cell r="W72">
            <v>0</v>
          </cell>
          <cell r="X72">
            <v>4.3529999999999998</v>
          </cell>
          <cell r="AA72">
            <v>4.3529999999999998</v>
          </cell>
        </row>
        <row r="73">
          <cell r="E73" t="str">
            <v>9X23-9J328-AA</v>
          </cell>
          <cell r="F73">
            <v>6.34</v>
          </cell>
          <cell r="G73">
            <v>0</v>
          </cell>
          <cell r="H73">
            <v>6.34</v>
          </cell>
          <cell r="I73">
            <v>0</v>
          </cell>
          <cell r="J73">
            <v>6.34</v>
          </cell>
          <cell r="K73">
            <v>0</v>
          </cell>
          <cell r="L73">
            <v>0</v>
          </cell>
          <cell r="M73">
            <v>0</v>
          </cell>
          <cell r="N73">
            <v>0</v>
          </cell>
          <cell r="O73">
            <v>0</v>
          </cell>
          <cell r="P73">
            <v>0</v>
          </cell>
          <cell r="Q73">
            <v>6.34</v>
          </cell>
          <cell r="R73">
            <v>4.3410000000000002</v>
          </cell>
          <cell r="S73">
            <v>4.3410000000000002</v>
          </cell>
          <cell r="T73">
            <v>0</v>
          </cell>
          <cell r="U73">
            <v>0</v>
          </cell>
          <cell r="V73">
            <v>0</v>
          </cell>
          <cell r="W73">
            <v>0</v>
          </cell>
          <cell r="X73">
            <v>4.3410000000000002</v>
          </cell>
          <cell r="AA73">
            <v>4.3410000000000002</v>
          </cell>
        </row>
        <row r="74">
          <cell r="E74" t="str">
            <v>8G33-9C133-AB</v>
          </cell>
          <cell r="F74">
            <v>365.53199999999998</v>
          </cell>
          <cell r="G74">
            <v>0</v>
          </cell>
          <cell r="H74">
            <v>365.53199999999998</v>
          </cell>
          <cell r="I74">
            <v>0</v>
          </cell>
          <cell r="J74">
            <v>365.53199999999998</v>
          </cell>
          <cell r="K74">
            <v>0</v>
          </cell>
          <cell r="L74">
            <v>0</v>
          </cell>
          <cell r="M74">
            <v>0</v>
          </cell>
          <cell r="N74">
            <v>0</v>
          </cell>
          <cell r="O74">
            <v>0</v>
          </cell>
          <cell r="P74">
            <v>0</v>
          </cell>
          <cell r="Q74">
            <v>365.53199999999998</v>
          </cell>
          <cell r="R74">
            <v>275.18020000000001</v>
          </cell>
          <cell r="S74">
            <v>275.18020000000001</v>
          </cell>
          <cell r="T74">
            <v>0</v>
          </cell>
          <cell r="U74">
            <v>0</v>
          </cell>
          <cell r="V74">
            <v>0</v>
          </cell>
          <cell r="W74">
            <v>0</v>
          </cell>
          <cell r="X74">
            <v>275.18020000000001</v>
          </cell>
          <cell r="AA74">
            <v>275.18020000000001</v>
          </cell>
        </row>
        <row r="75">
          <cell r="E75" t="str">
            <v>8G43-9C133-AB</v>
          </cell>
          <cell r="F75">
            <v>460.09500000000003</v>
          </cell>
          <cell r="G75">
            <v>0</v>
          </cell>
          <cell r="H75">
            <v>460.09500000000003</v>
          </cell>
          <cell r="I75">
            <v>0</v>
          </cell>
          <cell r="J75">
            <v>460.09500000000003</v>
          </cell>
          <cell r="K75">
            <v>0</v>
          </cell>
          <cell r="L75">
            <v>0</v>
          </cell>
          <cell r="M75">
            <v>0</v>
          </cell>
          <cell r="N75">
            <v>0</v>
          </cell>
          <cell r="O75">
            <v>0</v>
          </cell>
          <cell r="P75">
            <v>0</v>
          </cell>
          <cell r="Q75">
            <v>460.09500000000003</v>
          </cell>
          <cell r="R75">
            <v>358.90120000000002</v>
          </cell>
          <cell r="S75">
            <v>358.90120000000002</v>
          </cell>
          <cell r="T75">
            <v>0</v>
          </cell>
          <cell r="U75">
            <v>0</v>
          </cell>
          <cell r="V75">
            <v>0</v>
          </cell>
          <cell r="W75">
            <v>0</v>
          </cell>
          <cell r="X75">
            <v>358.90120000000002</v>
          </cell>
          <cell r="AA75">
            <v>358.90120000000002</v>
          </cell>
        </row>
        <row r="76">
          <cell r="E76" t="str">
            <v>Z4G4301948</v>
          </cell>
          <cell r="F76">
            <v>13.29</v>
          </cell>
          <cell r="G76">
            <v>0</v>
          </cell>
          <cell r="H76">
            <v>13.29</v>
          </cell>
          <cell r="I76">
            <v>0</v>
          </cell>
          <cell r="J76">
            <v>13.29</v>
          </cell>
          <cell r="K76">
            <v>0</v>
          </cell>
          <cell r="L76">
            <v>0</v>
          </cell>
          <cell r="M76">
            <v>0</v>
          </cell>
          <cell r="N76">
            <v>0</v>
          </cell>
          <cell r="O76">
            <v>0</v>
          </cell>
          <cell r="P76">
            <v>0</v>
          </cell>
          <cell r="Q76">
            <v>13.29</v>
          </cell>
          <cell r="R76">
            <v>3.6789999999999998</v>
          </cell>
          <cell r="S76">
            <v>3.6789999999999998</v>
          </cell>
          <cell r="T76">
            <v>0</v>
          </cell>
          <cell r="U76">
            <v>0</v>
          </cell>
          <cell r="V76">
            <v>0</v>
          </cell>
          <cell r="W76">
            <v>0</v>
          </cell>
          <cell r="X76">
            <v>3.6789999999999998</v>
          </cell>
          <cell r="AA76">
            <v>3.6789999999999998</v>
          </cell>
        </row>
        <row r="77">
          <cell r="E77" t="str">
            <v>LR004848</v>
          </cell>
          <cell r="F77">
            <v>30.98</v>
          </cell>
          <cell r="G77">
            <v>0</v>
          </cell>
          <cell r="H77">
            <v>30.98</v>
          </cell>
          <cell r="I77">
            <v>0</v>
          </cell>
          <cell r="J77">
            <v>30.98</v>
          </cell>
          <cell r="K77">
            <v>0</v>
          </cell>
          <cell r="L77">
            <v>0</v>
          </cell>
          <cell r="M77">
            <v>0</v>
          </cell>
          <cell r="N77">
            <v>0</v>
          </cell>
          <cell r="O77">
            <v>0</v>
          </cell>
          <cell r="P77">
            <v>0</v>
          </cell>
          <cell r="Q77">
            <v>30.98</v>
          </cell>
          <cell r="R77">
            <v>9.3565000000000005</v>
          </cell>
          <cell r="S77">
            <v>9.3565000000000005</v>
          </cell>
          <cell r="T77">
            <v>0</v>
          </cell>
          <cell r="U77">
            <v>0</v>
          </cell>
          <cell r="V77">
            <v>0</v>
          </cell>
          <cell r="W77">
            <v>0</v>
          </cell>
          <cell r="X77">
            <v>9.3565000000000005</v>
          </cell>
          <cell r="AA77">
            <v>9.3565000000000005</v>
          </cell>
        </row>
        <row r="78">
          <cell r="E78" t="str">
            <v>4H23-9431-AF</v>
          </cell>
          <cell r="F78">
            <v>50.25</v>
          </cell>
          <cell r="G78">
            <v>0</v>
          </cell>
          <cell r="H78">
            <v>50.25</v>
          </cell>
          <cell r="I78">
            <v>0</v>
          </cell>
          <cell r="J78">
            <v>50.25</v>
          </cell>
          <cell r="K78">
            <v>0.41913559748790391</v>
          </cell>
          <cell r="L78">
            <v>0.59540860303448317</v>
          </cell>
          <cell r="M78">
            <v>0.65200000000000002</v>
          </cell>
          <cell r="N78">
            <v>0</v>
          </cell>
          <cell r="O78">
            <v>0</v>
          </cell>
          <cell r="P78">
            <v>0</v>
          </cell>
          <cell r="Q78">
            <v>51.916544200522388</v>
          </cell>
          <cell r="R78">
            <v>50.48</v>
          </cell>
          <cell r="S78">
            <v>50.48</v>
          </cell>
          <cell r="T78">
            <v>0</v>
          </cell>
          <cell r="U78">
            <v>0</v>
          </cell>
          <cell r="V78">
            <v>0</v>
          </cell>
          <cell r="W78">
            <v>0</v>
          </cell>
          <cell r="X78">
            <v>50.48</v>
          </cell>
          <cell r="AA78">
            <v>50.48</v>
          </cell>
        </row>
        <row r="79">
          <cell r="E79" t="str">
            <v>LR004850</v>
          </cell>
          <cell r="F79">
            <v>30.7</v>
          </cell>
          <cell r="G79">
            <v>0</v>
          </cell>
          <cell r="H79">
            <v>30.7</v>
          </cell>
          <cell r="I79">
            <v>0</v>
          </cell>
          <cell r="J79">
            <v>30.7</v>
          </cell>
          <cell r="K79">
            <v>0</v>
          </cell>
          <cell r="L79">
            <v>0</v>
          </cell>
          <cell r="M79">
            <v>0</v>
          </cell>
          <cell r="N79">
            <v>0</v>
          </cell>
          <cell r="O79">
            <v>0</v>
          </cell>
          <cell r="P79">
            <v>0</v>
          </cell>
          <cell r="Q79">
            <v>30.7</v>
          </cell>
          <cell r="R79">
            <v>7.4938000000000002</v>
          </cell>
          <cell r="S79">
            <v>7.4938000000000002</v>
          </cell>
          <cell r="T79">
            <v>0</v>
          </cell>
          <cell r="U79">
            <v>0</v>
          </cell>
          <cell r="V79">
            <v>0</v>
          </cell>
          <cell r="W79">
            <v>0</v>
          </cell>
          <cell r="X79">
            <v>7.4938000000000002</v>
          </cell>
          <cell r="AA79">
            <v>7.4938000000000002</v>
          </cell>
        </row>
        <row r="80">
          <cell r="E80" t="str">
            <v>LR006417</v>
          </cell>
          <cell r="F80">
            <v>129.6</v>
          </cell>
          <cell r="G80">
            <v>0</v>
          </cell>
          <cell r="H80">
            <v>129.6</v>
          </cell>
          <cell r="I80">
            <v>0</v>
          </cell>
          <cell r="J80">
            <v>129.6</v>
          </cell>
          <cell r="K80">
            <v>0</v>
          </cell>
          <cell r="L80">
            <v>0</v>
          </cell>
          <cell r="M80">
            <v>0</v>
          </cell>
          <cell r="N80">
            <v>0</v>
          </cell>
          <cell r="O80">
            <v>0</v>
          </cell>
          <cell r="P80">
            <v>0</v>
          </cell>
          <cell r="Q80">
            <v>129.6</v>
          </cell>
          <cell r="R80">
            <v>4.5335000000000001</v>
          </cell>
          <cell r="S80">
            <v>4.5335000000000001</v>
          </cell>
          <cell r="T80">
            <v>0</v>
          </cell>
          <cell r="U80">
            <v>0</v>
          </cell>
          <cell r="V80">
            <v>0</v>
          </cell>
          <cell r="W80">
            <v>0</v>
          </cell>
          <cell r="X80">
            <v>4.5335000000000001</v>
          </cell>
          <cell r="AA80">
            <v>4.5335000000000001</v>
          </cell>
        </row>
        <row r="81">
          <cell r="E81" t="str">
            <v>LR007555</v>
          </cell>
          <cell r="F81">
            <v>79.680000000000007</v>
          </cell>
          <cell r="G81">
            <v>0</v>
          </cell>
          <cell r="H81">
            <v>79.680000000000007</v>
          </cell>
          <cell r="I81">
            <v>0</v>
          </cell>
          <cell r="J81">
            <v>79.680000000000007</v>
          </cell>
          <cell r="K81">
            <v>0</v>
          </cell>
          <cell r="L81">
            <v>0</v>
          </cell>
          <cell r="M81">
            <v>0</v>
          </cell>
          <cell r="N81">
            <v>0</v>
          </cell>
          <cell r="O81">
            <v>0</v>
          </cell>
          <cell r="P81">
            <v>0</v>
          </cell>
          <cell r="Q81">
            <v>79.680000000000007</v>
          </cell>
          <cell r="R81">
            <v>27.187000000000001</v>
          </cell>
          <cell r="S81">
            <v>27.187000000000001</v>
          </cell>
          <cell r="T81">
            <v>0</v>
          </cell>
          <cell r="U81">
            <v>0</v>
          </cell>
          <cell r="V81">
            <v>0</v>
          </cell>
          <cell r="W81">
            <v>0</v>
          </cell>
          <cell r="X81">
            <v>27.187000000000001</v>
          </cell>
          <cell r="AA81">
            <v>27.187000000000001</v>
          </cell>
        </row>
        <row r="82">
          <cell r="E82" t="str">
            <v>LR009430</v>
          </cell>
          <cell r="F82">
            <v>4.72</v>
          </cell>
          <cell r="G82">
            <v>0</v>
          </cell>
          <cell r="H82">
            <v>4.72</v>
          </cell>
          <cell r="I82">
            <v>0</v>
          </cell>
          <cell r="J82">
            <v>4.72</v>
          </cell>
          <cell r="K82">
            <v>0</v>
          </cell>
          <cell r="L82">
            <v>0</v>
          </cell>
          <cell r="M82">
            <v>0</v>
          </cell>
          <cell r="N82">
            <v>0</v>
          </cell>
          <cell r="O82">
            <v>0</v>
          </cell>
          <cell r="P82">
            <v>0</v>
          </cell>
          <cell r="Q82">
            <v>4.72</v>
          </cell>
          <cell r="R82">
            <v>3.02</v>
          </cell>
          <cell r="S82">
            <v>3.02</v>
          </cell>
          <cell r="T82">
            <v>0</v>
          </cell>
          <cell r="U82">
            <v>0</v>
          </cell>
          <cell r="V82">
            <v>0</v>
          </cell>
          <cell r="W82">
            <v>0</v>
          </cell>
          <cell r="X82">
            <v>3.02</v>
          </cell>
          <cell r="AA82">
            <v>3.02</v>
          </cell>
        </row>
        <row r="83">
          <cell r="E83" t="str">
            <v>LR009448</v>
          </cell>
          <cell r="F83">
            <v>548.74</v>
          </cell>
          <cell r="G83">
            <v>0</v>
          </cell>
          <cell r="H83">
            <v>548.74</v>
          </cell>
          <cell r="I83">
            <v>0</v>
          </cell>
          <cell r="J83">
            <v>548.74</v>
          </cell>
          <cell r="K83">
            <v>0</v>
          </cell>
          <cell r="L83">
            <v>0</v>
          </cell>
          <cell r="M83">
            <v>0</v>
          </cell>
          <cell r="N83">
            <v>0</v>
          </cell>
          <cell r="O83">
            <v>0</v>
          </cell>
          <cell r="P83">
            <v>0</v>
          </cell>
          <cell r="Q83">
            <v>548.74</v>
          </cell>
          <cell r="R83">
            <v>399.25599999999997</v>
          </cell>
          <cell r="S83">
            <v>399.25599999999997</v>
          </cell>
          <cell r="T83">
            <v>0</v>
          </cell>
          <cell r="U83">
            <v>0</v>
          </cell>
          <cell r="V83">
            <v>0</v>
          </cell>
          <cell r="W83">
            <v>0</v>
          </cell>
          <cell r="X83">
            <v>399.25599999999997</v>
          </cell>
          <cell r="AA83">
            <v>399.25599999999997</v>
          </cell>
        </row>
        <row r="84">
          <cell r="E84" t="str">
            <v>LR014155</v>
          </cell>
          <cell r="F84">
            <v>1.6319999999999999</v>
          </cell>
          <cell r="G84">
            <v>0</v>
          </cell>
          <cell r="H84">
            <v>1.6319999999999999</v>
          </cell>
          <cell r="I84">
            <v>0</v>
          </cell>
          <cell r="J84">
            <v>1.6319999999999999</v>
          </cell>
          <cell r="K84">
            <v>0</v>
          </cell>
          <cell r="L84">
            <v>0</v>
          </cell>
          <cell r="M84">
            <v>0</v>
          </cell>
          <cell r="N84">
            <v>0</v>
          </cell>
          <cell r="O84">
            <v>0</v>
          </cell>
          <cell r="P84">
            <v>0</v>
          </cell>
          <cell r="Q84">
            <v>1.6319999999999999</v>
          </cell>
          <cell r="R84">
            <v>0.01</v>
          </cell>
          <cell r="S84">
            <v>0.01</v>
          </cell>
          <cell r="T84">
            <v>0</v>
          </cell>
          <cell r="U84">
            <v>0</v>
          </cell>
          <cell r="V84">
            <v>0</v>
          </cell>
          <cell r="W84">
            <v>0</v>
          </cell>
          <cell r="X84">
            <v>0.01</v>
          </cell>
          <cell r="AA84">
            <v>0.01</v>
          </cell>
        </row>
        <row r="85">
          <cell r="E85" t="str">
            <v>LR015371</v>
          </cell>
          <cell r="F85">
            <v>1.2050000000000001</v>
          </cell>
          <cell r="G85">
            <v>0</v>
          </cell>
          <cell r="H85">
            <v>1.2050000000000001</v>
          </cell>
          <cell r="I85">
            <v>0</v>
          </cell>
          <cell r="J85">
            <v>1.2050000000000001</v>
          </cell>
          <cell r="K85">
            <v>0</v>
          </cell>
          <cell r="L85">
            <v>0</v>
          </cell>
          <cell r="M85">
            <v>0</v>
          </cell>
          <cell r="N85">
            <v>0</v>
          </cell>
          <cell r="O85">
            <v>0</v>
          </cell>
          <cell r="P85">
            <v>0</v>
          </cell>
          <cell r="Q85">
            <v>1.2050000000000001</v>
          </cell>
          <cell r="R85">
            <v>0.93</v>
          </cell>
          <cell r="S85">
            <v>0.93</v>
          </cell>
          <cell r="T85">
            <v>0</v>
          </cell>
          <cell r="U85">
            <v>0</v>
          </cell>
          <cell r="V85">
            <v>0</v>
          </cell>
          <cell r="W85">
            <v>0</v>
          </cell>
          <cell r="X85">
            <v>0.93</v>
          </cell>
          <cell r="AA85">
            <v>0.93</v>
          </cell>
        </row>
        <row r="86">
          <cell r="E86" t="str">
            <v>WAG000180</v>
          </cell>
          <cell r="F86">
            <v>233.4</v>
          </cell>
          <cell r="G86">
            <v>-3</v>
          </cell>
          <cell r="H86">
            <v>230.4</v>
          </cell>
          <cell r="I86">
            <v>0</v>
          </cell>
          <cell r="J86">
            <v>230.4</v>
          </cell>
          <cell r="K86">
            <v>0</v>
          </cell>
          <cell r="L86">
            <v>0</v>
          </cell>
          <cell r="M86">
            <v>0</v>
          </cell>
          <cell r="N86">
            <v>0</v>
          </cell>
          <cell r="O86">
            <v>0</v>
          </cell>
          <cell r="P86">
            <v>0</v>
          </cell>
          <cell r="Q86">
            <v>230.4</v>
          </cell>
          <cell r="R86">
            <v>195.21559999999999</v>
          </cell>
          <cell r="S86">
            <v>195.21559999999999</v>
          </cell>
          <cell r="T86">
            <v>0</v>
          </cell>
          <cell r="U86">
            <v>0</v>
          </cell>
          <cell r="V86">
            <v>0</v>
          </cell>
          <cell r="W86">
            <v>0</v>
          </cell>
          <cell r="X86">
            <v>195.21559999999999</v>
          </cell>
          <cell r="AA86">
            <v>195.21559999999999</v>
          </cell>
        </row>
        <row r="87">
          <cell r="E87" t="str">
            <v>WAG000190</v>
          </cell>
          <cell r="F87">
            <v>232.42</v>
          </cell>
          <cell r="G87">
            <v>-3</v>
          </cell>
          <cell r="H87">
            <v>229.42</v>
          </cell>
          <cell r="I87">
            <v>0</v>
          </cell>
          <cell r="J87">
            <v>229.42</v>
          </cell>
          <cell r="K87">
            <v>0</v>
          </cell>
          <cell r="L87">
            <v>0</v>
          </cell>
          <cell r="M87">
            <v>0</v>
          </cell>
          <cell r="N87">
            <v>0</v>
          </cell>
          <cell r="O87">
            <v>0</v>
          </cell>
          <cell r="P87">
            <v>0</v>
          </cell>
          <cell r="Q87">
            <v>229.42</v>
          </cell>
          <cell r="R87">
            <v>195.2157</v>
          </cell>
          <cell r="S87">
            <v>195.2157</v>
          </cell>
          <cell r="T87">
            <v>0</v>
          </cell>
          <cell r="U87">
            <v>0</v>
          </cell>
          <cell r="V87">
            <v>0</v>
          </cell>
          <cell r="W87">
            <v>0</v>
          </cell>
          <cell r="X87">
            <v>195.2157</v>
          </cell>
          <cell r="AA87">
            <v>195.2157</v>
          </cell>
        </row>
        <row r="88">
          <cell r="E88" t="str">
            <v>WCD000353</v>
          </cell>
          <cell r="F88">
            <v>22.7485</v>
          </cell>
          <cell r="G88">
            <v>0</v>
          </cell>
          <cell r="H88">
            <v>22.7485</v>
          </cell>
          <cell r="I88">
            <v>0</v>
          </cell>
          <cell r="J88">
            <v>22.7485</v>
          </cell>
          <cell r="K88">
            <v>0</v>
          </cell>
          <cell r="L88">
            <v>0</v>
          </cell>
          <cell r="M88">
            <v>0</v>
          </cell>
          <cell r="N88">
            <v>0</v>
          </cell>
          <cell r="O88">
            <v>0</v>
          </cell>
          <cell r="P88">
            <v>0</v>
          </cell>
          <cell r="Q88">
            <v>22.7485</v>
          </cell>
          <cell r="R88">
            <v>23.067499999999999</v>
          </cell>
          <cell r="S88">
            <v>23.067499999999999</v>
          </cell>
          <cell r="T88">
            <v>0</v>
          </cell>
          <cell r="U88">
            <v>0</v>
          </cell>
          <cell r="V88">
            <v>0</v>
          </cell>
          <cell r="W88">
            <v>0</v>
          </cell>
          <cell r="X88">
            <v>23.067499999999999</v>
          </cell>
          <cell r="AA88">
            <v>23.067499999999999</v>
          </cell>
        </row>
        <row r="89">
          <cell r="E89" t="str">
            <v>WCD105220</v>
          </cell>
          <cell r="F89">
            <v>17.484999999999999</v>
          </cell>
          <cell r="G89">
            <v>0</v>
          </cell>
          <cell r="H89">
            <v>17.484999999999999</v>
          </cell>
          <cell r="I89">
            <v>0</v>
          </cell>
          <cell r="J89">
            <v>17.484999999999999</v>
          </cell>
          <cell r="K89">
            <v>0</v>
          </cell>
          <cell r="L89">
            <v>0</v>
          </cell>
          <cell r="M89">
            <v>0</v>
          </cell>
          <cell r="N89">
            <v>0</v>
          </cell>
          <cell r="O89">
            <v>0</v>
          </cell>
          <cell r="P89">
            <v>0</v>
          </cell>
          <cell r="Q89">
            <v>17.484999999999999</v>
          </cell>
          <cell r="R89">
            <v>10.167999999999999</v>
          </cell>
          <cell r="S89">
            <v>10.167999999999999</v>
          </cell>
          <cell r="T89">
            <v>0</v>
          </cell>
          <cell r="U89">
            <v>0</v>
          </cell>
          <cell r="V89">
            <v>0</v>
          </cell>
          <cell r="W89">
            <v>0</v>
          </cell>
          <cell r="X89">
            <v>10.167999999999999</v>
          </cell>
          <cell r="AA89">
            <v>10.167999999999999</v>
          </cell>
        </row>
        <row r="90">
          <cell r="E90" t="str">
            <v>WCD500202</v>
          </cell>
          <cell r="F90">
            <v>157.07</v>
          </cell>
          <cell r="G90">
            <v>0</v>
          </cell>
          <cell r="H90">
            <v>157.07</v>
          </cell>
          <cell r="I90">
            <v>0</v>
          </cell>
          <cell r="J90">
            <v>157.07</v>
          </cell>
          <cell r="K90">
            <v>0</v>
          </cell>
          <cell r="L90">
            <v>0</v>
          </cell>
          <cell r="M90">
            <v>0</v>
          </cell>
          <cell r="N90">
            <v>0</v>
          </cell>
          <cell r="O90">
            <v>0</v>
          </cell>
          <cell r="P90">
            <v>0</v>
          </cell>
          <cell r="Q90">
            <v>157.07</v>
          </cell>
          <cell r="R90">
            <v>111.182</v>
          </cell>
          <cell r="S90">
            <v>6.0314999999999941</v>
          </cell>
          <cell r="T90">
            <v>89.700500000000005</v>
          </cell>
          <cell r="U90">
            <v>0</v>
          </cell>
          <cell r="V90">
            <v>15.45</v>
          </cell>
          <cell r="W90">
            <v>105.15050000000001</v>
          </cell>
          <cell r="X90">
            <v>111.182</v>
          </cell>
          <cell r="AA90">
            <v>111.182</v>
          </cell>
        </row>
        <row r="91">
          <cell r="E91" t="str">
            <v>WCD501690</v>
          </cell>
          <cell r="F91">
            <v>139.87</v>
          </cell>
          <cell r="G91">
            <v>0</v>
          </cell>
          <cell r="H91">
            <v>139.87</v>
          </cell>
          <cell r="I91">
            <v>0</v>
          </cell>
          <cell r="J91">
            <v>139.87</v>
          </cell>
          <cell r="K91">
            <v>0</v>
          </cell>
          <cell r="L91">
            <v>0</v>
          </cell>
          <cell r="M91">
            <v>0</v>
          </cell>
          <cell r="N91">
            <v>0</v>
          </cell>
          <cell r="O91">
            <v>0</v>
          </cell>
          <cell r="P91">
            <v>0</v>
          </cell>
          <cell r="Q91">
            <v>139.87</v>
          </cell>
          <cell r="R91">
            <v>135.72890000000001</v>
          </cell>
          <cell r="S91">
            <v>135.72890000000001</v>
          </cell>
          <cell r="T91">
            <v>0</v>
          </cell>
          <cell r="U91">
            <v>0</v>
          </cell>
          <cell r="V91">
            <v>0</v>
          </cell>
          <cell r="W91">
            <v>0</v>
          </cell>
          <cell r="X91">
            <v>135.72890000000001</v>
          </cell>
          <cell r="AA91">
            <v>135.72890000000001</v>
          </cell>
        </row>
        <row r="92">
          <cell r="E92" t="str">
            <v>WCD501941</v>
          </cell>
          <cell r="F92">
            <v>123.66</v>
          </cell>
          <cell r="G92">
            <v>0</v>
          </cell>
          <cell r="H92">
            <v>123.66</v>
          </cell>
          <cell r="I92">
            <v>0</v>
          </cell>
          <cell r="J92">
            <v>123.66</v>
          </cell>
          <cell r="K92">
            <v>0</v>
          </cell>
          <cell r="L92">
            <v>0</v>
          </cell>
          <cell r="M92">
            <v>0</v>
          </cell>
          <cell r="N92">
            <v>0</v>
          </cell>
          <cell r="O92">
            <v>0</v>
          </cell>
          <cell r="P92">
            <v>0</v>
          </cell>
          <cell r="Q92">
            <v>123.66</v>
          </cell>
          <cell r="R92">
            <v>9.2995000000000001</v>
          </cell>
          <cell r="S92">
            <v>9.2995000000000001</v>
          </cell>
          <cell r="T92">
            <v>0</v>
          </cell>
          <cell r="U92">
            <v>0</v>
          </cell>
          <cell r="V92">
            <v>0</v>
          </cell>
          <cell r="W92">
            <v>0</v>
          </cell>
          <cell r="X92">
            <v>9.2995000000000001</v>
          </cell>
          <cell r="AA92">
            <v>9.2995000000000001</v>
          </cell>
        </row>
        <row r="93">
          <cell r="E93" t="str">
            <v>WCD502310</v>
          </cell>
          <cell r="F93">
            <v>190.89519999999999</v>
          </cell>
          <cell r="G93">
            <v>0</v>
          </cell>
          <cell r="H93">
            <v>190.89519999999999</v>
          </cell>
          <cell r="I93">
            <v>0</v>
          </cell>
          <cell r="J93">
            <v>190.89519999999999</v>
          </cell>
          <cell r="K93">
            <v>0</v>
          </cell>
          <cell r="L93">
            <v>0</v>
          </cell>
          <cell r="M93">
            <v>0</v>
          </cell>
          <cell r="N93">
            <v>0</v>
          </cell>
          <cell r="O93">
            <v>0</v>
          </cell>
          <cell r="P93">
            <v>0</v>
          </cell>
          <cell r="Q93">
            <v>190.89519999999999</v>
          </cell>
          <cell r="R93">
            <v>222.17599999999999</v>
          </cell>
          <cell r="S93">
            <v>222.17599999999999</v>
          </cell>
          <cell r="T93">
            <v>0</v>
          </cell>
          <cell r="U93">
            <v>0</v>
          </cell>
          <cell r="V93">
            <v>0</v>
          </cell>
          <cell r="W93">
            <v>0</v>
          </cell>
          <cell r="X93">
            <v>222.17599999999999</v>
          </cell>
          <cell r="AA93">
            <v>222.17599999999999</v>
          </cell>
        </row>
        <row r="94">
          <cell r="E94" t="str">
            <v>WCD502510</v>
          </cell>
          <cell r="F94">
            <v>69.110900000000001</v>
          </cell>
          <cell r="G94">
            <v>0</v>
          </cell>
          <cell r="H94">
            <v>69.110900000000001</v>
          </cell>
          <cell r="I94">
            <v>0</v>
          </cell>
          <cell r="J94">
            <v>69.110900000000001</v>
          </cell>
          <cell r="K94">
            <v>0</v>
          </cell>
          <cell r="L94">
            <v>0.61447331035595876</v>
          </cell>
          <cell r="M94">
            <v>0</v>
          </cell>
          <cell r="N94">
            <v>0</v>
          </cell>
          <cell r="O94">
            <v>0</v>
          </cell>
          <cell r="P94">
            <v>0</v>
          </cell>
          <cell r="Q94">
            <v>69.725373310355963</v>
          </cell>
          <cell r="R94">
            <v>23.065000000000001</v>
          </cell>
          <cell r="S94">
            <v>23.065000000000001</v>
          </cell>
          <cell r="T94">
            <v>0</v>
          </cell>
          <cell r="U94">
            <v>0</v>
          </cell>
          <cell r="V94">
            <v>0</v>
          </cell>
          <cell r="W94">
            <v>0</v>
          </cell>
          <cell r="X94">
            <v>23.065000000000001</v>
          </cell>
          <cell r="AA94">
            <v>23.065000000000001</v>
          </cell>
        </row>
        <row r="95">
          <cell r="E95" t="str">
            <v>WCE000425</v>
          </cell>
          <cell r="F95">
            <v>114.64</v>
          </cell>
          <cell r="G95">
            <v>0</v>
          </cell>
          <cell r="H95">
            <v>114.64</v>
          </cell>
          <cell r="I95">
            <v>0</v>
          </cell>
          <cell r="J95">
            <v>114.64</v>
          </cell>
          <cell r="K95">
            <v>0</v>
          </cell>
          <cell r="L95">
            <v>0</v>
          </cell>
          <cell r="M95">
            <v>0</v>
          </cell>
          <cell r="N95">
            <v>0</v>
          </cell>
          <cell r="O95">
            <v>0</v>
          </cell>
          <cell r="P95">
            <v>0</v>
          </cell>
          <cell r="Q95">
            <v>114.64</v>
          </cell>
          <cell r="R95">
            <v>50.770499999999998</v>
          </cell>
          <cell r="S95">
            <v>50.770499999999998</v>
          </cell>
          <cell r="T95">
            <v>0</v>
          </cell>
          <cell r="U95">
            <v>0</v>
          </cell>
          <cell r="V95">
            <v>0</v>
          </cell>
          <cell r="W95">
            <v>0</v>
          </cell>
          <cell r="X95">
            <v>50.770499999999998</v>
          </cell>
          <cell r="AA95">
            <v>50.770499999999998</v>
          </cell>
        </row>
        <row r="96">
          <cell r="E96" t="str">
            <v>WCE500080</v>
          </cell>
          <cell r="F96">
            <v>52.56</v>
          </cell>
          <cell r="G96">
            <v>0</v>
          </cell>
          <cell r="H96">
            <v>52.56</v>
          </cell>
          <cell r="I96">
            <v>0</v>
          </cell>
          <cell r="J96">
            <v>52.56</v>
          </cell>
          <cell r="K96">
            <v>0</v>
          </cell>
          <cell r="L96">
            <v>0</v>
          </cell>
          <cell r="M96">
            <v>0</v>
          </cell>
          <cell r="N96">
            <v>0</v>
          </cell>
          <cell r="O96">
            <v>0</v>
          </cell>
          <cell r="P96">
            <v>0</v>
          </cell>
          <cell r="Q96">
            <v>52.56</v>
          </cell>
          <cell r="R96">
            <v>21.868600000000001</v>
          </cell>
          <cell r="S96">
            <v>21.868600000000001</v>
          </cell>
          <cell r="T96">
            <v>0</v>
          </cell>
          <cell r="U96">
            <v>0</v>
          </cell>
          <cell r="V96">
            <v>0</v>
          </cell>
          <cell r="W96">
            <v>0</v>
          </cell>
          <cell r="X96">
            <v>21.868600000000001</v>
          </cell>
          <cell r="AA96">
            <v>21.868600000000001</v>
          </cell>
        </row>
        <row r="97">
          <cell r="E97" t="str">
            <v>WCE500140</v>
          </cell>
          <cell r="F97">
            <v>74.727999999999994</v>
          </cell>
          <cell r="G97">
            <v>0</v>
          </cell>
          <cell r="H97">
            <v>74.727999999999994</v>
          </cell>
          <cell r="I97">
            <v>0</v>
          </cell>
          <cell r="J97">
            <v>74.727999999999994</v>
          </cell>
          <cell r="K97">
            <v>0</v>
          </cell>
          <cell r="L97">
            <v>0</v>
          </cell>
          <cell r="M97">
            <v>0</v>
          </cell>
          <cell r="N97">
            <v>0</v>
          </cell>
          <cell r="O97">
            <v>0</v>
          </cell>
          <cell r="P97">
            <v>0</v>
          </cell>
          <cell r="Q97">
            <v>74.727999999999994</v>
          </cell>
          <cell r="R97">
            <v>38.435499999999998</v>
          </cell>
          <cell r="S97">
            <v>38.435499999999998</v>
          </cell>
          <cell r="T97">
            <v>0</v>
          </cell>
          <cell r="U97">
            <v>0</v>
          </cell>
          <cell r="V97">
            <v>0</v>
          </cell>
          <cell r="W97">
            <v>0</v>
          </cell>
          <cell r="X97">
            <v>38.435499999999998</v>
          </cell>
          <cell r="AA97">
            <v>38.435499999999998</v>
          </cell>
        </row>
        <row r="98">
          <cell r="E98" t="str">
            <v>WCE500150</v>
          </cell>
          <cell r="F98">
            <v>74.73</v>
          </cell>
          <cell r="G98">
            <v>0</v>
          </cell>
          <cell r="H98">
            <v>74.73</v>
          </cell>
          <cell r="I98">
            <v>0</v>
          </cell>
          <cell r="J98">
            <v>74.73</v>
          </cell>
          <cell r="K98">
            <v>0</v>
          </cell>
          <cell r="L98">
            <v>0</v>
          </cell>
          <cell r="M98">
            <v>0</v>
          </cell>
          <cell r="N98">
            <v>0</v>
          </cell>
          <cell r="O98">
            <v>0</v>
          </cell>
          <cell r="P98">
            <v>0</v>
          </cell>
          <cell r="Q98">
            <v>74.73</v>
          </cell>
          <cell r="R98">
            <v>37.399500000000003</v>
          </cell>
          <cell r="S98">
            <v>37.399500000000003</v>
          </cell>
          <cell r="T98">
            <v>0</v>
          </cell>
          <cell r="U98">
            <v>0</v>
          </cell>
          <cell r="V98">
            <v>0</v>
          </cell>
          <cell r="W98">
            <v>0</v>
          </cell>
          <cell r="X98">
            <v>37.399500000000003</v>
          </cell>
          <cell r="AA98">
            <v>37.399500000000003</v>
          </cell>
        </row>
        <row r="99">
          <cell r="E99" t="str">
            <v>WCE500170</v>
          </cell>
          <cell r="F99">
            <v>66.73</v>
          </cell>
          <cell r="G99">
            <v>0</v>
          </cell>
          <cell r="H99">
            <v>66.73</v>
          </cell>
          <cell r="I99">
            <v>0</v>
          </cell>
          <cell r="J99">
            <v>66.73</v>
          </cell>
          <cell r="K99">
            <v>0</v>
          </cell>
          <cell r="L99">
            <v>0</v>
          </cell>
          <cell r="M99">
            <v>0</v>
          </cell>
          <cell r="N99">
            <v>0</v>
          </cell>
          <cell r="O99">
            <v>0</v>
          </cell>
          <cell r="P99">
            <v>0</v>
          </cell>
          <cell r="Q99">
            <v>66.73</v>
          </cell>
          <cell r="R99">
            <v>35.682499999999997</v>
          </cell>
          <cell r="S99">
            <v>35.682499999999997</v>
          </cell>
          <cell r="T99">
            <v>0</v>
          </cell>
          <cell r="U99">
            <v>0</v>
          </cell>
          <cell r="V99">
            <v>0</v>
          </cell>
          <cell r="W99">
            <v>0</v>
          </cell>
          <cell r="X99">
            <v>35.682499999999997</v>
          </cell>
          <cell r="AA99">
            <v>35.682499999999997</v>
          </cell>
        </row>
        <row r="100">
          <cell r="E100" t="str">
            <v>WCE500190</v>
          </cell>
          <cell r="F100">
            <v>41.76</v>
          </cell>
          <cell r="G100">
            <v>0</v>
          </cell>
          <cell r="H100">
            <v>41.76</v>
          </cell>
          <cell r="I100">
            <v>0</v>
          </cell>
          <cell r="J100">
            <v>41.76</v>
          </cell>
          <cell r="K100">
            <v>0</v>
          </cell>
          <cell r="L100">
            <v>0</v>
          </cell>
          <cell r="M100">
            <v>0</v>
          </cell>
          <cell r="N100">
            <v>0</v>
          </cell>
          <cell r="O100">
            <v>0</v>
          </cell>
          <cell r="P100">
            <v>0</v>
          </cell>
          <cell r="Q100">
            <v>41.76</v>
          </cell>
          <cell r="R100">
            <v>21.668399999999998</v>
          </cell>
          <cell r="S100">
            <v>21.668399999999998</v>
          </cell>
          <cell r="T100">
            <v>0</v>
          </cell>
          <cell r="U100">
            <v>0</v>
          </cell>
          <cell r="V100">
            <v>0</v>
          </cell>
          <cell r="W100">
            <v>0</v>
          </cell>
          <cell r="X100">
            <v>21.668399999999998</v>
          </cell>
          <cell r="AA100">
            <v>21.668399999999998</v>
          </cell>
        </row>
        <row r="101">
          <cell r="E101" t="str">
            <v>WCE500240</v>
          </cell>
          <cell r="F101">
            <v>122.13</v>
          </cell>
          <cell r="G101">
            <v>0</v>
          </cell>
          <cell r="H101">
            <v>122.13</v>
          </cell>
          <cell r="I101">
            <v>0</v>
          </cell>
          <cell r="J101">
            <v>122.13</v>
          </cell>
          <cell r="K101">
            <v>0</v>
          </cell>
          <cell r="L101">
            <v>0</v>
          </cell>
          <cell r="M101">
            <v>0</v>
          </cell>
          <cell r="N101">
            <v>0</v>
          </cell>
          <cell r="O101">
            <v>0</v>
          </cell>
          <cell r="P101">
            <v>0</v>
          </cell>
          <cell r="Q101">
            <v>122.13</v>
          </cell>
          <cell r="R101">
            <v>64.930000000000007</v>
          </cell>
          <cell r="S101">
            <v>64.930000000000007</v>
          </cell>
          <cell r="T101">
            <v>0</v>
          </cell>
          <cell r="U101">
            <v>0</v>
          </cell>
          <cell r="V101">
            <v>0</v>
          </cell>
          <cell r="W101">
            <v>0</v>
          </cell>
          <cell r="X101">
            <v>64.930000000000007</v>
          </cell>
          <cell r="AA101">
            <v>64.930000000000007</v>
          </cell>
        </row>
        <row r="102">
          <cell r="E102" t="str">
            <v>WCE500320</v>
          </cell>
          <cell r="F102">
            <v>35</v>
          </cell>
          <cell r="G102">
            <v>0</v>
          </cell>
          <cell r="H102">
            <v>35</v>
          </cell>
          <cell r="I102">
            <v>0</v>
          </cell>
          <cell r="J102">
            <v>35</v>
          </cell>
          <cell r="K102">
            <v>0</v>
          </cell>
          <cell r="L102">
            <v>0</v>
          </cell>
          <cell r="M102">
            <v>0</v>
          </cell>
          <cell r="N102">
            <v>0</v>
          </cell>
          <cell r="O102">
            <v>0</v>
          </cell>
          <cell r="P102">
            <v>0</v>
          </cell>
          <cell r="Q102">
            <v>35</v>
          </cell>
          <cell r="R102">
            <v>19.101400000000002</v>
          </cell>
          <cell r="S102">
            <v>19.101400000000002</v>
          </cell>
          <cell r="T102">
            <v>0</v>
          </cell>
          <cell r="U102">
            <v>0</v>
          </cell>
          <cell r="V102">
            <v>0</v>
          </cell>
          <cell r="W102">
            <v>0</v>
          </cell>
          <cell r="X102">
            <v>19.101400000000002</v>
          </cell>
          <cell r="AA102">
            <v>19.101400000000002</v>
          </cell>
        </row>
        <row r="103">
          <cell r="E103" t="str">
            <v>WCE500330</v>
          </cell>
          <cell r="F103">
            <v>35</v>
          </cell>
          <cell r="G103">
            <v>0</v>
          </cell>
          <cell r="H103">
            <v>35</v>
          </cell>
          <cell r="I103">
            <v>0</v>
          </cell>
          <cell r="J103">
            <v>35</v>
          </cell>
          <cell r="K103">
            <v>0</v>
          </cell>
          <cell r="L103">
            <v>0</v>
          </cell>
          <cell r="M103">
            <v>0</v>
          </cell>
          <cell r="N103">
            <v>0</v>
          </cell>
          <cell r="O103">
            <v>0</v>
          </cell>
          <cell r="P103">
            <v>0</v>
          </cell>
          <cell r="Q103">
            <v>35</v>
          </cell>
          <cell r="R103">
            <v>22.391400000000001</v>
          </cell>
          <cell r="S103">
            <v>22.391400000000001</v>
          </cell>
          <cell r="T103">
            <v>0</v>
          </cell>
          <cell r="U103">
            <v>0</v>
          </cell>
          <cell r="V103">
            <v>0</v>
          </cell>
          <cell r="W103">
            <v>0</v>
          </cell>
          <cell r="X103">
            <v>22.391400000000001</v>
          </cell>
          <cell r="AA103">
            <v>22.391400000000001</v>
          </cell>
        </row>
        <row r="104">
          <cell r="E104" t="str">
            <v>WCE500350</v>
          </cell>
          <cell r="F104">
            <v>130.57</v>
          </cell>
          <cell r="G104">
            <v>0</v>
          </cell>
          <cell r="H104">
            <v>130.57</v>
          </cell>
          <cell r="I104">
            <v>0</v>
          </cell>
          <cell r="J104">
            <v>130.57</v>
          </cell>
          <cell r="K104">
            <v>0</v>
          </cell>
          <cell r="L104">
            <v>0</v>
          </cell>
          <cell r="M104">
            <v>0</v>
          </cell>
          <cell r="N104">
            <v>0</v>
          </cell>
          <cell r="O104">
            <v>0</v>
          </cell>
          <cell r="P104">
            <v>0</v>
          </cell>
          <cell r="Q104">
            <v>130.57</v>
          </cell>
          <cell r="R104">
            <v>75.3078</v>
          </cell>
          <cell r="S104">
            <v>75.3078</v>
          </cell>
          <cell r="T104">
            <v>0</v>
          </cell>
          <cell r="U104">
            <v>0</v>
          </cell>
          <cell r="V104">
            <v>0</v>
          </cell>
          <cell r="W104">
            <v>0</v>
          </cell>
          <cell r="X104">
            <v>75.3078</v>
          </cell>
          <cell r="AA104">
            <v>75.3078</v>
          </cell>
        </row>
        <row r="105">
          <cell r="E105" t="str">
            <v>WCG000032</v>
          </cell>
          <cell r="F105">
            <v>26.827400000000001</v>
          </cell>
          <cell r="G105">
            <v>0</v>
          </cell>
          <cell r="H105">
            <v>26.827400000000001</v>
          </cell>
          <cell r="I105">
            <v>0</v>
          </cell>
          <cell r="J105">
            <v>26.827400000000001</v>
          </cell>
          <cell r="K105">
            <v>0</v>
          </cell>
          <cell r="L105">
            <v>0</v>
          </cell>
          <cell r="M105">
            <v>0</v>
          </cell>
          <cell r="N105">
            <v>0</v>
          </cell>
          <cell r="O105">
            <v>0</v>
          </cell>
          <cell r="P105">
            <v>0</v>
          </cell>
          <cell r="Q105">
            <v>26.827400000000001</v>
          </cell>
          <cell r="R105">
            <v>13.9465</v>
          </cell>
          <cell r="S105">
            <v>13.9465</v>
          </cell>
          <cell r="T105">
            <v>0</v>
          </cell>
          <cell r="U105">
            <v>0</v>
          </cell>
          <cell r="V105">
            <v>0</v>
          </cell>
          <cell r="W105">
            <v>0</v>
          </cell>
          <cell r="X105">
            <v>13.9465</v>
          </cell>
          <cell r="AA105">
            <v>13.9465</v>
          </cell>
        </row>
        <row r="106">
          <cell r="E106" t="str">
            <v>WCG000051</v>
          </cell>
          <cell r="F106">
            <v>28.647600000000001</v>
          </cell>
          <cell r="G106">
            <v>0</v>
          </cell>
          <cell r="H106">
            <v>28.647600000000001</v>
          </cell>
          <cell r="I106">
            <v>0</v>
          </cell>
          <cell r="J106">
            <v>28.647600000000001</v>
          </cell>
          <cell r="K106">
            <v>0</v>
          </cell>
          <cell r="L106">
            <v>0</v>
          </cell>
          <cell r="M106">
            <v>0</v>
          </cell>
          <cell r="N106">
            <v>0</v>
          </cell>
          <cell r="O106">
            <v>0</v>
          </cell>
          <cell r="P106">
            <v>0</v>
          </cell>
          <cell r="Q106">
            <v>28.647600000000001</v>
          </cell>
          <cell r="R106">
            <v>14.081</v>
          </cell>
          <cell r="S106">
            <v>14.081</v>
          </cell>
          <cell r="T106">
            <v>0</v>
          </cell>
          <cell r="U106">
            <v>0</v>
          </cell>
          <cell r="V106">
            <v>0</v>
          </cell>
          <cell r="W106">
            <v>0</v>
          </cell>
          <cell r="X106">
            <v>14.081</v>
          </cell>
          <cell r="AA106">
            <v>14.081</v>
          </cell>
        </row>
        <row r="107">
          <cell r="E107" t="str">
            <v>WCI500080</v>
          </cell>
          <cell r="F107">
            <v>27.890999999999998</v>
          </cell>
          <cell r="G107">
            <v>0</v>
          </cell>
          <cell r="H107">
            <v>27.890999999999998</v>
          </cell>
          <cell r="I107">
            <v>0</v>
          </cell>
          <cell r="J107">
            <v>27.890999999999998</v>
          </cell>
          <cell r="K107">
            <v>0</v>
          </cell>
          <cell r="L107">
            <v>0</v>
          </cell>
          <cell r="M107">
            <v>0</v>
          </cell>
          <cell r="N107">
            <v>0</v>
          </cell>
          <cell r="O107">
            <v>0</v>
          </cell>
          <cell r="P107">
            <v>0</v>
          </cell>
          <cell r="Q107">
            <v>27.890999999999998</v>
          </cell>
          <cell r="R107">
            <v>7.8964999999999996</v>
          </cell>
          <cell r="S107">
            <v>7.8964999999999996</v>
          </cell>
          <cell r="T107">
            <v>0</v>
          </cell>
          <cell r="U107">
            <v>0</v>
          </cell>
          <cell r="V107">
            <v>0</v>
          </cell>
          <cell r="W107">
            <v>0</v>
          </cell>
          <cell r="X107">
            <v>7.8964999999999996</v>
          </cell>
          <cell r="AA107">
            <v>7.8964999999999996</v>
          </cell>
        </row>
        <row r="108">
          <cell r="E108" t="str">
            <v>WCI500160</v>
          </cell>
          <cell r="F108">
            <v>36.4</v>
          </cell>
          <cell r="G108">
            <v>0</v>
          </cell>
          <cell r="H108">
            <v>36.4</v>
          </cell>
          <cell r="I108">
            <v>0</v>
          </cell>
          <cell r="J108">
            <v>36.4</v>
          </cell>
          <cell r="K108">
            <v>0</v>
          </cell>
          <cell r="L108">
            <v>0</v>
          </cell>
          <cell r="M108">
            <v>0</v>
          </cell>
          <cell r="N108">
            <v>0</v>
          </cell>
          <cell r="O108">
            <v>0</v>
          </cell>
          <cell r="P108">
            <v>0</v>
          </cell>
          <cell r="Q108">
            <v>36.4</v>
          </cell>
          <cell r="R108">
            <v>17.359500000000001</v>
          </cell>
          <cell r="S108">
            <v>17.359500000000001</v>
          </cell>
          <cell r="T108">
            <v>0</v>
          </cell>
          <cell r="U108">
            <v>0</v>
          </cell>
          <cell r="V108">
            <v>0</v>
          </cell>
          <cell r="W108">
            <v>0</v>
          </cell>
          <cell r="X108">
            <v>17.359500000000001</v>
          </cell>
          <cell r="AA108">
            <v>17.359500000000001</v>
          </cell>
        </row>
        <row r="109">
          <cell r="E109" t="str">
            <v>WCJ000360</v>
          </cell>
          <cell r="F109">
            <v>71.61</v>
          </cell>
          <cell r="G109">
            <v>0</v>
          </cell>
          <cell r="H109">
            <v>71.61</v>
          </cell>
          <cell r="I109">
            <v>0</v>
          </cell>
          <cell r="J109">
            <v>71.61</v>
          </cell>
          <cell r="K109">
            <v>0</v>
          </cell>
          <cell r="L109">
            <v>0</v>
          </cell>
          <cell r="M109">
            <v>0</v>
          </cell>
          <cell r="N109">
            <v>0</v>
          </cell>
          <cell r="O109">
            <v>0</v>
          </cell>
          <cell r="P109">
            <v>0</v>
          </cell>
          <cell r="Q109">
            <v>71.61</v>
          </cell>
          <cell r="R109">
            <v>47.640999999999998</v>
          </cell>
          <cell r="S109">
            <v>47.640999999999998</v>
          </cell>
          <cell r="T109">
            <v>0</v>
          </cell>
          <cell r="U109">
            <v>0</v>
          </cell>
          <cell r="V109">
            <v>0</v>
          </cell>
          <cell r="W109">
            <v>0</v>
          </cell>
          <cell r="X109">
            <v>47.640999999999998</v>
          </cell>
          <cell r="AA109">
            <v>47.640999999999998</v>
          </cell>
        </row>
        <row r="110">
          <cell r="E110" t="str">
            <v>WCJ000370</v>
          </cell>
          <cell r="F110">
            <v>111.605</v>
          </cell>
          <cell r="G110">
            <v>0</v>
          </cell>
          <cell r="H110">
            <v>111.605</v>
          </cell>
          <cell r="I110">
            <v>0</v>
          </cell>
          <cell r="J110">
            <v>111.605</v>
          </cell>
          <cell r="K110">
            <v>0</v>
          </cell>
          <cell r="L110">
            <v>0</v>
          </cell>
          <cell r="M110">
            <v>0</v>
          </cell>
          <cell r="N110">
            <v>0</v>
          </cell>
          <cell r="O110">
            <v>0</v>
          </cell>
          <cell r="P110">
            <v>0</v>
          </cell>
          <cell r="Q110">
            <v>111.605</v>
          </cell>
          <cell r="R110">
            <v>112.035</v>
          </cell>
          <cell r="S110">
            <v>112.035</v>
          </cell>
          <cell r="T110">
            <v>0</v>
          </cell>
          <cell r="U110">
            <v>0</v>
          </cell>
          <cell r="V110">
            <v>0</v>
          </cell>
          <cell r="W110">
            <v>0</v>
          </cell>
          <cell r="X110">
            <v>112.035</v>
          </cell>
          <cell r="AA110">
            <v>112.035</v>
          </cell>
        </row>
        <row r="111">
          <cell r="E111" t="str">
            <v>WCJ101440L</v>
          </cell>
          <cell r="F111">
            <v>82.75</v>
          </cell>
          <cell r="G111">
            <v>0</v>
          </cell>
          <cell r="H111">
            <v>82.75</v>
          </cell>
          <cell r="I111">
            <v>0</v>
          </cell>
          <cell r="J111">
            <v>82.75</v>
          </cell>
          <cell r="K111">
            <v>0</v>
          </cell>
          <cell r="L111">
            <v>0</v>
          </cell>
          <cell r="M111">
            <v>0</v>
          </cell>
          <cell r="N111">
            <v>0</v>
          </cell>
          <cell r="O111">
            <v>0</v>
          </cell>
          <cell r="P111">
            <v>0</v>
          </cell>
          <cell r="Q111">
            <v>82.75</v>
          </cell>
          <cell r="R111">
            <v>43.941000000000003</v>
          </cell>
          <cell r="S111">
            <v>43.941000000000003</v>
          </cell>
          <cell r="T111">
            <v>0</v>
          </cell>
          <cell r="U111">
            <v>0</v>
          </cell>
          <cell r="V111">
            <v>0</v>
          </cell>
          <cell r="W111">
            <v>0</v>
          </cell>
          <cell r="X111">
            <v>43.941000000000003</v>
          </cell>
          <cell r="AA111">
            <v>43.941000000000003</v>
          </cell>
        </row>
        <row r="112">
          <cell r="E112" t="str">
            <v>WCS000150</v>
          </cell>
          <cell r="F112">
            <v>2.1</v>
          </cell>
          <cell r="G112">
            <v>0</v>
          </cell>
          <cell r="H112">
            <v>2.1</v>
          </cell>
          <cell r="I112">
            <v>0</v>
          </cell>
          <cell r="J112">
            <v>2.1</v>
          </cell>
          <cell r="K112">
            <v>0</v>
          </cell>
          <cell r="L112">
            <v>0</v>
          </cell>
          <cell r="M112">
            <v>0</v>
          </cell>
          <cell r="N112">
            <v>0</v>
          </cell>
          <cell r="O112">
            <v>0</v>
          </cell>
          <cell r="P112">
            <v>0</v>
          </cell>
          <cell r="Q112">
            <v>2.1</v>
          </cell>
          <cell r="R112">
            <v>2.96</v>
          </cell>
          <cell r="S112">
            <v>2.96</v>
          </cell>
          <cell r="T112">
            <v>0</v>
          </cell>
          <cell r="U112">
            <v>0</v>
          </cell>
          <cell r="V112">
            <v>0</v>
          </cell>
          <cell r="W112">
            <v>0</v>
          </cell>
          <cell r="X112">
            <v>2.96</v>
          </cell>
          <cell r="AA112">
            <v>2.96</v>
          </cell>
        </row>
        <row r="113">
          <cell r="E113" t="str">
            <v>WCU000182</v>
          </cell>
          <cell r="F113">
            <v>1.254</v>
          </cell>
          <cell r="G113">
            <v>0</v>
          </cell>
          <cell r="H113">
            <v>1.254</v>
          </cell>
          <cell r="I113">
            <v>0</v>
          </cell>
          <cell r="J113">
            <v>1.254</v>
          </cell>
          <cell r="K113">
            <v>0</v>
          </cell>
          <cell r="L113">
            <v>0</v>
          </cell>
          <cell r="M113">
            <v>0</v>
          </cell>
          <cell r="N113">
            <v>0</v>
          </cell>
          <cell r="O113">
            <v>0</v>
          </cell>
          <cell r="P113">
            <v>0</v>
          </cell>
          <cell r="Q113">
            <v>1.254</v>
          </cell>
          <cell r="R113">
            <v>1.06</v>
          </cell>
          <cell r="S113">
            <v>1.06</v>
          </cell>
          <cell r="T113">
            <v>0</v>
          </cell>
          <cell r="U113">
            <v>0</v>
          </cell>
          <cell r="V113">
            <v>0</v>
          </cell>
          <cell r="W113">
            <v>0</v>
          </cell>
          <cell r="X113">
            <v>1.06</v>
          </cell>
          <cell r="AA113">
            <v>1.06</v>
          </cell>
        </row>
        <row r="114">
          <cell r="E114" t="str">
            <v>1R12-354313-AA</v>
          </cell>
          <cell r="F114">
            <v>35.5</v>
          </cell>
          <cell r="G114">
            <v>-2.4849999999999999</v>
          </cell>
          <cell r="H114">
            <v>33.015000000000001</v>
          </cell>
          <cell r="I114">
            <v>0</v>
          </cell>
          <cell r="J114">
            <v>33.015000000000001</v>
          </cell>
          <cell r="K114">
            <v>0</v>
          </cell>
          <cell r="L114">
            <v>0</v>
          </cell>
          <cell r="M114">
            <v>0</v>
          </cell>
          <cell r="N114">
            <v>0</v>
          </cell>
          <cell r="O114">
            <v>0</v>
          </cell>
          <cell r="P114">
            <v>0</v>
          </cell>
          <cell r="Q114">
            <v>33.015000000000001</v>
          </cell>
          <cell r="R114">
            <v>23.72</v>
          </cell>
          <cell r="S114">
            <v>23.72</v>
          </cell>
          <cell r="T114">
            <v>0</v>
          </cell>
          <cell r="U114">
            <v>0</v>
          </cell>
          <cell r="V114">
            <v>0</v>
          </cell>
          <cell r="W114">
            <v>0</v>
          </cell>
          <cell r="X114">
            <v>23.72</v>
          </cell>
          <cell r="AA114">
            <v>23.72</v>
          </cell>
        </row>
        <row r="115">
          <cell r="E115" t="str">
            <v>4G43-5221-BA</v>
          </cell>
          <cell r="F115">
            <v>3.3</v>
          </cell>
          <cell r="G115">
            <v>-0.23100000000000001</v>
          </cell>
          <cell r="H115">
            <v>3.069</v>
          </cell>
          <cell r="I115">
            <v>0</v>
          </cell>
          <cell r="J115">
            <v>3.069</v>
          </cell>
          <cell r="K115">
            <v>0</v>
          </cell>
          <cell r="L115">
            <v>0</v>
          </cell>
          <cell r="M115">
            <v>0</v>
          </cell>
          <cell r="N115">
            <v>0</v>
          </cell>
          <cell r="O115">
            <v>0</v>
          </cell>
          <cell r="P115">
            <v>0</v>
          </cell>
          <cell r="Q115">
            <v>3.069</v>
          </cell>
          <cell r="R115">
            <v>2.73</v>
          </cell>
          <cell r="S115">
            <v>2.73</v>
          </cell>
          <cell r="T115">
            <v>0</v>
          </cell>
          <cell r="U115">
            <v>0</v>
          </cell>
          <cell r="V115">
            <v>0</v>
          </cell>
          <cell r="W115">
            <v>0</v>
          </cell>
          <cell r="X115">
            <v>2.73</v>
          </cell>
          <cell r="AA115">
            <v>2.73</v>
          </cell>
        </row>
        <row r="116">
          <cell r="E116" t="str">
            <v>4G43-9073-AA</v>
          </cell>
          <cell r="F116">
            <v>2.3879999999999999</v>
          </cell>
          <cell r="G116">
            <v>0</v>
          </cell>
          <cell r="H116">
            <v>2.3879999999999999</v>
          </cell>
          <cell r="I116">
            <v>0</v>
          </cell>
          <cell r="J116">
            <v>2.3879999999999999</v>
          </cell>
          <cell r="K116">
            <v>0</v>
          </cell>
          <cell r="L116">
            <v>0</v>
          </cell>
          <cell r="M116">
            <v>0</v>
          </cell>
          <cell r="N116">
            <v>0</v>
          </cell>
          <cell r="O116">
            <v>0</v>
          </cell>
          <cell r="P116">
            <v>0</v>
          </cell>
          <cell r="Q116">
            <v>2.3879999999999999</v>
          </cell>
          <cell r="R116">
            <v>2.15</v>
          </cell>
          <cell r="S116">
            <v>2.15</v>
          </cell>
          <cell r="T116">
            <v>0</v>
          </cell>
          <cell r="U116">
            <v>0</v>
          </cell>
          <cell r="V116">
            <v>0</v>
          </cell>
          <cell r="W116">
            <v>0</v>
          </cell>
          <cell r="X116">
            <v>2.15</v>
          </cell>
          <cell r="AA116">
            <v>2.15</v>
          </cell>
        </row>
        <row r="117">
          <cell r="E117" t="str">
            <v>6G33-5K238-AC</v>
          </cell>
          <cell r="F117">
            <v>15.21</v>
          </cell>
          <cell r="G117">
            <v>-1.0647000000000002</v>
          </cell>
          <cell r="H117">
            <v>14.145300000000001</v>
          </cell>
          <cell r="I117">
            <v>0</v>
          </cell>
          <cell r="J117">
            <v>14.145300000000001</v>
          </cell>
          <cell r="K117">
            <v>0</v>
          </cell>
          <cell r="L117">
            <v>0</v>
          </cell>
          <cell r="M117">
            <v>0</v>
          </cell>
          <cell r="N117">
            <v>0</v>
          </cell>
          <cell r="O117">
            <v>0</v>
          </cell>
          <cell r="P117">
            <v>0</v>
          </cell>
          <cell r="Q117">
            <v>14.145300000000001</v>
          </cell>
          <cell r="R117">
            <v>3.8647999999999998</v>
          </cell>
          <cell r="S117">
            <v>3.8647999999999998</v>
          </cell>
          <cell r="T117">
            <v>0</v>
          </cell>
          <cell r="U117">
            <v>0</v>
          </cell>
          <cell r="V117">
            <v>0</v>
          </cell>
          <cell r="W117">
            <v>0</v>
          </cell>
          <cell r="X117">
            <v>3.8647999999999998</v>
          </cell>
          <cell r="AA117">
            <v>3.8647999999999998</v>
          </cell>
        </row>
        <row r="118">
          <cell r="E118" t="str">
            <v>6G33-6A650-AA</v>
          </cell>
          <cell r="F118">
            <v>3.96</v>
          </cell>
          <cell r="G118">
            <v>0</v>
          </cell>
          <cell r="H118">
            <v>3.96</v>
          </cell>
          <cell r="I118">
            <v>0</v>
          </cell>
          <cell r="J118">
            <v>3.96</v>
          </cell>
          <cell r="K118">
            <v>0</v>
          </cell>
          <cell r="L118">
            <v>0</v>
          </cell>
          <cell r="M118">
            <v>0</v>
          </cell>
          <cell r="N118">
            <v>0</v>
          </cell>
          <cell r="O118">
            <v>0</v>
          </cell>
          <cell r="P118">
            <v>0</v>
          </cell>
          <cell r="Q118">
            <v>3.96</v>
          </cell>
          <cell r="R118">
            <v>2.069</v>
          </cell>
          <cell r="S118">
            <v>2.069</v>
          </cell>
          <cell r="T118">
            <v>0</v>
          </cell>
          <cell r="U118">
            <v>0</v>
          </cell>
          <cell r="V118">
            <v>0</v>
          </cell>
          <cell r="W118">
            <v>0</v>
          </cell>
          <cell r="X118">
            <v>2.069</v>
          </cell>
          <cell r="AA118">
            <v>2.069</v>
          </cell>
        </row>
        <row r="119">
          <cell r="E119" t="str">
            <v>9AML35121268AC</v>
          </cell>
          <cell r="F119">
            <v>97.55</v>
          </cell>
          <cell r="G119">
            <v>-6.8285</v>
          </cell>
          <cell r="H119">
            <v>90.721499999999992</v>
          </cell>
          <cell r="I119">
            <v>0</v>
          </cell>
          <cell r="J119">
            <v>90.721499999999992</v>
          </cell>
          <cell r="K119">
            <v>0</v>
          </cell>
          <cell r="L119">
            <v>0</v>
          </cell>
          <cell r="M119">
            <v>0</v>
          </cell>
          <cell r="N119">
            <v>0</v>
          </cell>
          <cell r="O119">
            <v>0</v>
          </cell>
          <cell r="P119">
            <v>0</v>
          </cell>
          <cell r="Q119">
            <v>90.721499999999992</v>
          </cell>
          <cell r="R119">
            <v>1.8404</v>
          </cell>
          <cell r="S119">
            <v>1.8404</v>
          </cell>
          <cell r="T119">
            <v>0</v>
          </cell>
          <cell r="U119">
            <v>0</v>
          </cell>
          <cell r="V119">
            <v>0</v>
          </cell>
          <cell r="W119">
            <v>0</v>
          </cell>
          <cell r="X119">
            <v>1.8404</v>
          </cell>
          <cell r="AA119">
            <v>1.8404</v>
          </cell>
        </row>
        <row r="120">
          <cell r="E120" t="str">
            <v>4G43-5220-AD</v>
          </cell>
          <cell r="F120">
            <v>45.24</v>
          </cell>
          <cell r="G120">
            <v>-3.1668000000000003</v>
          </cell>
          <cell r="H120">
            <v>42.0732</v>
          </cell>
          <cell r="I120">
            <v>0</v>
          </cell>
          <cell r="J120">
            <v>42.0732</v>
          </cell>
          <cell r="K120">
            <v>0</v>
          </cell>
          <cell r="L120">
            <v>0</v>
          </cell>
          <cell r="M120">
            <v>0</v>
          </cell>
          <cell r="N120">
            <v>0</v>
          </cell>
          <cell r="O120">
            <v>0</v>
          </cell>
          <cell r="P120">
            <v>0</v>
          </cell>
          <cell r="Q120">
            <v>42.0732</v>
          </cell>
          <cell r="R120">
            <v>28.719000000000001</v>
          </cell>
          <cell r="S120">
            <v>28.719000000000001</v>
          </cell>
          <cell r="T120">
            <v>0</v>
          </cell>
          <cell r="U120">
            <v>0</v>
          </cell>
          <cell r="V120">
            <v>0</v>
          </cell>
          <cell r="W120">
            <v>0</v>
          </cell>
          <cell r="X120">
            <v>28.719000000000001</v>
          </cell>
          <cell r="AA120">
            <v>28.719000000000001</v>
          </cell>
        </row>
        <row r="121">
          <cell r="E121" t="str">
            <v>4G43-5220-BD</v>
          </cell>
          <cell r="F121">
            <v>45.26</v>
          </cell>
          <cell r="G121">
            <v>-3.1682000000000001</v>
          </cell>
          <cell r="H121">
            <v>42.091799999999999</v>
          </cell>
          <cell r="I121">
            <v>0</v>
          </cell>
          <cell r="J121">
            <v>42.091799999999999</v>
          </cell>
          <cell r="K121">
            <v>0</v>
          </cell>
          <cell r="L121">
            <v>0</v>
          </cell>
          <cell r="M121">
            <v>0</v>
          </cell>
          <cell r="N121">
            <v>0</v>
          </cell>
          <cell r="O121">
            <v>0</v>
          </cell>
          <cell r="P121">
            <v>0</v>
          </cell>
          <cell r="Q121">
            <v>42.091799999999999</v>
          </cell>
          <cell r="R121">
            <v>28.719000000000001</v>
          </cell>
          <cell r="S121">
            <v>28.719000000000001</v>
          </cell>
          <cell r="T121">
            <v>0</v>
          </cell>
          <cell r="U121">
            <v>0</v>
          </cell>
          <cell r="V121">
            <v>0</v>
          </cell>
          <cell r="W121">
            <v>0</v>
          </cell>
          <cell r="X121">
            <v>28.719000000000001</v>
          </cell>
          <cell r="AA121">
            <v>28.719000000000001</v>
          </cell>
        </row>
        <row r="122">
          <cell r="E122" t="str">
            <v>4G43-5220-CA</v>
          </cell>
          <cell r="F122">
            <v>3.08</v>
          </cell>
          <cell r="G122">
            <v>-0.21560000000000001</v>
          </cell>
          <cell r="H122">
            <v>2.8643999999999998</v>
          </cell>
          <cell r="I122">
            <v>0</v>
          </cell>
          <cell r="J122">
            <v>2.8643999999999998</v>
          </cell>
          <cell r="K122">
            <v>0</v>
          </cell>
          <cell r="L122">
            <v>0</v>
          </cell>
          <cell r="M122">
            <v>0</v>
          </cell>
          <cell r="N122">
            <v>0</v>
          </cell>
          <cell r="O122">
            <v>0</v>
          </cell>
          <cell r="P122">
            <v>0</v>
          </cell>
          <cell r="Q122">
            <v>2.8643999999999998</v>
          </cell>
          <cell r="R122">
            <v>1E-3</v>
          </cell>
          <cell r="S122">
            <v>1E-3</v>
          </cell>
          <cell r="T122">
            <v>0</v>
          </cell>
          <cell r="U122">
            <v>0</v>
          </cell>
          <cell r="V122">
            <v>0</v>
          </cell>
          <cell r="W122">
            <v>0</v>
          </cell>
          <cell r="X122">
            <v>1E-3</v>
          </cell>
          <cell r="AA122">
            <v>1E-3</v>
          </cell>
        </row>
        <row r="123">
          <cell r="E123" t="str">
            <v>4G43-5220-ED</v>
          </cell>
          <cell r="F123">
            <v>74.180000000000007</v>
          </cell>
          <cell r="G123">
            <v>-5.1926000000000005</v>
          </cell>
          <cell r="H123">
            <v>68.987400000000008</v>
          </cell>
          <cell r="I123">
            <v>0</v>
          </cell>
          <cell r="J123">
            <v>68.987400000000008</v>
          </cell>
          <cell r="K123">
            <v>0</v>
          </cell>
          <cell r="L123">
            <v>0</v>
          </cell>
          <cell r="M123">
            <v>0</v>
          </cell>
          <cell r="N123">
            <v>0</v>
          </cell>
          <cell r="O123">
            <v>0</v>
          </cell>
          <cell r="P123">
            <v>0</v>
          </cell>
          <cell r="Q123">
            <v>68.987400000000008</v>
          </cell>
          <cell r="R123">
            <v>40.645600000000002</v>
          </cell>
          <cell r="S123">
            <v>40.645600000000002</v>
          </cell>
          <cell r="T123">
            <v>0</v>
          </cell>
          <cell r="U123">
            <v>0</v>
          </cell>
          <cell r="V123">
            <v>0</v>
          </cell>
          <cell r="W123">
            <v>0</v>
          </cell>
          <cell r="X123">
            <v>40.645600000000002</v>
          </cell>
          <cell r="AA123">
            <v>40.645600000000002</v>
          </cell>
        </row>
        <row r="124">
          <cell r="E124" t="str">
            <v>4G43-5220-FA</v>
          </cell>
          <cell r="F124">
            <v>4.53</v>
          </cell>
          <cell r="G124">
            <v>-0.31710000000000005</v>
          </cell>
          <cell r="H124">
            <v>4.2129000000000003</v>
          </cell>
          <cell r="I124">
            <v>0</v>
          </cell>
          <cell r="J124">
            <v>4.2129000000000003</v>
          </cell>
          <cell r="K124">
            <v>0</v>
          </cell>
          <cell r="L124">
            <v>0</v>
          </cell>
          <cell r="M124">
            <v>0</v>
          </cell>
          <cell r="N124">
            <v>0</v>
          </cell>
          <cell r="O124">
            <v>0</v>
          </cell>
          <cell r="P124">
            <v>0</v>
          </cell>
          <cell r="Q124">
            <v>4.2129000000000003</v>
          </cell>
          <cell r="R124">
            <v>0.78</v>
          </cell>
          <cell r="S124">
            <v>0.78</v>
          </cell>
          <cell r="T124">
            <v>0</v>
          </cell>
          <cell r="U124">
            <v>0</v>
          </cell>
          <cell r="V124">
            <v>0</v>
          </cell>
          <cell r="W124">
            <v>0</v>
          </cell>
          <cell r="X124">
            <v>0.78</v>
          </cell>
          <cell r="AA124">
            <v>0.78</v>
          </cell>
        </row>
        <row r="125">
          <cell r="E125" t="str">
            <v>4G43-5221-BA</v>
          </cell>
          <cell r="F125">
            <v>3.3</v>
          </cell>
          <cell r="G125">
            <v>-0.23100000000000001</v>
          </cell>
          <cell r="H125">
            <v>3.069</v>
          </cell>
          <cell r="I125">
            <v>0</v>
          </cell>
          <cell r="J125">
            <v>3.069</v>
          </cell>
          <cell r="K125">
            <v>0</v>
          </cell>
          <cell r="L125">
            <v>0</v>
          </cell>
          <cell r="M125">
            <v>0</v>
          </cell>
          <cell r="N125">
            <v>0</v>
          </cell>
          <cell r="O125">
            <v>0</v>
          </cell>
          <cell r="P125">
            <v>0</v>
          </cell>
          <cell r="Q125">
            <v>3.069</v>
          </cell>
          <cell r="R125">
            <v>2.73</v>
          </cell>
          <cell r="S125">
            <v>2.73</v>
          </cell>
          <cell r="T125">
            <v>0</v>
          </cell>
          <cell r="U125">
            <v>0</v>
          </cell>
          <cell r="V125">
            <v>0</v>
          </cell>
          <cell r="W125">
            <v>0</v>
          </cell>
          <cell r="X125">
            <v>2.73</v>
          </cell>
          <cell r="AA125">
            <v>2.73</v>
          </cell>
        </row>
        <row r="126">
          <cell r="E126" t="str">
            <v>4G43-5230-FC</v>
          </cell>
          <cell r="F126">
            <v>330.94</v>
          </cell>
          <cell r="G126">
            <v>-23.165800000000001</v>
          </cell>
          <cell r="H126">
            <v>307.77420000000001</v>
          </cell>
          <cell r="I126">
            <v>0</v>
          </cell>
          <cell r="J126">
            <v>307.77420000000001</v>
          </cell>
          <cell r="K126">
            <v>0</v>
          </cell>
          <cell r="L126">
            <v>0</v>
          </cell>
          <cell r="M126">
            <v>0</v>
          </cell>
          <cell r="N126">
            <v>0</v>
          </cell>
          <cell r="O126">
            <v>0</v>
          </cell>
          <cell r="P126">
            <v>0</v>
          </cell>
          <cell r="Q126">
            <v>307.77420000000001</v>
          </cell>
          <cell r="R126">
            <v>190.45760000000001</v>
          </cell>
          <cell r="S126">
            <v>190.45760000000001</v>
          </cell>
          <cell r="T126">
            <v>0</v>
          </cell>
          <cell r="U126">
            <v>0</v>
          </cell>
          <cell r="V126">
            <v>0</v>
          </cell>
          <cell r="W126">
            <v>0</v>
          </cell>
          <cell r="X126">
            <v>190.45760000000001</v>
          </cell>
          <cell r="AA126">
            <v>190.45760000000001</v>
          </cell>
        </row>
        <row r="127">
          <cell r="E127" t="str">
            <v>4G43-5F264-AA</v>
          </cell>
          <cell r="F127">
            <v>0.49</v>
          </cell>
          <cell r="G127">
            <v>-3.4300000000000004E-2</v>
          </cell>
          <cell r="H127">
            <v>0.45569999999999999</v>
          </cell>
          <cell r="I127">
            <v>0</v>
          </cell>
          <cell r="J127">
            <v>0.45569999999999999</v>
          </cell>
          <cell r="K127">
            <v>0</v>
          </cell>
          <cell r="L127">
            <v>0</v>
          </cell>
          <cell r="M127">
            <v>0</v>
          </cell>
          <cell r="N127">
            <v>0</v>
          </cell>
          <cell r="O127">
            <v>0</v>
          </cell>
          <cell r="P127">
            <v>0</v>
          </cell>
          <cell r="Q127">
            <v>0.45569999999999999</v>
          </cell>
          <cell r="R127">
            <v>0.39989999999999998</v>
          </cell>
          <cell r="S127">
            <v>0.39989999999999998</v>
          </cell>
          <cell r="T127">
            <v>0</v>
          </cell>
          <cell r="U127">
            <v>0</v>
          </cell>
          <cell r="V127">
            <v>0</v>
          </cell>
          <cell r="W127">
            <v>0</v>
          </cell>
          <cell r="X127">
            <v>0.39989999999999998</v>
          </cell>
          <cell r="AA127">
            <v>0.39989999999999998</v>
          </cell>
        </row>
        <row r="128">
          <cell r="E128" t="str">
            <v>4G43-5N201-AC</v>
          </cell>
          <cell r="F128">
            <v>1.41</v>
          </cell>
          <cell r="G128">
            <v>-9.870000000000001E-2</v>
          </cell>
          <cell r="H128">
            <v>1.3112999999999999</v>
          </cell>
          <cell r="I128">
            <v>0</v>
          </cell>
          <cell r="J128">
            <v>1.3112999999999999</v>
          </cell>
          <cell r="K128">
            <v>0</v>
          </cell>
          <cell r="L128">
            <v>0</v>
          </cell>
          <cell r="M128">
            <v>0</v>
          </cell>
          <cell r="N128">
            <v>0</v>
          </cell>
          <cell r="O128">
            <v>0</v>
          </cell>
          <cell r="P128">
            <v>0</v>
          </cell>
          <cell r="Q128">
            <v>1.3112999999999999</v>
          </cell>
          <cell r="R128">
            <v>1.117</v>
          </cell>
          <cell r="S128">
            <v>1.117</v>
          </cell>
          <cell r="T128">
            <v>0</v>
          </cell>
          <cell r="U128">
            <v>0</v>
          </cell>
          <cell r="V128">
            <v>0</v>
          </cell>
          <cell r="W128">
            <v>0</v>
          </cell>
          <cell r="X128">
            <v>1.117</v>
          </cell>
          <cell r="AA128">
            <v>1.117</v>
          </cell>
        </row>
        <row r="129">
          <cell r="E129" t="str">
            <v>4G43-5N201-DC</v>
          </cell>
          <cell r="F129">
            <v>1.05</v>
          </cell>
          <cell r="G129">
            <v>-7.350000000000001E-2</v>
          </cell>
          <cell r="H129">
            <v>0.97650000000000003</v>
          </cell>
          <cell r="I129">
            <v>0</v>
          </cell>
          <cell r="J129">
            <v>0.97650000000000003</v>
          </cell>
          <cell r="K129">
            <v>0</v>
          </cell>
          <cell r="L129">
            <v>0</v>
          </cell>
          <cell r="M129">
            <v>0</v>
          </cell>
          <cell r="N129">
            <v>0</v>
          </cell>
          <cell r="O129">
            <v>0</v>
          </cell>
          <cell r="P129">
            <v>0</v>
          </cell>
          <cell r="Q129">
            <v>0.97650000000000003</v>
          </cell>
          <cell r="R129">
            <v>0.83299999999999996</v>
          </cell>
          <cell r="S129">
            <v>0.83299999999999996</v>
          </cell>
          <cell r="T129">
            <v>0</v>
          </cell>
          <cell r="U129">
            <v>0</v>
          </cell>
          <cell r="V129">
            <v>0</v>
          </cell>
          <cell r="W129">
            <v>0</v>
          </cell>
          <cell r="X129">
            <v>0.83299999999999996</v>
          </cell>
          <cell r="AA129">
            <v>0.83299999999999996</v>
          </cell>
        </row>
        <row r="130">
          <cell r="E130" t="str">
            <v>4G43-5N201-EC</v>
          </cell>
          <cell r="F130">
            <v>1.05</v>
          </cell>
          <cell r="G130">
            <v>-7.350000000000001E-2</v>
          </cell>
          <cell r="H130">
            <v>0.97650000000000003</v>
          </cell>
          <cell r="I130">
            <v>0</v>
          </cell>
          <cell r="J130">
            <v>0.97650000000000003</v>
          </cell>
          <cell r="K130">
            <v>0</v>
          </cell>
          <cell r="L130">
            <v>0</v>
          </cell>
          <cell r="M130">
            <v>0</v>
          </cell>
          <cell r="N130">
            <v>0</v>
          </cell>
          <cell r="O130">
            <v>0</v>
          </cell>
          <cell r="P130">
            <v>0</v>
          </cell>
          <cell r="Q130">
            <v>0.97650000000000003</v>
          </cell>
          <cell r="R130">
            <v>1.103</v>
          </cell>
          <cell r="S130">
            <v>1.103</v>
          </cell>
          <cell r="T130">
            <v>0</v>
          </cell>
          <cell r="U130">
            <v>0</v>
          </cell>
          <cell r="V130">
            <v>0</v>
          </cell>
          <cell r="W130">
            <v>0</v>
          </cell>
          <cell r="X130">
            <v>1.103</v>
          </cell>
          <cell r="AA130">
            <v>1.103</v>
          </cell>
        </row>
        <row r="131">
          <cell r="E131" t="str">
            <v>4G43-5N201-FC</v>
          </cell>
          <cell r="F131">
            <v>1.41</v>
          </cell>
          <cell r="G131">
            <v>-9.870000000000001E-2</v>
          </cell>
          <cell r="H131">
            <v>1.3112999999999999</v>
          </cell>
          <cell r="I131">
            <v>0</v>
          </cell>
          <cell r="J131">
            <v>1.3112999999999999</v>
          </cell>
          <cell r="K131">
            <v>0</v>
          </cell>
          <cell r="L131">
            <v>0</v>
          </cell>
          <cell r="M131">
            <v>0</v>
          </cell>
          <cell r="N131">
            <v>0</v>
          </cell>
          <cell r="O131">
            <v>0</v>
          </cell>
          <cell r="P131">
            <v>0</v>
          </cell>
          <cell r="Q131">
            <v>1.3112999999999999</v>
          </cell>
          <cell r="R131">
            <v>0.9788</v>
          </cell>
          <cell r="S131">
            <v>0.9788</v>
          </cell>
          <cell r="T131">
            <v>0</v>
          </cell>
          <cell r="U131">
            <v>0</v>
          </cell>
          <cell r="V131">
            <v>0</v>
          </cell>
          <cell r="W131">
            <v>0</v>
          </cell>
          <cell r="X131">
            <v>0.9788</v>
          </cell>
          <cell r="AA131">
            <v>0.9788</v>
          </cell>
        </row>
        <row r="132">
          <cell r="E132" t="str">
            <v>4G43-5N201-GD</v>
          </cell>
          <cell r="F132">
            <v>2.37</v>
          </cell>
          <cell r="G132">
            <v>-0.16590000000000002</v>
          </cell>
          <cell r="H132">
            <v>2.2040999999999999</v>
          </cell>
          <cell r="I132">
            <v>0</v>
          </cell>
          <cell r="J132">
            <v>2.2040999999999999</v>
          </cell>
          <cell r="K132">
            <v>0</v>
          </cell>
          <cell r="L132">
            <v>0</v>
          </cell>
          <cell r="M132">
            <v>0</v>
          </cell>
          <cell r="N132">
            <v>0</v>
          </cell>
          <cell r="O132">
            <v>0</v>
          </cell>
          <cell r="P132">
            <v>0</v>
          </cell>
          <cell r="Q132">
            <v>2.2040999999999999</v>
          </cell>
          <cell r="R132">
            <v>1.917</v>
          </cell>
          <cell r="S132">
            <v>1.917</v>
          </cell>
          <cell r="T132">
            <v>0</v>
          </cell>
          <cell r="U132">
            <v>0</v>
          </cell>
          <cell r="V132">
            <v>0</v>
          </cell>
          <cell r="W132">
            <v>0</v>
          </cell>
          <cell r="X132">
            <v>1.917</v>
          </cell>
          <cell r="AA132">
            <v>1.917</v>
          </cell>
        </row>
        <row r="133">
          <cell r="E133" t="str">
            <v>4G43-5N201-HD</v>
          </cell>
          <cell r="F133">
            <v>2.37</v>
          </cell>
          <cell r="G133">
            <v>0</v>
          </cell>
          <cell r="H133">
            <v>2.37</v>
          </cell>
          <cell r="I133">
            <v>0</v>
          </cell>
          <cell r="J133">
            <v>2.37</v>
          </cell>
          <cell r="K133">
            <v>0</v>
          </cell>
          <cell r="L133">
            <v>0</v>
          </cell>
          <cell r="M133">
            <v>0</v>
          </cell>
          <cell r="N133">
            <v>0</v>
          </cell>
          <cell r="O133">
            <v>0</v>
          </cell>
          <cell r="P133">
            <v>0</v>
          </cell>
          <cell r="Q133">
            <v>2.37</v>
          </cell>
          <cell r="R133">
            <v>1.917</v>
          </cell>
          <cell r="S133">
            <v>1.917</v>
          </cell>
          <cell r="T133">
            <v>0</v>
          </cell>
          <cell r="U133">
            <v>0</v>
          </cell>
          <cell r="V133">
            <v>0</v>
          </cell>
          <cell r="W133">
            <v>0</v>
          </cell>
          <cell r="X133">
            <v>1.917</v>
          </cell>
          <cell r="AA133">
            <v>1.917</v>
          </cell>
        </row>
        <row r="134">
          <cell r="E134" t="str">
            <v>4G43-70816-AA</v>
          </cell>
          <cell r="F134">
            <v>0.28000000000000003</v>
          </cell>
          <cell r="G134">
            <v>-1.9600000000000003E-2</v>
          </cell>
          <cell r="H134">
            <v>0.26040000000000002</v>
          </cell>
          <cell r="I134">
            <v>0</v>
          </cell>
          <cell r="J134">
            <v>0.26040000000000002</v>
          </cell>
          <cell r="K134">
            <v>0</v>
          </cell>
          <cell r="L134">
            <v>0</v>
          </cell>
          <cell r="M134">
            <v>0</v>
          </cell>
          <cell r="N134">
            <v>0</v>
          </cell>
          <cell r="O134">
            <v>0</v>
          </cell>
          <cell r="P134">
            <v>0</v>
          </cell>
          <cell r="Q134">
            <v>0.26040000000000002</v>
          </cell>
          <cell r="R134">
            <v>0.17630000000000001</v>
          </cell>
          <cell r="S134">
            <v>0.17630000000000001</v>
          </cell>
          <cell r="T134">
            <v>0</v>
          </cell>
          <cell r="U134">
            <v>0</v>
          </cell>
          <cell r="V134">
            <v>0</v>
          </cell>
          <cell r="W134">
            <v>0</v>
          </cell>
          <cell r="X134">
            <v>0.17630000000000001</v>
          </cell>
          <cell r="AA134">
            <v>0.17630000000000001</v>
          </cell>
        </row>
        <row r="135">
          <cell r="E135" t="str">
            <v>4G43-9032-AD</v>
          </cell>
          <cell r="F135">
            <v>22.067499999999999</v>
          </cell>
          <cell r="G135">
            <v>0</v>
          </cell>
          <cell r="H135">
            <v>22.067499999999999</v>
          </cell>
          <cell r="I135">
            <v>0</v>
          </cell>
          <cell r="J135">
            <v>22.067499999999999</v>
          </cell>
          <cell r="K135">
            <v>0</v>
          </cell>
          <cell r="L135">
            <v>0</v>
          </cell>
          <cell r="M135">
            <v>0</v>
          </cell>
          <cell r="N135">
            <v>0</v>
          </cell>
          <cell r="O135">
            <v>0</v>
          </cell>
          <cell r="P135">
            <v>0</v>
          </cell>
          <cell r="Q135">
            <v>22.067499999999999</v>
          </cell>
          <cell r="R135">
            <v>9.6709999999999994</v>
          </cell>
          <cell r="S135">
            <v>9.6709999999999994</v>
          </cell>
          <cell r="T135">
            <v>0</v>
          </cell>
          <cell r="U135">
            <v>0</v>
          </cell>
          <cell r="V135">
            <v>0</v>
          </cell>
          <cell r="W135">
            <v>0</v>
          </cell>
          <cell r="X135">
            <v>9.6709999999999994</v>
          </cell>
          <cell r="AA135">
            <v>9.6709999999999994</v>
          </cell>
        </row>
        <row r="136">
          <cell r="E136" t="str">
            <v>4G43-9032-BD</v>
          </cell>
          <cell r="F136">
            <v>22.067499999999999</v>
          </cell>
          <cell r="G136">
            <v>0</v>
          </cell>
          <cell r="H136">
            <v>22.067499999999999</v>
          </cell>
          <cell r="I136">
            <v>0</v>
          </cell>
          <cell r="J136">
            <v>22.067499999999999</v>
          </cell>
          <cell r="K136">
            <v>0</v>
          </cell>
          <cell r="L136">
            <v>0</v>
          </cell>
          <cell r="M136">
            <v>0</v>
          </cell>
          <cell r="N136">
            <v>0</v>
          </cell>
          <cell r="O136">
            <v>0</v>
          </cell>
          <cell r="P136">
            <v>0</v>
          </cell>
          <cell r="Q136">
            <v>22.067499999999999</v>
          </cell>
          <cell r="R136">
            <v>9.6709999999999994</v>
          </cell>
          <cell r="S136">
            <v>9.6709999999999994</v>
          </cell>
          <cell r="T136">
            <v>0</v>
          </cell>
          <cell r="U136">
            <v>0</v>
          </cell>
          <cell r="V136">
            <v>0</v>
          </cell>
          <cell r="W136">
            <v>0</v>
          </cell>
          <cell r="X136">
            <v>9.6709999999999994</v>
          </cell>
          <cell r="AA136">
            <v>9.6709999999999994</v>
          </cell>
        </row>
        <row r="137">
          <cell r="E137" t="str">
            <v>6G33-5220-BB</v>
          </cell>
          <cell r="F137">
            <v>47.66</v>
          </cell>
          <cell r="G137">
            <v>-3.3362000000000003</v>
          </cell>
          <cell r="H137">
            <v>44.323799999999999</v>
          </cell>
          <cell r="I137">
            <v>0</v>
          </cell>
          <cell r="J137">
            <v>44.323799999999999</v>
          </cell>
          <cell r="K137">
            <v>0</v>
          </cell>
          <cell r="L137">
            <v>0</v>
          </cell>
          <cell r="M137">
            <v>0</v>
          </cell>
          <cell r="N137">
            <v>0</v>
          </cell>
          <cell r="O137">
            <v>0</v>
          </cell>
          <cell r="P137">
            <v>0</v>
          </cell>
          <cell r="Q137">
            <v>44.323799999999999</v>
          </cell>
          <cell r="R137">
            <v>29.8505</v>
          </cell>
          <cell r="S137">
            <v>29.8505</v>
          </cell>
          <cell r="T137">
            <v>0</v>
          </cell>
          <cell r="U137">
            <v>0</v>
          </cell>
          <cell r="V137">
            <v>0</v>
          </cell>
          <cell r="W137">
            <v>0</v>
          </cell>
          <cell r="X137">
            <v>29.8505</v>
          </cell>
          <cell r="AA137">
            <v>29.8505</v>
          </cell>
        </row>
        <row r="138">
          <cell r="E138" t="str">
            <v>6G33-5N201-HB</v>
          </cell>
          <cell r="F138">
            <v>1.87</v>
          </cell>
          <cell r="G138">
            <v>-0.13090000000000002</v>
          </cell>
          <cell r="H138">
            <v>1.7391000000000001</v>
          </cell>
          <cell r="I138">
            <v>0</v>
          </cell>
          <cell r="J138">
            <v>1.7391000000000001</v>
          </cell>
          <cell r="K138">
            <v>0</v>
          </cell>
          <cell r="L138">
            <v>0</v>
          </cell>
          <cell r="M138">
            <v>0</v>
          </cell>
          <cell r="N138">
            <v>0</v>
          </cell>
          <cell r="O138">
            <v>0</v>
          </cell>
          <cell r="P138">
            <v>0</v>
          </cell>
          <cell r="Q138">
            <v>1.7391000000000001</v>
          </cell>
          <cell r="R138">
            <v>1.4119999999999999</v>
          </cell>
          <cell r="S138">
            <v>1.4119999999999999</v>
          </cell>
          <cell r="T138">
            <v>0</v>
          </cell>
          <cell r="U138">
            <v>0</v>
          </cell>
          <cell r="V138">
            <v>0</v>
          </cell>
          <cell r="W138">
            <v>0</v>
          </cell>
          <cell r="X138">
            <v>1.4119999999999999</v>
          </cell>
          <cell r="AA138">
            <v>1.4119999999999999</v>
          </cell>
        </row>
        <row r="139">
          <cell r="E139" t="str">
            <v>6G33-5N201-JB</v>
          </cell>
          <cell r="F139">
            <v>1.87</v>
          </cell>
          <cell r="G139">
            <v>-0.13090000000000002</v>
          </cell>
          <cell r="H139">
            <v>1.7391000000000001</v>
          </cell>
          <cell r="I139">
            <v>0</v>
          </cell>
          <cell r="J139">
            <v>1.7391000000000001</v>
          </cell>
          <cell r="K139">
            <v>0</v>
          </cell>
          <cell r="L139">
            <v>0</v>
          </cell>
          <cell r="M139">
            <v>0</v>
          </cell>
          <cell r="N139">
            <v>0</v>
          </cell>
          <cell r="O139">
            <v>0</v>
          </cell>
          <cell r="P139">
            <v>0</v>
          </cell>
          <cell r="Q139">
            <v>1.7391000000000001</v>
          </cell>
          <cell r="R139">
            <v>1.492</v>
          </cell>
          <cell r="S139">
            <v>1.492</v>
          </cell>
          <cell r="T139">
            <v>0</v>
          </cell>
          <cell r="U139">
            <v>0</v>
          </cell>
          <cell r="V139">
            <v>0</v>
          </cell>
          <cell r="W139">
            <v>0</v>
          </cell>
          <cell r="X139">
            <v>1.492</v>
          </cell>
          <cell r="AA139">
            <v>1.492</v>
          </cell>
        </row>
        <row r="140">
          <cell r="E140" t="str">
            <v>6G33-9032-AC</v>
          </cell>
          <cell r="F140">
            <v>19.9529</v>
          </cell>
          <cell r="G140">
            <v>0</v>
          </cell>
          <cell r="H140">
            <v>19.9529</v>
          </cell>
          <cell r="I140">
            <v>0</v>
          </cell>
          <cell r="J140">
            <v>19.9529</v>
          </cell>
          <cell r="K140">
            <v>0</v>
          </cell>
          <cell r="L140">
            <v>0</v>
          </cell>
          <cell r="M140">
            <v>0</v>
          </cell>
          <cell r="N140">
            <v>0</v>
          </cell>
          <cell r="O140">
            <v>0</v>
          </cell>
          <cell r="P140">
            <v>0</v>
          </cell>
          <cell r="Q140">
            <v>19.9529</v>
          </cell>
          <cell r="R140">
            <v>9.7409999999999997</v>
          </cell>
          <cell r="S140">
            <v>9.7409999999999997</v>
          </cell>
          <cell r="T140">
            <v>0</v>
          </cell>
          <cell r="U140">
            <v>0</v>
          </cell>
          <cell r="V140">
            <v>0</v>
          </cell>
          <cell r="W140">
            <v>0</v>
          </cell>
          <cell r="X140">
            <v>9.7409999999999997</v>
          </cell>
          <cell r="AA140">
            <v>9.7409999999999997</v>
          </cell>
        </row>
        <row r="141">
          <cell r="E141" t="str">
            <v>6G33-9032-BE</v>
          </cell>
          <cell r="F141">
            <v>19.9529</v>
          </cell>
          <cell r="G141">
            <v>0</v>
          </cell>
          <cell r="H141">
            <v>19.9529</v>
          </cell>
          <cell r="I141">
            <v>0</v>
          </cell>
          <cell r="J141">
            <v>19.9529</v>
          </cell>
          <cell r="K141">
            <v>0</v>
          </cell>
          <cell r="L141">
            <v>0</v>
          </cell>
          <cell r="M141">
            <v>0</v>
          </cell>
          <cell r="N141">
            <v>0</v>
          </cell>
          <cell r="O141">
            <v>0</v>
          </cell>
          <cell r="P141">
            <v>0</v>
          </cell>
          <cell r="Q141">
            <v>19.9529</v>
          </cell>
          <cell r="R141">
            <v>9.7409999999999997</v>
          </cell>
          <cell r="S141">
            <v>9.7409999999999997</v>
          </cell>
          <cell r="T141">
            <v>0</v>
          </cell>
          <cell r="U141">
            <v>0</v>
          </cell>
          <cell r="V141">
            <v>0</v>
          </cell>
          <cell r="W141">
            <v>0</v>
          </cell>
          <cell r="X141">
            <v>9.7409999999999997</v>
          </cell>
          <cell r="AA141">
            <v>9.7409999999999997</v>
          </cell>
        </row>
        <row r="142">
          <cell r="E142" t="str">
            <v>8D33-5230-BA</v>
          </cell>
          <cell r="F142">
            <v>349.68</v>
          </cell>
          <cell r="G142">
            <v>-24.477600000000002</v>
          </cell>
          <cell r="H142">
            <v>325.20240000000001</v>
          </cell>
          <cell r="I142">
            <v>0</v>
          </cell>
          <cell r="J142">
            <v>325.20240000000001</v>
          </cell>
          <cell r="K142">
            <v>0</v>
          </cell>
          <cell r="L142">
            <v>0</v>
          </cell>
          <cell r="M142">
            <v>0</v>
          </cell>
          <cell r="N142">
            <v>0</v>
          </cell>
          <cell r="O142">
            <v>0</v>
          </cell>
          <cell r="P142">
            <v>0</v>
          </cell>
          <cell r="Q142">
            <v>325.20240000000001</v>
          </cell>
          <cell r="R142">
            <v>187.38480000000001</v>
          </cell>
          <cell r="S142">
            <v>187.38480000000001</v>
          </cell>
          <cell r="T142">
            <v>0</v>
          </cell>
          <cell r="U142">
            <v>0</v>
          </cell>
          <cell r="V142">
            <v>0</v>
          </cell>
          <cell r="W142">
            <v>0</v>
          </cell>
          <cell r="X142">
            <v>187.38480000000001</v>
          </cell>
          <cell r="AA142">
            <v>187.38480000000001</v>
          </cell>
        </row>
        <row r="143">
          <cell r="E143" t="str">
            <v>8D33-5K238-AC</v>
          </cell>
          <cell r="F143">
            <v>28.39</v>
          </cell>
          <cell r="G143">
            <v>-1.9873000000000003</v>
          </cell>
          <cell r="H143">
            <v>26.402699999999999</v>
          </cell>
          <cell r="I143">
            <v>0</v>
          </cell>
          <cell r="J143">
            <v>26.402699999999999</v>
          </cell>
          <cell r="K143">
            <v>0</v>
          </cell>
          <cell r="L143">
            <v>0</v>
          </cell>
          <cell r="M143">
            <v>0</v>
          </cell>
          <cell r="N143">
            <v>0</v>
          </cell>
          <cell r="O143">
            <v>0</v>
          </cell>
          <cell r="P143">
            <v>0</v>
          </cell>
          <cell r="Q143">
            <v>26.402699999999999</v>
          </cell>
          <cell r="R143">
            <v>5.9055999999999997</v>
          </cell>
          <cell r="S143">
            <v>5.9055999999999997</v>
          </cell>
          <cell r="T143">
            <v>0</v>
          </cell>
          <cell r="U143">
            <v>0</v>
          </cell>
          <cell r="V143">
            <v>0</v>
          </cell>
          <cell r="W143">
            <v>0</v>
          </cell>
          <cell r="X143">
            <v>5.9055999999999997</v>
          </cell>
          <cell r="AA143">
            <v>5.9055999999999997</v>
          </cell>
        </row>
        <row r="144">
          <cell r="E144" t="str">
            <v>8G43-5E211-AB</v>
          </cell>
          <cell r="F144">
            <v>45.15</v>
          </cell>
          <cell r="G144">
            <v>-3.1605000000000003</v>
          </cell>
          <cell r="H144">
            <v>41.9895</v>
          </cell>
          <cell r="I144">
            <v>0</v>
          </cell>
          <cell r="J144">
            <v>41.9895</v>
          </cell>
          <cell r="K144">
            <v>0</v>
          </cell>
          <cell r="L144">
            <v>0</v>
          </cell>
          <cell r="M144">
            <v>0</v>
          </cell>
          <cell r="N144">
            <v>0</v>
          </cell>
          <cell r="O144">
            <v>0</v>
          </cell>
          <cell r="P144">
            <v>0</v>
          </cell>
          <cell r="Q144">
            <v>41.9895</v>
          </cell>
          <cell r="R144">
            <v>7.4382999999999999</v>
          </cell>
          <cell r="S144">
            <v>7.4382999999999999</v>
          </cell>
          <cell r="T144">
            <v>0</v>
          </cell>
          <cell r="U144">
            <v>0</v>
          </cell>
          <cell r="V144">
            <v>0</v>
          </cell>
          <cell r="W144">
            <v>0</v>
          </cell>
          <cell r="X144">
            <v>7.4382999999999999</v>
          </cell>
          <cell r="AA144">
            <v>7.4382999999999999</v>
          </cell>
        </row>
        <row r="145">
          <cell r="E145" t="str">
            <v>AD23-5220-AA</v>
          </cell>
          <cell r="F145">
            <v>69.95</v>
          </cell>
          <cell r="G145">
            <v>0</v>
          </cell>
          <cell r="H145">
            <v>69.95</v>
          </cell>
          <cell r="I145">
            <v>0</v>
          </cell>
          <cell r="J145">
            <v>69.95</v>
          </cell>
          <cell r="K145">
            <v>0</v>
          </cell>
          <cell r="L145">
            <v>0</v>
          </cell>
          <cell r="M145">
            <v>0</v>
          </cell>
          <cell r="N145">
            <v>0</v>
          </cell>
          <cell r="O145">
            <v>0</v>
          </cell>
          <cell r="P145">
            <v>0</v>
          </cell>
          <cell r="Q145">
            <v>69.95</v>
          </cell>
          <cell r="R145">
            <v>36.856900000000003</v>
          </cell>
          <cell r="S145">
            <v>36.856900000000003</v>
          </cell>
          <cell r="T145">
            <v>0</v>
          </cell>
          <cell r="U145">
            <v>0</v>
          </cell>
          <cell r="V145">
            <v>0</v>
          </cell>
          <cell r="W145">
            <v>0</v>
          </cell>
          <cell r="X145">
            <v>36.856900000000003</v>
          </cell>
          <cell r="AA145">
            <v>36.856900000000003</v>
          </cell>
        </row>
        <row r="146">
          <cell r="E146" t="str">
            <v>AD23-5230-AC</v>
          </cell>
          <cell r="F146">
            <v>397.52699999999999</v>
          </cell>
          <cell r="G146">
            <v>0</v>
          </cell>
          <cell r="H146">
            <v>397.52699999999999</v>
          </cell>
          <cell r="I146">
            <v>0</v>
          </cell>
          <cell r="J146">
            <v>397.52699999999999</v>
          </cell>
          <cell r="K146">
            <v>0</v>
          </cell>
          <cell r="L146">
            <v>0</v>
          </cell>
          <cell r="M146">
            <v>0</v>
          </cell>
          <cell r="N146">
            <v>0</v>
          </cell>
          <cell r="O146">
            <v>0</v>
          </cell>
          <cell r="P146">
            <v>0</v>
          </cell>
          <cell r="Q146">
            <v>397.52699999999999</v>
          </cell>
          <cell r="R146">
            <v>123.6645</v>
          </cell>
          <cell r="S146">
            <v>123.6645</v>
          </cell>
          <cell r="T146">
            <v>0</v>
          </cell>
          <cell r="U146">
            <v>0</v>
          </cell>
          <cell r="V146">
            <v>0</v>
          </cell>
          <cell r="W146">
            <v>0</v>
          </cell>
          <cell r="X146">
            <v>123.6645</v>
          </cell>
          <cell r="AA146">
            <v>123.6645</v>
          </cell>
        </row>
        <row r="147">
          <cell r="E147" t="str">
            <v>AD23-5230-AC</v>
          </cell>
          <cell r="F147">
            <v>397.52699999999999</v>
          </cell>
          <cell r="G147">
            <v>0</v>
          </cell>
          <cell r="H147">
            <v>397.52699999999999</v>
          </cell>
          <cell r="I147">
            <v>0</v>
          </cell>
          <cell r="J147">
            <v>397.52699999999999</v>
          </cell>
          <cell r="K147">
            <v>0</v>
          </cell>
          <cell r="L147">
            <v>0</v>
          </cell>
          <cell r="M147">
            <v>0</v>
          </cell>
          <cell r="N147">
            <v>0</v>
          </cell>
          <cell r="O147">
            <v>0</v>
          </cell>
          <cell r="P147">
            <v>0</v>
          </cell>
          <cell r="Q147">
            <v>397.52699999999999</v>
          </cell>
          <cell r="R147">
            <v>123.6645</v>
          </cell>
          <cell r="S147">
            <v>123.6645</v>
          </cell>
          <cell r="T147">
            <v>0</v>
          </cell>
          <cell r="U147">
            <v>0</v>
          </cell>
          <cell r="V147">
            <v>0</v>
          </cell>
          <cell r="W147">
            <v>0</v>
          </cell>
          <cell r="X147">
            <v>123.6645</v>
          </cell>
          <cell r="AA147">
            <v>123.6645</v>
          </cell>
        </row>
        <row r="148">
          <cell r="E148" t="str">
            <v>AD23-5G298-AA</v>
          </cell>
          <cell r="F148">
            <v>7.17</v>
          </cell>
          <cell r="G148">
            <v>0</v>
          </cell>
          <cell r="H148">
            <v>7.17</v>
          </cell>
          <cell r="I148">
            <v>0</v>
          </cell>
          <cell r="J148">
            <v>7.17</v>
          </cell>
          <cell r="K148">
            <v>0</v>
          </cell>
          <cell r="L148">
            <v>0</v>
          </cell>
          <cell r="M148">
            <v>0</v>
          </cell>
          <cell r="N148">
            <v>0</v>
          </cell>
          <cell r="O148">
            <v>0</v>
          </cell>
          <cell r="P148">
            <v>0</v>
          </cell>
          <cell r="Q148">
            <v>7.17</v>
          </cell>
          <cell r="R148">
            <v>1.6695</v>
          </cell>
          <cell r="S148">
            <v>1.6695</v>
          </cell>
          <cell r="T148">
            <v>0</v>
          </cell>
          <cell r="U148">
            <v>0</v>
          </cell>
          <cell r="V148">
            <v>0</v>
          </cell>
          <cell r="W148">
            <v>0</v>
          </cell>
          <cell r="X148">
            <v>1.6695</v>
          </cell>
          <cell r="AA148">
            <v>1.6695</v>
          </cell>
        </row>
        <row r="149">
          <cell r="E149" t="str">
            <v>AD23-5K238-BA</v>
          </cell>
          <cell r="F149">
            <v>30.77</v>
          </cell>
          <cell r="G149">
            <v>0</v>
          </cell>
          <cell r="H149">
            <v>30.77</v>
          </cell>
          <cell r="I149">
            <v>0</v>
          </cell>
          <cell r="J149">
            <v>30.77</v>
          </cell>
          <cell r="K149">
            <v>0</v>
          </cell>
          <cell r="L149">
            <v>0</v>
          </cell>
          <cell r="M149">
            <v>0</v>
          </cell>
          <cell r="N149">
            <v>0</v>
          </cell>
          <cell r="O149">
            <v>0</v>
          </cell>
          <cell r="P149">
            <v>0</v>
          </cell>
          <cell r="Q149">
            <v>30.77</v>
          </cell>
          <cell r="R149">
            <v>149.63999999999999</v>
          </cell>
          <cell r="S149">
            <v>149.63999999999999</v>
          </cell>
          <cell r="T149">
            <v>0</v>
          </cell>
          <cell r="U149">
            <v>0</v>
          </cell>
          <cell r="V149">
            <v>0</v>
          </cell>
          <cell r="W149">
            <v>0</v>
          </cell>
          <cell r="X149">
            <v>149.63999999999999</v>
          </cell>
          <cell r="AA149">
            <v>149.63999999999999</v>
          </cell>
        </row>
        <row r="150">
          <cell r="E150" t="str">
            <v>AD23-5K239-BA</v>
          </cell>
          <cell r="F150">
            <v>30.77</v>
          </cell>
          <cell r="G150">
            <v>0</v>
          </cell>
          <cell r="H150">
            <v>30.77</v>
          </cell>
          <cell r="I150">
            <v>0</v>
          </cell>
          <cell r="J150">
            <v>30.77</v>
          </cell>
          <cell r="K150">
            <v>0</v>
          </cell>
          <cell r="L150">
            <v>0</v>
          </cell>
          <cell r="M150">
            <v>0</v>
          </cell>
          <cell r="N150">
            <v>0</v>
          </cell>
          <cell r="O150">
            <v>0</v>
          </cell>
          <cell r="P150">
            <v>0</v>
          </cell>
          <cell r="Q150">
            <v>30.77</v>
          </cell>
          <cell r="R150">
            <v>149.63999999999999</v>
          </cell>
          <cell r="S150">
            <v>149.63999999999999</v>
          </cell>
          <cell r="T150">
            <v>0</v>
          </cell>
          <cell r="U150">
            <v>0</v>
          </cell>
          <cell r="V150">
            <v>0</v>
          </cell>
          <cell r="W150">
            <v>0</v>
          </cell>
          <cell r="X150">
            <v>149.63999999999999</v>
          </cell>
          <cell r="AA150">
            <v>149.63999999999999</v>
          </cell>
        </row>
        <row r="151">
          <cell r="E151" t="str">
            <v>AD23-9032-AA</v>
          </cell>
          <cell r="F151">
            <v>22.95</v>
          </cell>
          <cell r="G151">
            <v>0</v>
          </cell>
          <cell r="H151">
            <v>22.95</v>
          </cell>
          <cell r="I151">
            <v>0</v>
          </cell>
          <cell r="J151">
            <v>22.95</v>
          </cell>
          <cell r="K151">
            <v>0</v>
          </cell>
          <cell r="L151">
            <v>0</v>
          </cell>
          <cell r="M151">
            <v>0</v>
          </cell>
          <cell r="N151">
            <v>0</v>
          </cell>
          <cell r="O151">
            <v>0</v>
          </cell>
          <cell r="P151">
            <v>0</v>
          </cell>
          <cell r="Q151">
            <v>22.95</v>
          </cell>
          <cell r="R151">
            <v>9.5039999999999996</v>
          </cell>
          <cell r="S151">
            <v>9.5039999999999996</v>
          </cell>
          <cell r="T151">
            <v>0</v>
          </cell>
          <cell r="U151">
            <v>0</v>
          </cell>
          <cell r="V151">
            <v>0</v>
          </cell>
          <cell r="W151">
            <v>0</v>
          </cell>
          <cell r="X151">
            <v>9.5039999999999996</v>
          </cell>
          <cell r="AA151">
            <v>9.5039999999999996</v>
          </cell>
        </row>
        <row r="152">
          <cell r="E152" t="str">
            <v>XR33-5F262-AC</v>
          </cell>
          <cell r="F152">
            <v>0.77</v>
          </cell>
          <cell r="G152">
            <v>-5.3900000000000003E-2</v>
          </cell>
          <cell r="H152">
            <v>0.71609999999999996</v>
          </cell>
          <cell r="I152">
            <v>0</v>
          </cell>
          <cell r="J152">
            <v>0.71609999999999996</v>
          </cell>
          <cell r="K152">
            <v>0</v>
          </cell>
          <cell r="L152">
            <v>0</v>
          </cell>
          <cell r="M152">
            <v>0</v>
          </cell>
          <cell r="N152">
            <v>0</v>
          </cell>
          <cell r="O152">
            <v>0</v>
          </cell>
          <cell r="P152">
            <v>0</v>
          </cell>
          <cell r="Q152">
            <v>0.71609999999999996</v>
          </cell>
          <cell r="R152">
            <v>0.308</v>
          </cell>
          <cell r="S152">
            <v>0.308</v>
          </cell>
          <cell r="T152">
            <v>0</v>
          </cell>
          <cell r="U152">
            <v>0</v>
          </cell>
          <cell r="V152">
            <v>0</v>
          </cell>
          <cell r="W152">
            <v>0</v>
          </cell>
          <cell r="X152">
            <v>0.308</v>
          </cell>
          <cell r="AA152">
            <v>0.308</v>
          </cell>
        </row>
        <row r="153">
          <cell r="E153" t="str">
            <v>XW43-9448-AE</v>
          </cell>
          <cell r="F153">
            <v>1.1200000000000001</v>
          </cell>
          <cell r="G153">
            <v>-7.8400000000000011E-2</v>
          </cell>
          <cell r="H153">
            <v>1.0416000000000001</v>
          </cell>
          <cell r="I153">
            <v>0</v>
          </cell>
          <cell r="J153">
            <v>1.0416000000000001</v>
          </cell>
          <cell r="K153">
            <v>0</v>
          </cell>
          <cell r="L153">
            <v>0</v>
          </cell>
          <cell r="M153">
            <v>0</v>
          </cell>
          <cell r="N153">
            <v>0</v>
          </cell>
          <cell r="O153">
            <v>0</v>
          </cell>
          <cell r="P153">
            <v>0</v>
          </cell>
          <cell r="Q153">
            <v>1.0416000000000001</v>
          </cell>
          <cell r="R153">
            <v>0.66159999999999997</v>
          </cell>
          <cell r="S153">
            <v>0.66159999999999997</v>
          </cell>
          <cell r="T153">
            <v>0</v>
          </cell>
          <cell r="U153">
            <v>0</v>
          </cell>
          <cell r="V153">
            <v>0</v>
          </cell>
          <cell r="W153">
            <v>0</v>
          </cell>
          <cell r="X153">
            <v>0.66159999999999997</v>
          </cell>
          <cell r="AA153">
            <v>0.66159999999999997</v>
          </cell>
        </row>
        <row r="154">
          <cell r="E154" t="str">
            <v>3BEJ-RA389-AA</v>
          </cell>
          <cell r="F154">
            <v>131.41</v>
          </cell>
          <cell r="G154">
            <v>-9.1987000000000005</v>
          </cell>
          <cell r="H154">
            <v>122.21129999999999</v>
          </cell>
          <cell r="I154">
            <v>0</v>
          </cell>
          <cell r="J154">
            <v>122.21129999999999</v>
          </cell>
          <cell r="K154">
            <v>0</v>
          </cell>
          <cell r="L154">
            <v>0</v>
          </cell>
          <cell r="M154">
            <v>0</v>
          </cell>
          <cell r="N154">
            <v>0</v>
          </cell>
          <cell r="O154">
            <v>0</v>
          </cell>
          <cell r="P154">
            <v>0</v>
          </cell>
          <cell r="Q154">
            <v>122.21129999999999</v>
          </cell>
          <cell r="R154">
            <v>104.0204</v>
          </cell>
          <cell r="S154">
            <v>104.0204</v>
          </cell>
          <cell r="T154">
            <v>0</v>
          </cell>
          <cell r="U154">
            <v>0</v>
          </cell>
          <cell r="V154">
            <v>0</v>
          </cell>
          <cell r="W154">
            <v>0</v>
          </cell>
          <cell r="X154">
            <v>104.0204</v>
          </cell>
          <cell r="AA154">
            <v>104.0204</v>
          </cell>
        </row>
        <row r="155">
          <cell r="E155" t="str">
            <v>3BEJ-RA391-AA</v>
          </cell>
          <cell r="F155">
            <v>25.48</v>
          </cell>
          <cell r="G155">
            <v>-1.7836000000000003</v>
          </cell>
          <cell r="H155">
            <v>23.696400000000001</v>
          </cell>
          <cell r="I155">
            <v>0</v>
          </cell>
          <cell r="J155">
            <v>23.696400000000001</v>
          </cell>
          <cell r="K155">
            <v>0</v>
          </cell>
          <cell r="L155">
            <v>0</v>
          </cell>
          <cell r="M155">
            <v>0</v>
          </cell>
          <cell r="N155">
            <v>0</v>
          </cell>
          <cell r="O155">
            <v>0</v>
          </cell>
          <cell r="P155">
            <v>0</v>
          </cell>
          <cell r="Q155">
            <v>23.696400000000001</v>
          </cell>
          <cell r="R155">
            <v>7.4131999999999998</v>
          </cell>
          <cell r="S155">
            <v>7.4131999999999998</v>
          </cell>
          <cell r="T155">
            <v>0</v>
          </cell>
          <cell r="U155">
            <v>0</v>
          </cell>
          <cell r="V155">
            <v>0</v>
          </cell>
          <cell r="W155">
            <v>0</v>
          </cell>
          <cell r="X155">
            <v>7.4131999999999998</v>
          </cell>
          <cell r="AA155">
            <v>7.4131999999999998</v>
          </cell>
        </row>
        <row r="156">
          <cell r="E156" t="str">
            <v>3WKD-RA095-AA</v>
          </cell>
          <cell r="F156">
            <v>72.5</v>
          </cell>
          <cell r="G156">
            <v>-5.0750000000000002</v>
          </cell>
          <cell r="H156">
            <v>67.424999999999997</v>
          </cell>
          <cell r="I156">
            <v>0</v>
          </cell>
          <cell r="J156">
            <v>67.424999999999997</v>
          </cell>
          <cell r="K156">
            <v>0</v>
          </cell>
          <cell r="L156">
            <v>0</v>
          </cell>
          <cell r="M156">
            <v>0</v>
          </cell>
          <cell r="N156">
            <v>0</v>
          </cell>
          <cell r="O156">
            <v>0</v>
          </cell>
          <cell r="P156">
            <v>0</v>
          </cell>
          <cell r="Q156">
            <v>67.424999999999997</v>
          </cell>
          <cell r="R156">
            <v>22.010400000000001</v>
          </cell>
          <cell r="S156">
            <v>22.010400000000001</v>
          </cell>
          <cell r="T156">
            <v>0</v>
          </cell>
          <cell r="U156">
            <v>0</v>
          </cell>
          <cell r="V156">
            <v>0</v>
          </cell>
          <cell r="W156">
            <v>0</v>
          </cell>
          <cell r="X156">
            <v>22.010400000000001</v>
          </cell>
          <cell r="AA156">
            <v>22.010400000000001</v>
          </cell>
        </row>
        <row r="157">
          <cell r="E157" t="str">
            <v>3WKD-RA096-AA</v>
          </cell>
          <cell r="F157">
            <v>7.51</v>
          </cell>
          <cell r="G157">
            <v>-0.52570000000000006</v>
          </cell>
          <cell r="H157">
            <v>6.9842999999999993</v>
          </cell>
          <cell r="I157">
            <v>0</v>
          </cell>
          <cell r="J157">
            <v>6.9842999999999993</v>
          </cell>
          <cell r="K157">
            <v>0</v>
          </cell>
          <cell r="L157">
            <v>0</v>
          </cell>
          <cell r="M157">
            <v>0</v>
          </cell>
          <cell r="N157">
            <v>0</v>
          </cell>
          <cell r="O157">
            <v>0</v>
          </cell>
          <cell r="P157">
            <v>0</v>
          </cell>
          <cell r="Q157">
            <v>6.9842999999999993</v>
          </cell>
          <cell r="R157">
            <v>10.82</v>
          </cell>
          <cell r="S157">
            <v>10.82</v>
          </cell>
          <cell r="T157">
            <v>0</v>
          </cell>
          <cell r="U157">
            <v>0</v>
          </cell>
          <cell r="V157">
            <v>0</v>
          </cell>
          <cell r="W157">
            <v>0</v>
          </cell>
          <cell r="X157">
            <v>10.82</v>
          </cell>
          <cell r="AA157">
            <v>10.82</v>
          </cell>
        </row>
        <row r="158">
          <cell r="E158" t="str">
            <v>3WSB-RA078-AA</v>
          </cell>
          <cell r="F158">
            <v>72.739999999999995</v>
          </cell>
          <cell r="G158">
            <v>-5.0918000000000001</v>
          </cell>
          <cell r="H158">
            <v>67.648199999999989</v>
          </cell>
          <cell r="I158">
            <v>0</v>
          </cell>
          <cell r="J158">
            <v>67.648199999999989</v>
          </cell>
          <cell r="K158">
            <v>0</v>
          </cell>
          <cell r="L158">
            <v>0</v>
          </cell>
          <cell r="M158">
            <v>0</v>
          </cell>
          <cell r="N158">
            <v>0</v>
          </cell>
          <cell r="O158">
            <v>0</v>
          </cell>
          <cell r="P158">
            <v>0</v>
          </cell>
          <cell r="Q158">
            <v>67.648199999999989</v>
          </cell>
          <cell r="R158">
            <v>30.6052</v>
          </cell>
          <cell r="S158">
            <v>30.6052</v>
          </cell>
          <cell r="T158">
            <v>0</v>
          </cell>
          <cell r="U158">
            <v>0</v>
          </cell>
          <cell r="V158">
            <v>0</v>
          </cell>
          <cell r="W158">
            <v>0</v>
          </cell>
          <cell r="X158">
            <v>30.6052</v>
          </cell>
          <cell r="AA158">
            <v>30.6052</v>
          </cell>
        </row>
        <row r="159">
          <cell r="E159" t="str">
            <v>CGC0003</v>
          </cell>
          <cell r="F159">
            <v>1.226</v>
          </cell>
          <cell r="G159">
            <v>-8.5820000000000007E-2</v>
          </cell>
          <cell r="H159">
            <v>1.14018</v>
          </cell>
          <cell r="I159">
            <v>0</v>
          </cell>
          <cell r="J159">
            <v>1.14018</v>
          </cell>
          <cell r="K159">
            <v>0</v>
          </cell>
          <cell r="L159">
            <v>0</v>
          </cell>
          <cell r="M159">
            <v>0</v>
          </cell>
          <cell r="N159">
            <v>0</v>
          </cell>
          <cell r="O159">
            <v>0</v>
          </cell>
          <cell r="P159">
            <v>0</v>
          </cell>
          <cell r="Q159">
            <v>1.14018</v>
          </cell>
          <cell r="R159">
            <v>0.92</v>
          </cell>
          <cell r="S159">
            <v>0.92</v>
          </cell>
          <cell r="T159">
            <v>0</v>
          </cell>
          <cell r="U159">
            <v>0</v>
          </cell>
          <cell r="V159">
            <v>0</v>
          </cell>
          <cell r="W159">
            <v>0</v>
          </cell>
          <cell r="X159">
            <v>0.92</v>
          </cell>
          <cell r="AA159">
            <v>0.92</v>
          </cell>
        </row>
        <row r="160">
          <cell r="E160" t="str">
            <v>Z3WSARA073AB</v>
          </cell>
          <cell r="F160">
            <v>1E-4</v>
          </cell>
          <cell r="G160">
            <v>-7.0000000000000007E-6</v>
          </cell>
          <cell r="H160">
            <v>9.3000000000000011E-5</v>
          </cell>
          <cell r="I160">
            <v>0</v>
          </cell>
          <cell r="J160">
            <v>9.3000000000000011E-5</v>
          </cell>
          <cell r="K160">
            <v>0</v>
          </cell>
          <cell r="L160">
            <v>0</v>
          </cell>
          <cell r="M160">
            <v>0</v>
          </cell>
          <cell r="N160">
            <v>0</v>
          </cell>
          <cell r="O160">
            <v>0</v>
          </cell>
          <cell r="P160">
            <v>0</v>
          </cell>
          <cell r="Q160">
            <v>9.3000000000000011E-5</v>
          </cell>
          <cell r="R160">
            <v>23.584599999999998</v>
          </cell>
          <cell r="S160">
            <v>23.584599999999998</v>
          </cell>
          <cell r="T160">
            <v>0</v>
          </cell>
          <cell r="U160">
            <v>0</v>
          </cell>
          <cell r="V160">
            <v>0</v>
          </cell>
          <cell r="W160">
            <v>0</v>
          </cell>
          <cell r="X160">
            <v>23.584599999999998</v>
          </cell>
          <cell r="AA160">
            <v>23.584599999999998</v>
          </cell>
        </row>
        <row r="161">
          <cell r="E161">
            <v>8980732200</v>
          </cell>
          <cell r="F161">
            <v>4.28</v>
          </cell>
          <cell r="G161">
            <v>0</v>
          </cell>
          <cell r="H161">
            <v>4.28</v>
          </cell>
          <cell r="I161">
            <v>0</v>
          </cell>
          <cell r="J161">
            <v>4.28</v>
          </cell>
          <cell r="K161">
            <v>0</v>
          </cell>
          <cell r="L161">
            <v>0</v>
          </cell>
          <cell r="M161">
            <v>0</v>
          </cell>
          <cell r="N161">
            <v>0</v>
          </cell>
          <cell r="O161">
            <v>0</v>
          </cell>
          <cell r="P161">
            <v>0</v>
          </cell>
          <cell r="Q161">
            <v>4.28</v>
          </cell>
          <cell r="R161">
            <v>2.5289999999999999</v>
          </cell>
          <cell r="S161">
            <v>2.5289999999999999</v>
          </cell>
          <cell r="T161">
            <v>0</v>
          </cell>
          <cell r="U161">
            <v>0</v>
          </cell>
          <cell r="V161">
            <v>0</v>
          </cell>
          <cell r="W161">
            <v>0</v>
          </cell>
          <cell r="X161">
            <v>2.5289999999999999</v>
          </cell>
          <cell r="AA161">
            <v>2.5289999999999999</v>
          </cell>
        </row>
        <row r="162">
          <cell r="E162">
            <v>8980795490</v>
          </cell>
          <cell r="F162">
            <v>1.82</v>
          </cell>
          <cell r="G162">
            <v>0</v>
          </cell>
          <cell r="H162">
            <v>1.82</v>
          </cell>
          <cell r="I162">
            <v>0</v>
          </cell>
          <cell r="J162">
            <v>1.82</v>
          </cell>
          <cell r="K162">
            <v>0</v>
          </cell>
          <cell r="L162">
            <v>0</v>
          </cell>
          <cell r="M162">
            <v>0</v>
          </cell>
          <cell r="N162">
            <v>0</v>
          </cell>
          <cell r="O162">
            <v>0</v>
          </cell>
          <cell r="P162">
            <v>0</v>
          </cell>
          <cell r="Q162">
            <v>1.82</v>
          </cell>
          <cell r="R162">
            <v>1.157</v>
          </cell>
          <cell r="S162">
            <v>1.157</v>
          </cell>
          <cell r="T162">
            <v>0</v>
          </cell>
          <cell r="U162">
            <v>0</v>
          </cell>
          <cell r="V162">
            <v>0</v>
          </cell>
          <cell r="W162">
            <v>0</v>
          </cell>
          <cell r="X162">
            <v>1.157</v>
          </cell>
          <cell r="AA162">
            <v>1.157</v>
          </cell>
        </row>
        <row r="163">
          <cell r="E163">
            <v>8980795530</v>
          </cell>
          <cell r="F163">
            <v>2.0499999999999998</v>
          </cell>
          <cell r="G163">
            <v>0</v>
          </cell>
          <cell r="H163">
            <v>2.0499999999999998</v>
          </cell>
          <cell r="I163">
            <v>0</v>
          </cell>
          <cell r="J163">
            <v>2.0499999999999998</v>
          </cell>
          <cell r="K163">
            <v>0</v>
          </cell>
          <cell r="L163">
            <v>0</v>
          </cell>
          <cell r="M163">
            <v>0</v>
          </cell>
          <cell r="N163">
            <v>0</v>
          </cell>
          <cell r="O163">
            <v>0</v>
          </cell>
          <cell r="P163">
            <v>0</v>
          </cell>
          <cell r="Q163">
            <v>2.0499999999999998</v>
          </cell>
          <cell r="R163">
            <v>1.2230000000000001</v>
          </cell>
          <cell r="S163">
            <v>1.2230000000000001</v>
          </cell>
          <cell r="T163">
            <v>0</v>
          </cell>
          <cell r="U163">
            <v>0</v>
          </cell>
          <cell r="V163">
            <v>0</v>
          </cell>
          <cell r="W163">
            <v>0</v>
          </cell>
          <cell r="X163">
            <v>1.2230000000000001</v>
          </cell>
          <cell r="AA163">
            <v>1.2230000000000001</v>
          </cell>
        </row>
        <row r="164">
          <cell r="E164">
            <v>8980795540</v>
          </cell>
          <cell r="F164">
            <v>3.75</v>
          </cell>
          <cell r="G164">
            <v>0</v>
          </cell>
          <cell r="H164">
            <v>3.75</v>
          </cell>
          <cell r="I164">
            <v>0</v>
          </cell>
          <cell r="J164">
            <v>3.75</v>
          </cell>
          <cell r="K164">
            <v>0</v>
          </cell>
          <cell r="L164">
            <v>0</v>
          </cell>
          <cell r="M164">
            <v>0</v>
          </cell>
          <cell r="N164">
            <v>0</v>
          </cell>
          <cell r="O164">
            <v>0</v>
          </cell>
          <cell r="P164">
            <v>0</v>
          </cell>
          <cell r="Q164">
            <v>3.75</v>
          </cell>
          <cell r="R164">
            <v>2.2890000000000001</v>
          </cell>
          <cell r="S164">
            <v>2.2890000000000001</v>
          </cell>
          <cell r="T164">
            <v>0</v>
          </cell>
          <cell r="U164">
            <v>0</v>
          </cell>
          <cell r="V164">
            <v>0</v>
          </cell>
          <cell r="W164">
            <v>0</v>
          </cell>
          <cell r="X164">
            <v>2.2890000000000001</v>
          </cell>
          <cell r="AA164">
            <v>2.2890000000000001</v>
          </cell>
        </row>
        <row r="165">
          <cell r="E165">
            <v>8980795550</v>
          </cell>
          <cell r="F165">
            <v>4.28</v>
          </cell>
          <cell r="G165">
            <v>0</v>
          </cell>
          <cell r="H165">
            <v>4.28</v>
          </cell>
          <cell r="I165">
            <v>0</v>
          </cell>
          <cell r="J165">
            <v>4.28</v>
          </cell>
          <cell r="K165">
            <v>0</v>
          </cell>
          <cell r="L165">
            <v>0</v>
          </cell>
          <cell r="M165">
            <v>0</v>
          </cell>
          <cell r="N165">
            <v>0</v>
          </cell>
          <cell r="O165">
            <v>0</v>
          </cell>
          <cell r="P165">
            <v>0</v>
          </cell>
          <cell r="Q165">
            <v>4.28</v>
          </cell>
          <cell r="R165">
            <v>1.921</v>
          </cell>
          <cell r="S165">
            <v>1.921</v>
          </cell>
          <cell r="T165">
            <v>0</v>
          </cell>
          <cell r="U165">
            <v>0</v>
          </cell>
          <cell r="V165">
            <v>0</v>
          </cell>
          <cell r="W165">
            <v>0</v>
          </cell>
          <cell r="X165">
            <v>1.921</v>
          </cell>
          <cell r="AA165">
            <v>1.921</v>
          </cell>
        </row>
        <row r="166">
          <cell r="E166" t="str">
            <v>6H3Q-6615-CA</v>
          </cell>
          <cell r="F166">
            <v>4.63</v>
          </cell>
          <cell r="G166">
            <v>0</v>
          </cell>
          <cell r="H166">
            <v>4.63</v>
          </cell>
          <cell r="I166">
            <v>0</v>
          </cell>
          <cell r="J166">
            <v>4.63</v>
          </cell>
          <cell r="K166">
            <v>0</v>
          </cell>
          <cell r="L166">
            <v>0</v>
          </cell>
          <cell r="M166">
            <v>0</v>
          </cell>
          <cell r="N166">
            <v>0</v>
          </cell>
          <cell r="O166">
            <v>0</v>
          </cell>
          <cell r="P166">
            <v>0</v>
          </cell>
          <cell r="Q166">
            <v>4.63</v>
          </cell>
          <cell r="R166">
            <v>2.403</v>
          </cell>
          <cell r="S166">
            <v>2.403</v>
          </cell>
          <cell r="T166">
            <v>0</v>
          </cell>
          <cell r="U166">
            <v>0</v>
          </cell>
          <cell r="V166">
            <v>0</v>
          </cell>
          <cell r="W166">
            <v>0</v>
          </cell>
          <cell r="X166">
            <v>2.403</v>
          </cell>
          <cell r="AA166">
            <v>2.403</v>
          </cell>
        </row>
        <row r="167">
          <cell r="E167" t="str">
            <v>6H4Q-6615-DA</v>
          </cell>
          <cell r="F167">
            <v>4.3099999999999996</v>
          </cell>
          <cell r="G167">
            <v>0</v>
          </cell>
          <cell r="H167">
            <v>4.3099999999999996</v>
          </cell>
          <cell r="I167">
            <v>0</v>
          </cell>
          <cell r="J167">
            <v>4.3099999999999996</v>
          </cell>
          <cell r="K167">
            <v>0</v>
          </cell>
          <cell r="L167">
            <v>0</v>
          </cell>
          <cell r="M167">
            <v>0</v>
          </cell>
          <cell r="N167">
            <v>0</v>
          </cell>
          <cell r="O167">
            <v>0</v>
          </cell>
          <cell r="P167">
            <v>0</v>
          </cell>
          <cell r="Q167">
            <v>4.3099999999999996</v>
          </cell>
          <cell r="R167">
            <v>2.2629999999999999</v>
          </cell>
          <cell r="S167">
            <v>2.2629999999999999</v>
          </cell>
          <cell r="T167">
            <v>0</v>
          </cell>
          <cell r="U167">
            <v>0</v>
          </cell>
          <cell r="V167">
            <v>0</v>
          </cell>
          <cell r="W167">
            <v>0</v>
          </cell>
          <cell r="X167">
            <v>2.2629999999999999</v>
          </cell>
          <cell r="AA167">
            <v>2.2629999999999999</v>
          </cell>
        </row>
        <row r="168">
          <cell r="E168" t="str">
            <v>6H4Q-6639-BB</v>
          </cell>
          <cell r="F168">
            <v>3.8290000000000002</v>
          </cell>
          <cell r="G168">
            <v>0</v>
          </cell>
          <cell r="H168">
            <v>3.8290000000000002</v>
          </cell>
          <cell r="I168">
            <v>0</v>
          </cell>
          <cell r="J168">
            <v>3.8290000000000002</v>
          </cell>
          <cell r="K168">
            <v>0</v>
          </cell>
          <cell r="L168">
            <v>0</v>
          </cell>
          <cell r="M168">
            <v>0</v>
          </cell>
          <cell r="N168">
            <v>0</v>
          </cell>
          <cell r="O168">
            <v>0</v>
          </cell>
          <cell r="P168">
            <v>0</v>
          </cell>
          <cell r="Q168">
            <v>3.8290000000000002</v>
          </cell>
          <cell r="R168">
            <v>1.2809999999999999</v>
          </cell>
          <cell r="S168">
            <v>1.2809999999999999</v>
          </cell>
          <cell r="T168">
            <v>0</v>
          </cell>
          <cell r="U168">
            <v>0</v>
          </cell>
          <cell r="V168">
            <v>0</v>
          </cell>
          <cell r="W168">
            <v>0</v>
          </cell>
          <cell r="X168">
            <v>1.2809999999999999</v>
          </cell>
          <cell r="AA168">
            <v>1.2809999999999999</v>
          </cell>
        </row>
        <row r="169">
          <cell r="E169" t="str">
            <v>6H4Q-6874-EA</v>
          </cell>
          <cell r="F169">
            <v>3.16</v>
          </cell>
          <cell r="G169">
            <v>0</v>
          </cell>
          <cell r="H169">
            <v>3.16</v>
          </cell>
          <cell r="I169">
            <v>0</v>
          </cell>
          <cell r="J169">
            <v>3.16</v>
          </cell>
          <cell r="K169">
            <v>0</v>
          </cell>
          <cell r="L169">
            <v>0</v>
          </cell>
          <cell r="M169">
            <v>0</v>
          </cell>
          <cell r="N169">
            <v>0</v>
          </cell>
          <cell r="O169">
            <v>0</v>
          </cell>
          <cell r="P169">
            <v>0</v>
          </cell>
          <cell r="Q169">
            <v>3.16</v>
          </cell>
          <cell r="R169">
            <v>1.0820000000000001</v>
          </cell>
          <cell r="S169">
            <v>1.0820000000000001</v>
          </cell>
          <cell r="T169">
            <v>0</v>
          </cell>
          <cell r="U169">
            <v>0</v>
          </cell>
          <cell r="V169">
            <v>0</v>
          </cell>
          <cell r="W169">
            <v>0</v>
          </cell>
          <cell r="X169">
            <v>1.0820000000000001</v>
          </cell>
          <cell r="AA169">
            <v>1.0820000000000001</v>
          </cell>
        </row>
        <row r="170">
          <cell r="E170" t="str">
            <v>2M5Q-6A786-AB</v>
          </cell>
          <cell r="F170">
            <v>1.738</v>
          </cell>
          <cell r="G170">
            <v>0</v>
          </cell>
          <cell r="H170">
            <v>1.738</v>
          </cell>
          <cell r="I170">
            <v>0</v>
          </cell>
          <cell r="J170">
            <v>1.738</v>
          </cell>
          <cell r="K170">
            <v>0</v>
          </cell>
          <cell r="L170">
            <v>0</v>
          </cell>
          <cell r="M170">
            <v>0</v>
          </cell>
          <cell r="N170">
            <v>0</v>
          </cell>
          <cell r="O170">
            <v>0</v>
          </cell>
          <cell r="P170">
            <v>0</v>
          </cell>
          <cell r="Q170">
            <v>1.738</v>
          </cell>
          <cell r="R170">
            <v>0.751</v>
          </cell>
          <cell r="S170">
            <v>0.751</v>
          </cell>
          <cell r="T170">
            <v>0</v>
          </cell>
          <cell r="U170">
            <v>0</v>
          </cell>
          <cell r="V170">
            <v>0</v>
          </cell>
          <cell r="W170">
            <v>0</v>
          </cell>
          <cell r="X170">
            <v>0.751</v>
          </cell>
          <cell r="AA170">
            <v>0.751</v>
          </cell>
        </row>
        <row r="171">
          <cell r="E171" t="str">
            <v>2M5Q-6N642-AB</v>
          </cell>
          <cell r="F171">
            <v>0.91300000000000003</v>
          </cell>
          <cell r="G171">
            <v>0</v>
          </cell>
          <cell r="H171">
            <v>0.91300000000000003</v>
          </cell>
          <cell r="I171">
            <v>0</v>
          </cell>
          <cell r="J171">
            <v>0.91300000000000003</v>
          </cell>
          <cell r="K171">
            <v>0</v>
          </cell>
          <cell r="L171">
            <v>0</v>
          </cell>
          <cell r="M171">
            <v>0</v>
          </cell>
          <cell r="N171">
            <v>0</v>
          </cell>
          <cell r="O171">
            <v>0</v>
          </cell>
          <cell r="P171">
            <v>0</v>
          </cell>
          <cell r="Q171">
            <v>0.91300000000000003</v>
          </cell>
          <cell r="R171">
            <v>0.41499999999999998</v>
          </cell>
          <cell r="S171">
            <v>0.41499999999999998</v>
          </cell>
          <cell r="T171">
            <v>0</v>
          </cell>
          <cell r="U171">
            <v>0</v>
          </cell>
          <cell r="V171">
            <v>0</v>
          </cell>
          <cell r="W171">
            <v>0</v>
          </cell>
          <cell r="X171">
            <v>0.41499999999999998</v>
          </cell>
          <cell r="AA171">
            <v>0.41499999999999998</v>
          </cell>
        </row>
        <row r="172">
          <cell r="E172" t="str">
            <v>4H2Q-6615-AD</v>
          </cell>
          <cell r="F172">
            <v>1.748</v>
          </cell>
          <cell r="G172">
            <v>0</v>
          </cell>
          <cell r="H172">
            <v>1.748</v>
          </cell>
          <cell r="I172">
            <v>0</v>
          </cell>
          <cell r="J172">
            <v>1.748</v>
          </cell>
          <cell r="K172">
            <v>0</v>
          </cell>
          <cell r="L172">
            <v>0</v>
          </cell>
          <cell r="M172">
            <v>0</v>
          </cell>
          <cell r="N172">
            <v>0</v>
          </cell>
          <cell r="O172">
            <v>0</v>
          </cell>
          <cell r="P172">
            <v>0</v>
          </cell>
          <cell r="Q172">
            <v>1.748</v>
          </cell>
          <cell r="R172">
            <v>1.5549999999999999</v>
          </cell>
          <cell r="S172">
            <v>1.5549999999999999</v>
          </cell>
          <cell r="T172">
            <v>0</v>
          </cell>
          <cell r="U172">
            <v>0</v>
          </cell>
          <cell r="V172">
            <v>0</v>
          </cell>
          <cell r="W172">
            <v>0</v>
          </cell>
          <cell r="X172">
            <v>1.5549999999999999</v>
          </cell>
          <cell r="AA172">
            <v>1.5549999999999999</v>
          </cell>
        </row>
        <row r="173">
          <cell r="E173" t="str">
            <v>4H2Q-6720-DA</v>
          </cell>
          <cell r="F173">
            <v>6.766</v>
          </cell>
          <cell r="G173">
            <v>0</v>
          </cell>
          <cell r="H173">
            <v>6.766</v>
          </cell>
          <cell r="I173">
            <v>0</v>
          </cell>
          <cell r="J173">
            <v>6.766</v>
          </cell>
          <cell r="K173">
            <v>0</v>
          </cell>
          <cell r="L173">
            <v>0</v>
          </cell>
          <cell r="M173">
            <v>0</v>
          </cell>
          <cell r="N173">
            <v>0</v>
          </cell>
          <cell r="O173">
            <v>0</v>
          </cell>
          <cell r="P173">
            <v>0</v>
          </cell>
          <cell r="Q173">
            <v>6.766</v>
          </cell>
          <cell r="R173">
            <v>3.2690000000000001</v>
          </cell>
          <cell r="S173">
            <v>3.2690000000000001</v>
          </cell>
          <cell r="T173">
            <v>0</v>
          </cell>
          <cell r="U173">
            <v>0</v>
          </cell>
          <cell r="V173">
            <v>0</v>
          </cell>
          <cell r="W173">
            <v>0</v>
          </cell>
          <cell r="X173">
            <v>3.2690000000000001</v>
          </cell>
          <cell r="AA173">
            <v>3.2690000000000001</v>
          </cell>
        </row>
        <row r="174">
          <cell r="E174" t="str">
            <v>4R8Q-6615-AF</v>
          </cell>
          <cell r="F174">
            <v>2.1150000000000002</v>
          </cell>
          <cell r="G174">
            <v>0</v>
          </cell>
          <cell r="H174">
            <v>2.1150000000000002</v>
          </cell>
          <cell r="I174">
            <v>0</v>
          </cell>
          <cell r="J174">
            <v>2.1150000000000002</v>
          </cell>
          <cell r="K174">
            <v>0</v>
          </cell>
          <cell r="L174">
            <v>0</v>
          </cell>
          <cell r="M174">
            <v>0</v>
          </cell>
          <cell r="N174">
            <v>0</v>
          </cell>
          <cell r="O174">
            <v>0</v>
          </cell>
          <cell r="P174">
            <v>0</v>
          </cell>
          <cell r="Q174">
            <v>2.1150000000000002</v>
          </cell>
          <cell r="R174">
            <v>1.5289999999999999</v>
          </cell>
          <cell r="S174">
            <v>1.5289999999999999</v>
          </cell>
          <cell r="T174">
            <v>0</v>
          </cell>
          <cell r="U174">
            <v>0</v>
          </cell>
          <cell r="V174">
            <v>0</v>
          </cell>
          <cell r="W174">
            <v>0</v>
          </cell>
          <cell r="X174">
            <v>1.5289999999999999</v>
          </cell>
          <cell r="AA174">
            <v>1.5289999999999999</v>
          </cell>
        </row>
        <row r="175">
          <cell r="E175" t="str">
            <v>4U3Q-6615-AE</v>
          </cell>
          <cell r="F175">
            <v>2.3140000000000001</v>
          </cell>
          <cell r="G175">
            <v>0</v>
          </cell>
          <cell r="H175">
            <v>2.3140000000000001</v>
          </cell>
          <cell r="I175">
            <v>0</v>
          </cell>
          <cell r="J175">
            <v>2.3140000000000001</v>
          </cell>
          <cell r="K175">
            <v>0</v>
          </cell>
          <cell r="L175">
            <v>0</v>
          </cell>
          <cell r="M175">
            <v>0</v>
          </cell>
          <cell r="N175">
            <v>0</v>
          </cell>
          <cell r="O175">
            <v>0</v>
          </cell>
          <cell r="P175">
            <v>0</v>
          </cell>
          <cell r="Q175">
            <v>2.3140000000000001</v>
          </cell>
          <cell r="R175">
            <v>1.597</v>
          </cell>
          <cell r="S175">
            <v>1.597</v>
          </cell>
          <cell r="T175">
            <v>0</v>
          </cell>
          <cell r="U175">
            <v>0</v>
          </cell>
          <cell r="V175">
            <v>0</v>
          </cell>
          <cell r="W175">
            <v>0</v>
          </cell>
          <cell r="X175">
            <v>1.597</v>
          </cell>
          <cell r="AA175">
            <v>1.597</v>
          </cell>
        </row>
        <row r="176">
          <cell r="E176" t="str">
            <v>4U3Q-6720-CB</v>
          </cell>
          <cell r="F176">
            <v>5.4820000000000002</v>
          </cell>
          <cell r="G176">
            <v>0</v>
          </cell>
          <cell r="H176">
            <v>5.4820000000000002</v>
          </cell>
          <cell r="I176">
            <v>0</v>
          </cell>
          <cell r="J176">
            <v>5.4820000000000002</v>
          </cell>
          <cell r="K176">
            <v>0</v>
          </cell>
          <cell r="L176">
            <v>0</v>
          </cell>
          <cell r="M176">
            <v>0</v>
          </cell>
          <cell r="N176">
            <v>0</v>
          </cell>
          <cell r="O176">
            <v>0</v>
          </cell>
          <cell r="P176">
            <v>0</v>
          </cell>
          <cell r="Q176">
            <v>5.4820000000000002</v>
          </cell>
          <cell r="R176">
            <v>3.282</v>
          </cell>
          <cell r="S176">
            <v>3.282</v>
          </cell>
          <cell r="T176">
            <v>0</v>
          </cell>
          <cell r="U176">
            <v>0</v>
          </cell>
          <cell r="V176">
            <v>0</v>
          </cell>
          <cell r="W176">
            <v>0</v>
          </cell>
          <cell r="X176">
            <v>3.282</v>
          </cell>
          <cell r="AA176">
            <v>3.282</v>
          </cell>
        </row>
        <row r="177">
          <cell r="E177" t="str">
            <v>6H3Q-6K621-BB</v>
          </cell>
          <cell r="F177">
            <v>7.9589999999999996</v>
          </cell>
          <cell r="G177">
            <v>0</v>
          </cell>
          <cell r="H177">
            <v>7.9589999999999996</v>
          </cell>
          <cell r="I177">
            <v>0</v>
          </cell>
          <cell r="J177">
            <v>7.9589999999999996</v>
          </cell>
          <cell r="K177">
            <v>0</v>
          </cell>
          <cell r="L177">
            <v>0</v>
          </cell>
          <cell r="M177">
            <v>0</v>
          </cell>
          <cell r="N177">
            <v>0</v>
          </cell>
          <cell r="O177">
            <v>0</v>
          </cell>
          <cell r="P177">
            <v>0</v>
          </cell>
          <cell r="Q177">
            <v>7.9589999999999996</v>
          </cell>
          <cell r="R177">
            <v>3.895</v>
          </cell>
          <cell r="S177">
            <v>3.895</v>
          </cell>
          <cell r="T177">
            <v>0</v>
          </cell>
          <cell r="U177">
            <v>0</v>
          </cell>
          <cell r="V177">
            <v>0</v>
          </cell>
          <cell r="W177">
            <v>0</v>
          </cell>
          <cell r="X177">
            <v>3.895</v>
          </cell>
          <cell r="AA177">
            <v>3.895</v>
          </cell>
        </row>
        <row r="178">
          <cell r="E178" t="str">
            <v>6H4Q-6720-EA</v>
          </cell>
          <cell r="F178">
            <v>5.4669999999999996</v>
          </cell>
          <cell r="G178">
            <v>0</v>
          </cell>
          <cell r="H178">
            <v>5.4669999999999996</v>
          </cell>
          <cell r="I178">
            <v>0</v>
          </cell>
          <cell r="J178">
            <v>5.4669999999999996</v>
          </cell>
          <cell r="K178">
            <v>0</v>
          </cell>
          <cell r="L178">
            <v>0</v>
          </cell>
          <cell r="M178">
            <v>0</v>
          </cell>
          <cell r="N178">
            <v>0</v>
          </cell>
          <cell r="O178">
            <v>0</v>
          </cell>
          <cell r="P178">
            <v>0</v>
          </cell>
          <cell r="Q178">
            <v>5.4669999999999996</v>
          </cell>
          <cell r="R178">
            <v>4.1769999999999996</v>
          </cell>
          <cell r="S178">
            <v>4.1769999999999996</v>
          </cell>
          <cell r="T178">
            <v>0</v>
          </cell>
          <cell r="U178">
            <v>0</v>
          </cell>
          <cell r="V178">
            <v>0</v>
          </cell>
          <cell r="W178">
            <v>0</v>
          </cell>
          <cell r="X178">
            <v>4.1769999999999996</v>
          </cell>
          <cell r="AA178">
            <v>4.1769999999999996</v>
          </cell>
        </row>
        <row r="179">
          <cell r="E179" t="str">
            <v>6H4Q-6874-FA</v>
          </cell>
          <cell r="F179">
            <v>4.0919999999999996</v>
          </cell>
          <cell r="G179">
            <v>0</v>
          </cell>
          <cell r="H179">
            <v>4.0919999999999996</v>
          </cell>
          <cell r="I179">
            <v>0</v>
          </cell>
          <cell r="J179">
            <v>4.0919999999999996</v>
          </cell>
          <cell r="K179">
            <v>0</v>
          </cell>
          <cell r="L179">
            <v>0</v>
          </cell>
          <cell r="M179">
            <v>0</v>
          </cell>
          <cell r="N179">
            <v>0</v>
          </cell>
          <cell r="O179">
            <v>0</v>
          </cell>
          <cell r="P179">
            <v>0</v>
          </cell>
          <cell r="Q179">
            <v>4.0919999999999996</v>
          </cell>
          <cell r="R179">
            <v>1.1839999999999999</v>
          </cell>
          <cell r="S179">
            <v>1.1839999999999999</v>
          </cell>
          <cell r="T179">
            <v>0</v>
          </cell>
          <cell r="U179">
            <v>0</v>
          </cell>
          <cell r="V179">
            <v>0</v>
          </cell>
          <cell r="W179">
            <v>0</v>
          </cell>
          <cell r="X179">
            <v>1.1839999999999999</v>
          </cell>
          <cell r="AA179">
            <v>1.1839999999999999</v>
          </cell>
        </row>
        <row r="180">
          <cell r="E180" t="str">
            <v>6H4Q-6K621-AB</v>
          </cell>
          <cell r="F180">
            <v>8.4149999999999991</v>
          </cell>
          <cell r="G180">
            <v>0</v>
          </cell>
          <cell r="H180">
            <v>8.4149999999999991</v>
          </cell>
          <cell r="I180">
            <v>0</v>
          </cell>
          <cell r="J180">
            <v>8.4149999999999991</v>
          </cell>
          <cell r="K180">
            <v>0</v>
          </cell>
          <cell r="L180">
            <v>0</v>
          </cell>
          <cell r="M180">
            <v>0</v>
          </cell>
          <cell r="N180">
            <v>0</v>
          </cell>
          <cell r="O180">
            <v>0</v>
          </cell>
          <cell r="P180">
            <v>0</v>
          </cell>
          <cell r="Q180">
            <v>8.4149999999999991</v>
          </cell>
          <cell r="R180">
            <v>3.42</v>
          </cell>
          <cell r="S180">
            <v>3.42</v>
          </cell>
          <cell r="T180">
            <v>0</v>
          </cell>
          <cell r="U180">
            <v>0</v>
          </cell>
          <cell r="V180">
            <v>0</v>
          </cell>
          <cell r="W180">
            <v>0</v>
          </cell>
          <cell r="X180">
            <v>3.42</v>
          </cell>
          <cell r="AA180">
            <v>3.42</v>
          </cell>
        </row>
        <row r="181">
          <cell r="E181" t="str">
            <v>7H2Q-6720-DA</v>
          </cell>
          <cell r="F181">
            <v>7.5759999999999996</v>
          </cell>
          <cell r="G181">
            <v>0</v>
          </cell>
          <cell r="H181">
            <v>7.5759999999999996</v>
          </cell>
          <cell r="I181">
            <v>0</v>
          </cell>
          <cell r="J181">
            <v>7.5759999999999996</v>
          </cell>
          <cell r="K181">
            <v>0</v>
          </cell>
          <cell r="L181">
            <v>0</v>
          </cell>
          <cell r="M181">
            <v>0</v>
          </cell>
          <cell r="N181">
            <v>0</v>
          </cell>
          <cell r="O181">
            <v>0</v>
          </cell>
          <cell r="P181">
            <v>0</v>
          </cell>
          <cell r="Q181">
            <v>7.5759999999999996</v>
          </cell>
          <cell r="R181">
            <v>3.1379999999999999</v>
          </cell>
          <cell r="S181">
            <v>3.1379999999999999</v>
          </cell>
          <cell r="T181">
            <v>0</v>
          </cell>
          <cell r="U181">
            <v>0</v>
          </cell>
          <cell r="V181">
            <v>0</v>
          </cell>
          <cell r="W181">
            <v>0</v>
          </cell>
          <cell r="X181">
            <v>3.1379999999999999</v>
          </cell>
          <cell r="AA181">
            <v>3.1379999999999999</v>
          </cell>
        </row>
        <row r="182">
          <cell r="E182" t="str">
            <v>6111832M1</v>
          </cell>
          <cell r="F182">
            <v>23.46</v>
          </cell>
          <cell r="G182">
            <v>-1.6422000000000003</v>
          </cell>
          <cell r="H182">
            <v>21.817800000000002</v>
          </cell>
          <cell r="I182">
            <v>0</v>
          </cell>
          <cell r="J182">
            <v>21.817800000000002</v>
          </cell>
          <cell r="K182">
            <v>0</v>
          </cell>
          <cell r="L182">
            <v>0</v>
          </cell>
          <cell r="M182">
            <v>0</v>
          </cell>
          <cell r="N182">
            <v>0</v>
          </cell>
          <cell r="O182">
            <v>0</v>
          </cell>
          <cell r="P182">
            <v>0</v>
          </cell>
          <cell r="Q182">
            <v>21.817800000000002</v>
          </cell>
          <cell r="R182">
            <v>5.5831999999999997</v>
          </cell>
          <cell r="S182">
            <v>5.5831999999999997</v>
          </cell>
          <cell r="T182">
            <v>0</v>
          </cell>
          <cell r="U182">
            <v>0</v>
          </cell>
          <cell r="V182">
            <v>0</v>
          </cell>
          <cell r="W182">
            <v>0</v>
          </cell>
          <cell r="X182">
            <v>5.5831999999999997</v>
          </cell>
          <cell r="AA182">
            <v>5.5831999999999997</v>
          </cell>
        </row>
        <row r="183">
          <cell r="E183" t="str">
            <v>6111833M1</v>
          </cell>
          <cell r="F183">
            <v>35.43</v>
          </cell>
          <cell r="G183">
            <v>-2.4801000000000002</v>
          </cell>
          <cell r="H183">
            <v>32.9499</v>
          </cell>
          <cell r="I183">
            <v>0</v>
          </cell>
          <cell r="J183">
            <v>32.9499</v>
          </cell>
          <cell r="K183">
            <v>0</v>
          </cell>
          <cell r="L183">
            <v>0</v>
          </cell>
          <cell r="M183">
            <v>0</v>
          </cell>
          <cell r="N183">
            <v>0</v>
          </cell>
          <cell r="O183">
            <v>0</v>
          </cell>
          <cell r="P183">
            <v>0</v>
          </cell>
          <cell r="Q183">
            <v>32.9499</v>
          </cell>
          <cell r="R183">
            <v>12.778600000000001</v>
          </cell>
          <cell r="S183">
            <v>12.778600000000001</v>
          </cell>
          <cell r="T183">
            <v>0</v>
          </cell>
          <cell r="U183">
            <v>0</v>
          </cell>
          <cell r="V183">
            <v>0</v>
          </cell>
          <cell r="W183">
            <v>0</v>
          </cell>
          <cell r="X183">
            <v>12.778600000000001</v>
          </cell>
          <cell r="AA183">
            <v>12.778600000000001</v>
          </cell>
        </row>
        <row r="184">
          <cell r="E184" t="str">
            <v>6111876M1</v>
          </cell>
          <cell r="F184">
            <v>6.85</v>
          </cell>
          <cell r="G184">
            <v>-0.47950000000000004</v>
          </cell>
          <cell r="H184">
            <v>6.3704999999999998</v>
          </cell>
          <cell r="I184">
            <v>0</v>
          </cell>
          <cell r="J184">
            <v>6.3704999999999998</v>
          </cell>
          <cell r="K184">
            <v>0</v>
          </cell>
          <cell r="L184">
            <v>0</v>
          </cell>
          <cell r="M184">
            <v>0</v>
          </cell>
          <cell r="N184">
            <v>0</v>
          </cell>
          <cell r="O184">
            <v>0</v>
          </cell>
          <cell r="P184">
            <v>0</v>
          </cell>
          <cell r="Q184">
            <v>6.3704999999999998</v>
          </cell>
          <cell r="R184">
            <v>1.0928</v>
          </cell>
          <cell r="S184">
            <v>1.0928</v>
          </cell>
          <cell r="T184">
            <v>0</v>
          </cell>
          <cell r="U184">
            <v>0</v>
          </cell>
          <cell r="V184">
            <v>0</v>
          </cell>
          <cell r="W184">
            <v>0</v>
          </cell>
          <cell r="X184">
            <v>1.0928</v>
          </cell>
          <cell r="AA184">
            <v>1.0928</v>
          </cell>
        </row>
        <row r="185">
          <cell r="E185" t="str">
            <v>6111877M1</v>
          </cell>
          <cell r="F185">
            <v>7.37</v>
          </cell>
          <cell r="G185">
            <v>-0.51590000000000003</v>
          </cell>
          <cell r="H185">
            <v>6.8540999999999999</v>
          </cell>
          <cell r="I185">
            <v>0</v>
          </cell>
          <cell r="J185">
            <v>6.8540999999999999</v>
          </cell>
          <cell r="K185">
            <v>0</v>
          </cell>
          <cell r="L185">
            <v>0</v>
          </cell>
          <cell r="M185">
            <v>0</v>
          </cell>
          <cell r="N185">
            <v>0</v>
          </cell>
          <cell r="O185">
            <v>0</v>
          </cell>
          <cell r="P185">
            <v>0</v>
          </cell>
          <cell r="Q185">
            <v>6.8540999999999999</v>
          </cell>
          <cell r="R185">
            <v>1.2690999999999999</v>
          </cell>
          <cell r="S185">
            <v>1.2690999999999999</v>
          </cell>
          <cell r="T185">
            <v>0</v>
          </cell>
          <cell r="U185">
            <v>0</v>
          </cell>
          <cell r="V185">
            <v>0</v>
          </cell>
          <cell r="W185">
            <v>0</v>
          </cell>
          <cell r="X185">
            <v>1.2690999999999999</v>
          </cell>
          <cell r="AA185">
            <v>1.2690999999999999</v>
          </cell>
        </row>
        <row r="186">
          <cell r="E186" t="str">
            <v>6111878M1</v>
          </cell>
          <cell r="F186">
            <v>3.16</v>
          </cell>
          <cell r="G186">
            <v>-0.22120000000000004</v>
          </cell>
          <cell r="H186">
            <v>2.9388000000000001</v>
          </cell>
          <cell r="I186">
            <v>0</v>
          </cell>
          <cell r="J186">
            <v>2.9388000000000001</v>
          </cell>
          <cell r="K186">
            <v>0</v>
          </cell>
          <cell r="L186">
            <v>0</v>
          </cell>
          <cell r="M186">
            <v>0</v>
          </cell>
          <cell r="N186">
            <v>0</v>
          </cell>
          <cell r="O186">
            <v>0</v>
          </cell>
          <cell r="P186">
            <v>0</v>
          </cell>
          <cell r="Q186">
            <v>2.9388000000000001</v>
          </cell>
          <cell r="R186">
            <v>2.73</v>
          </cell>
          <cell r="S186">
            <v>2.73</v>
          </cell>
          <cell r="T186">
            <v>0</v>
          </cell>
          <cell r="U186">
            <v>0</v>
          </cell>
          <cell r="V186">
            <v>0</v>
          </cell>
          <cell r="W186">
            <v>0</v>
          </cell>
          <cell r="X186">
            <v>2.73</v>
          </cell>
          <cell r="AA186">
            <v>2.73</v>
          </cell>
        </row>
        <row r="187">
          <cell r="E187" t="str">
            <v>PB100396PF</v>
          </cell>
          <cell r="F187">
            <v>1.8</v>
          </cell>
          <cell r="G187">
            <v>0</v>
          </cell>
          <cell r="H187">
            <v>1.8</v>
          </cell>
          <cell r="I187">
            <v>0</v>
          </cell>
          <cell r="J187">
            <v>1.8</v>
          </cell>
          <cell r="K187">
            <v>0</v>
          </cell>
          <cell r="L187">
            <v>0</v>
          </cell>
          <cell r="M187">
            <v>0</v>
          </cell>
          <cell r="N187">
            <v>0</v>
          </cell>
          <cell r="O187">
            <v>0</v>
          </cell>
          <cell r="P187">
            <v>0</v>
          </cell>
          <cell r="Q187">
            <v>1.8</v>
          </cell>
          <cell r="R187">
            <v>0.40300000000000002</v>
          </cell>
          <cell r="S187">
            <v>0.40300000000000002</v>
          </cell>
          <cell r="T187">
            <v>0</v>
          </cell>
          <cell r="U187">
            <v>0</v>
          </cell>
          <cell r="V187">
            <v>0</v>
          </cell>
          <cell r="W187">
            <v>0</v>
          </cell>
          <cell r="X187">
            <v>0.40300000000000002</v>
          </cell>
          <cell r="AA187">
            <v>0.40300000000000002</v>
          </cell>
        </row>
        <row r="188">
          <cell r="E188" t="str">
            <v>PF116880PA</v>
          </cell>
          <cell r="F188">
            <v>277.3</v>
          </cell>
          <cell r="G188">
            <v>0</v>
          </cell>
          <cell r="H188">
            <v>277.3</v>
          </cell>
          <cell r="I188">
            <v>0</v>
          </cell>
          <cell r="J188">
            <v>277.3</v>
          </cell>
          <cell r="K188">
            <v>0</v>
          </cell>
          <cell r="L188">
            <v>0</v>
          </cell>
          <cell r="M188">
            <v>0</v>
          </cell>
          <cell r="N188">
            <v>0</v>
          </cell>
          <cell r="O188">
            <v>0</v>
          </cell>
          <cell r="P188">
            <v>0</v>
          </cell>
          <cell r="Q188">
            <v>277.3</v>
          </cell>
          <cell r="R188">
            <v>152.79599999999999</v>
          </cell>
          <cell r="S188">
            <v>152.79599999999999</v>
          </cell>
          <cell r="T188">
            <v>0</v>
          </cell>
          <cell r="U188">
            <v>0</v>
          </cell>
          <cell r="V188">
            <v>0</v>
          </cell>
          <cell r="W188">
            <v>0</v>
          </cell>
          <cell r="X188">
            <v>152.79599999999999</v>
          </cell>
          <cell r="AA188">
            <v>152.79599999999999</v>
          </cell>
        </row>
        <row r="189">
          <cell r="E189" t="str">
            <v>2M5Q-6N642-AB</v>
          </cell>
          <cell r="F189">
            <v>0.91300000000000003</v>
          </cell>
          <cell r="G189">
            <v>0</v>
          </cell>
          <cell r="H189">
            <v>0.91300000000000003</v>
          </cell>
          <cell r="I189">
            <v>0</v>
          </cell>
          <cell r="J189">
            <v>0.91300000000000003</v>
          </cell>
          <cell r="K189">
            <v>0</v>
          </cell>
          <cell r="L189">
            <v>0</v>
          </cell>
          <cell r="M189">
            <v>0</v>
          </cell>
          <cell r="N189">
            <v>0</v>
          </cell>
          <cell r="O189">
            <v>0</v>
          </cell>
          <cell r="P189">
            <v>0</v>
          </cell>
          <cell r="Q189">
            <v>0.91300000000000003</v>
          </cell>
          <cell r="R189">
            <v>0.41499999999999998</v>
          </cell>
          <cell r="S189">
            <v>0.41499999999999998</v>
          </cell>
          <cell r="T189">
            <v>0</v>
          </cell>
          <cell r="U189">
            <v>0</v>
          </cell>
          <cell r="V189">
            <v>0</v>
          </cell>
          <cell r="W189">
            <v>0</v>
          </cell>
          <cell r="X189">
            <v>0.41499999999999998</v>
          </cell>
          <cell r="AA189">
            <v>0.41499999999999998</v>
          </cell>
        </row>
        <row r="190">
          <cell r="E190" t="str">
            <v>2M5Q-6N642-AB</v>
          </cell>
          <cell r="F190">
            <v>0.91300000000000003</v>
          </cell>
          <cell r="G190">
            <v>0</v>
          </cell>
          <cell r="H190">
            <v>0.91300000000000003</v>
          </cell>
          <cell r="I190">
            <v>0</v>
          </cell>
          <cell r="J190">
            <v>0.91300000000000003</v>
          </cell>
          <cell r="K190">
            <v>0</v>
          </cell>
          <cell r="L190">
            <v>0</v>
          </cell>
          <cell r="M190">
            <v>0</v>
          </cell>
          <cell r="N190">
            <v>0</v>
          </cell>
          <cell r="O190">
            <v>0</v>
          </cell>
          <cell r="P190">
            <v>0</v>
          </cell>
          <cell r="Q190">
            <v>0.91300000000000003</v>
          </cell>
          <cell r="R190">
            <v>0.41499999999999998</v>
          </cell>
          <cell r="S190">
            <v>0.41499999999999998</v>
          </cell>
          <cell r="T190">
            <v>0</v>
          </cell>
          <cell r="U190">
            <v>0</v>
          </cell>
          <cell r="V190">
            <v>0</v>
          </cell>
          <cell r="W190">
            <v>0</v>
          </cell>
          <cell r="X190">
            <v>0.41499999999999998</v>
          </cell>
          <cell r="AA190">
            <v>0.41499999999999998</v>
          </cell>
        </row>
        <row r="191">
          <cell r="E191" t="str">
            <v>RM 91-11-006</v>
          </cell>
          <cell r="F191">
            <v>4.59</v>
          </cell>
          <cell r="G191">
            <v>0</v>
          </cell>
          <cell r="H191">
            <v>4.59</v>
          </cell>
          <cell r="I191">
            <v>0</v>
          </cell>
          <cell r="J191">
            <v>4.59</v>
          </cell>
          <cell r="K191">
            <v>0</v>
          </cell>
          <cell r="L191">
            <v>0</v>
          </cell>
          <cell r="M191">
            <v>0</v>
          </cell>
          <cell r="N191">
            <v>0</v>
          </cell>
          <cell r="O191">
            <v>0</v>
          </cell>
          <cell r="P191">
            <v>0</v>
          </cell>
          <cell r="Q191">
            <v>4.59</v>
          </cell>
          <cell r="R191">
            <v>2.407</v>
          </cell>
          <cell r="S191">
            <v>2.407</v>
          </cell>
          <cell r="T191">
            <v>0</v>
          </cell>
          <cell r="U191">
            <v>0</v>
          </cell>
          <cell r="V191">
            <v>0</v>
          </cell>
          <cell r="W191">
            <v>0</v>
          </cell>
          <cell r="X191">
            <v>2.407</v>
          </cell>
          <cell r="AA191">
            <v>2.407</v>
          </cell>
        </row>
        <row r="192">
          <cell r="E192" t="str">
            <v>RM 91-11-007</v>
          </cell>
          <cell r="F192">
            <v>2.52</v>
          </cell>
          <cell r="G192">
            <v>0</v>
          </cell>
          <cell r="H192">
            <v>2.52</v>
          </cell>
          <cell r="I192">
            <v>0</v>
          </cell>
          <cell r="J192">
            <v>2.52</v>
          </cell>
          <cell r="K192">
            <v>0</v>
          </cell>
          <cell r="L192">
            <v>0</v>
          </cell>
          <cell r="M192">
            <v>0</v>
          </cell>
          <cell r="N192">
            <v>0</v>
          </cell>
          <cell r="O192">
            <v>0</v>
          </cell>
          <cell r="P192">
            <v>0</v>
          </cell>
          <cell r="Q192">
            <v>2.52</v>
          </cell>
          <cell r="R192">
            <v>1.0740000000000001</v>
          </cell>
          <cell r="S192">
            <v>1.0740000000000001</v>
          </cell>
          <cell r="T192">
            <v>0</v>
          </cell>
          <cell r="U192">
            <v>0</v>
          </cell>
          <cell r="V192">
            <v>0</v>
          </cell>
          <cell r="W192">
            <v>0</v>
          </cell>
          <cell r="X192">
            <v>1.0740000000000001</v>
          </cell>
          <cell r="AA192">
            <v>1.0740000000000001</v>
          </cell>
        </row>
        <row r="193">
          <cell r="E193" t="str">
            <v>RM 91-11-010</v>
          </cell>
          <cell r="F193">
            <v>0.53</v>
          </cell>
          <cell r="G193">
            <v>0</v>
          </cell>
          <cell r="H193">
            <v>0.53</v>
          </cell>
          <cell r="I193">
            <v>0</v>
          </cell>
          <cell r="J193">
            <v>0.53</v>
          </cell>
          <cell r="K193">
            <v>0</v>
          </cell>
          <cell r="L193">
            <v>0</v>
          </cell>
          <cell r="M193">
            <v>0</v>
          </cell>
          <cell r="N193">
            <v>0</v>
          </cell>
          <cell r="O193">
            <v>0</v>
          </cell>
          <cell r="P193">
            <v>0</v>
          </cell>
          <cell r="Q193">
            <v>0.53</v>
          </cell>
          <cell r="R193">
            <v>0.36599999999999999</v>
          </cell>
          <cell r="S193">
            <v>0.36599999999999999</v>
          </cell>
          <cell r="T193">
            <v>0</v>
          </cell>
          <cell r="U193">
            <v>0</v>
          </cell>
          <cell r="V193">
            <v>0</v>
          </cell>
          <cell r="W193">
            <v>0</v>
          </cell>
          <cell r="X193">
            <v>0.36599999999999999</v>
          </cell>
          <cell r="AA193">
            <v>0.36599999999999999</v>
          </cell>
        </row>
        <row r="194">
          <cell r="E194" t="str">
            <v>RM 91-11-011</v>
          </cell>
          <cell r="F194">
            <v>0.48</v>
          </cell>
          <cell r="G194">
            <v>0</v>
          </cell>
          <cell r="H194">
            <v>0.48</v>
          </cell>
          <cell r="I194">
            <v>0</v>
          </cell>
          <cell r="J194">
            <v>0.48</v>
          </cell>
          <cell r="K194">
            <v>0</v>
          </cell>
          <cell r="L194">
            <v>0</v>
          </cell>
          <cell r="M194">
            <v>0</v>
          </cell>
          <cell r="N194">
            <v>0</v>
          </cell>
          <cell r="O194">
            <v>0</v>
          </cell>
          <cell r="P194">
            <v>0</v>
          </cell>
          <cell r="Q194">
            <v>0.48</v>
          </cell>
          <cell r="R194">
            <v>0.32600000000000001</v>
          </cell>
          <cell r="S194">
            <v>0.32600000000000001</v>
          </cell>
          <cell r="T194">
            <v>0</v>
          </cell>
          <cell r="U194">
            <v>0</v>
          </cell>
          <cell r="V194">
            <v>0</v>
          </cell>
          <cell r="W194">
            <v>0</v>
          </cell>
          <cell r="X194">
            <v>0.32600000000000001</v>
          </cell>
          <cell r="AA194">
            <v>0.32600000000000001</v>
          </cell>
        </row>
        <row r="195">
          <cell r="E195" t="str">
            <v>RM 91-11-012</v>
          </cell>
          <cell r="F195">
            <v>0.68</v>
          </cell>
          <cell r="G195">
            <v>0</v>
          </cell>
          <cell r="H195">
            <v>0.68</v>
          </cell>
          <cell r="I195">
            <v>0</v>
          </cell>
          <cell r="J195">
            <v>0.68</v>
          </cell>
          <cell r="K195">
            <v>0</v>
          </cell>
          <cell r="L195">
            <v>0</v>
          </cell>
          <cell r="M195">
            <v>0</v>
          </cell>
          <cell r="N195">
            <v>0</v>
          </cell>
          <cell r="O195">
            <v>0</v>
          </cell>
          <cell r="P195">
            <v>0</v>
          </cell>
          <cell r="Q195">
            <v>0.68</v>
          </cell>
          <cell r="R195">
            <v>0.50700000000000001</v>
          </cell>
          <cell r="S195">
            <v>0.50700000000000001</v>
          </cell>
          <cell r="T195">
            <v>0</v>
          </cell>
          <cell r="U195">
            <v>0</v>
          </cell>
          <cell r="V195">
            <v>0</v>
          </cell>
          <cell r="W195">
            <v>0</v>
          </cell>
          <cell r="X195">
            <v>0.50700000000000001</v>
          </cell>
          <cell r="AA195">
            <v>0.50700000000000001</v>
          </cell>
        </row>
        <row r="196">
          <cell r="E196" t="str">
            <v>2M5Q-6N642-AB</v>
          </cell>
          <cell r="F196">
            <v>0.91300000000000003</v>
          </cell>
          <cell r="G196">
            <v>0</v>
          </cell>
          <cell r="H196">
            <v>0.91300000000000003</v>
          </cell>
          <cell r="I196">
            <v>0</v>
          </cell>
          <cell r="J196">
            <v>0.91300000000000003</v>
          </cell>
          <cell r="K196">
            <v>0</v>
          </cell>
          <cell r="L196">
            <v>0</v>
          </cell>
          <cell r="M196">
            <v>0</v>
          </cell>
          <cell r="N196">
            <v>0</v>
          </cell>
          <cell r="O196">
            <v>0</v>
          </cell>
          <cell r="P196">
            <v>0</v>
          </cell>
          <cell r="Q196">
            <v>0.91300000000000003</v>
          </cell>
          <cell r="R196">
            <v>0.41499999999999998</v>
          </cell>
          <cell r="S196">
            <v>0.41499999999999998</v>
          </cell>
          <cell r="T196">
            <v>0</v>
          </cell>
          <cell r="U196">
            <v>0</v>
          </cell>
          <cell r="V196">
            <v>0</v>
          </cell>
          <cell r="W196">
            <v>0</v>
          </cell>
          <cell r="X196">
            <v>0.41499999999999998</v>
          </cell>
          <cell r="AA196">
            <v>0.41499999999999998</v>
          </cell>
        </row>
        <row r="197">
          <cell r="E197" t="str">
            <v>988F-6A666-AA-1</v>
          </cell>
          <cell r="F197">
            <v>2.02</v>
          </cell>
          <cell r="G197">
            <v>0</v>
          </cell>
          <cell r="H197">
            <v>2.02</v>
          </cell>
          <cell r="I197">
            <v>0</v>
          </cell>
          <cell r="J197">
            <v>2.02</v>
          </cell>
          <cell r="K197">
            <v>0</v>
          </cell>
          <cell r="L197">
            <v>0</v>
          </cell>
          <cell r="M197">
            <v>0</v>
          </cell>
          <cell r="N197">
            <v>0</v>
          </cell>
          <cell r="O197">
            <v>0</v>
          </cell>
          <cell r="P197">
            <v>0</v>
          </cell>
          <cell r="Q197">
            <v>2.02</v>
          </cell>
          <cell r="R197">
            <v>0.75</v>
          </cell>
          <cell r="S197">
            <v>0.75</v>
          </cell>
          <cell r="T197">
            <v>0</v>
          </cell>
          <cell r="U197">
            <v>0</v>
          </cell>
          <cell r="V197">
            <v>0</v>
          </cell>
          <cell r="W197">
            <v>0</v>
          </cell>
          <cell r="X197">
            <v>0.75</v>
          </cell>
          <cell r="AA197">
            <v>0.75</v>
          </cell>
        </row>
        <row r="198">
          <cell r="E198" t="str">
            <v>3Y0201021</v>
          </cell>
          <cell r="F198">
            <v>562.01</v>
          </cell>
          <cell r="G198">
            <v>0</v>
          </cell>
          <cell r="H198">
            <v>562.01</v>
          </cell>
          <cell r="I198">
            <v>0</v>
          </cell>
          <cell r="J198">
            <v>562.01</v>
          </cell>
          <cell r="K198">
            <v>0</v>
          </cell>
          <cell r="L198">
            <v>0</v>
          </cell>
          <cell r="M198">
            <v>0</v>
          </cell>
          <cell r="N198">
            <v>0</v>
          </cell>
          <cell r="O198">
            <v>0</v>
          </cell>
          <cell r="P198">
            <v>0</v>
          </cell>
          <cell r="Q198">
            <v>562.01</v>
          </cell>
          <cell r="R198">
            <v>216.78899999999999</v>
          </cell>
          <cell r="S198">
            <v>216.78899999999999</v>
          </cell>
          <cell r="T198">
            <v>0</v>
          </cell>
          <cell r="U198">
            <v>0</v>
          </cell>
          <cell r="V198">
            <v>0</v>
          </cell>
          <cell r="W198">
            <v>0</v>
          </cell>
          <cell r="X198">
            <v>216.78899999999999</v>
          </cell>
          <cell r="AA198">
            <v>216.78899999999999</v>
          </cell>
        </row>
        <row r="199">
          <cell r="E199" t="str">
            <v>3Z4201021</v>
          </cell>
          <cell r="F199">
            <v>495.52</v>
          </cell>
          <cell r="G199">
            <v>0</v>
          </cell>
          <cell r="H199">
            <v>495.52</v>
          </cell>
          <cell r="I199">
            <v>0</v>
          </cell>
          <cell r="J199">
            <v>495.52</v>
          </cell>
          <cell r="K199">
            <v>0</v>
          </cell>
          <cell r="L199">
            <v>0</v>
          </cell>
          <cell r="M199">
            <v>0</v>
          </cell>
          <cell r="N199">
            <v>0</v>
          </cell>
          <cell r="O199">
            <v>0</v>
          </cell>
          <cell r="P199">
            <v>0</v>
          </cell>
          <cell r="Q199">
            <v>495.52</v>
          </cell>
          <cell r="R199">
            <v>264.71800000000002</v>
          </cell>
          <cell r="S199">
            <v>264.71800000000002</v>
          </cell>
          <cell r="T199">
            <v>0</v>
          </cell>
          <cell r="U199">
            <v>0</v>
          </cell>
          <cell r="V199">
            <v>0</v>
          </cell>
          <cell r="W199">
            <v>0</v>
          </cell>
          <cell r="X199">
            <v>264.71800000000002</v>
          </cell>
          <cell r="AA199">
            <v>264.71800000000002</v>
          </cell>
        </row>
        <row r="200">
          <cell r="E200" t="str">
            <v>3Z7201021A</v>
          </cell>
          <cell r="F200">
            <v>550.77</v>
          </cell>
          <cell r="G200">
            <v>0</v>
          </cell>
          <cell r="H200">
            <v>550.77</v>
          </cell>
          <cell r="I200">
            <v>0</v>
          </cell>
          <cell r="J200">
            <v>550.77</v>
          </cell>
          <cell r="K200">
            <v>0</v>
          </cell>
          <cell r="L200">
            <v>0</v>
          </cell>
          <cell r="M200">
            <v>0</v>
          </cell>
          <cell r="N200">
            <v>0</v>
          </cell>
          <cell r="O200">
            <v>0</v>
          </cell>
          <cell r="P200">
            <v>0</v>
          </cell>
          <cell r="Q200">
            <v>550.77</v>
          </cell>
          <cell r="R200">
            <v>222.81899999999999</v>
          </cell>
          <cell r="S200">
            <v>222.81899999999999</v>
          </cell>
          <cell r="T200">
            <v>0</v>
          </cell>
          <cell r="U200">
            <v>0</v>
          </cell>
          <cell r="V200">
            <v>0</v>
          </cell>
          <cell r="W200">
            <v>0</v>
          </cell>
          <cell r="X200">
            <v>222.81899999999999</v>
          </cell>
          <cell r="AA200">
            <v>222.81899999999999</v>
          </cell>
        </row>
        <row r="201">
          <cell r="E201" t="str">
            <v>3Z8201021C</v>
          </cell>
          <cell r="F201">
            <v>550.77</v>
          </cell>
          <cell r="G201">
            <v>0</v>
          </cell>
          <cell r="H201">
            <v>550.77</v>
          </cell>
          <cell r="I201">
            <v>0</v>
          </cell>
          <cell r="J201">
            <v>550.77</v>
          </cell>
          <cell r="K201">
            <v>0</v>
          </cell>
          <cell r="L201">
            <v>0</v>
          </cell>
          <cell r="M201">
            <v>0</v>
          </cell>
          <cell r="N201">
            <v>0</v>
          </cell>
          <cell r="O201">
            <v>0</v>
          </cell>
          <cell r="P201">
            <v>0</v>
          </cell>
          <cell r="Q201">
            <v>550.77</v>
          </cell>
          <cell r="R201">
            <v>228.66900000000001</v>
          </cell>
          <cell r="S201">
            <v>228.66900000000001</v>
          </cell>
          <cell r="T201">
            <v>0</v>
          </cell>
          <cell r="U201">
            <v>0</v>
          </cell>
          <cell r="V201">
            <v>0</v>
          </cell>
          <cell r="W201">
            <v>0</v>
          </cell>
          <cell r="X201">
            <v>228.66900000000001</v>
          </cell>
          <cell r="AA201">
            <v>228.66900000000001</v>
          </cell>
        </row>
        <row r="202">
          <cell r="E202" t="str">
            <v>PF114117PF</v>
          </cell>
          <cell r="F202">
            <v>495.52</v>
          </cell>
          <cell r="G202">
            <v>0</v>
          </cell>
          <cell r="H202">
            <v>495.52</v>
          </cell>
          <cell r="I202">
            <v>0</v>
          </cell>
          <cell r="J202">
            <v>495.52</v>
          </cell>
          <cell r="K202">
            <v>0</v>
          </cell>
          <cell r="L202">
            <v>0</v>
          </cell>
          <cell r="M202">
            <v>0</v>
          </cell>
          <cell r="N202">
            <v>0</v>
          </cell>
          <cell r="O202">
            <v>0</v>
          </cell>
          <cell r="P202">
            <v>0</v>
          </cell>
          <cell r="Q202">
            <v>495.52</v>
          </cell>
          <cell r="R202">
            <v>277.22399999999999</v>
          </cell>
          <cell r="S202">
            <v>277.22399999999999</v>
          </cell>
          <cell r="T202">
            <v>0</v>
          </cell>
          <cell r="U202">
            <v>0</v>
          </cell>
          <cell r="V202">
            <v>0</v>
          </cell>
          <cell r="W202">
            <v>0</v>
          </cell>
          <cell r="X202">
            <v>277.22399999999999</v>
          </cell>
          <cell r="AA202">
            <v>277.22399999999999</v>
          </cell>
        </row>
        <row r="203">
          <cell r="E203" t="str">
            <v>PF115102PD</v>
          </cell>
          <cell r="F203">
            <v>550.77</v>
          </cell>
          <cell r="G203">
            <v>0</v>
          </cell>
          <cell r="H203">
            <v>550.77</v>
          </cell>
          <cell r="I203">
            <v>0</v>
          </cell>
          <cell r="J203">
            <v>550.77</v>
          </cell>
          <cell r="K203">
            <v>0</v>
          </cell>
          <cell r="L203">
            <v>0</v>
          </cell>
          <cell r="M203">
            <v>0</v>
          </cell>
          <cell r="N203">
            <v>0</v>
          </cell>
          <cell r="O203">
            <v>0</v>
          </cell>
          <cell r="P203">
            <v>0</v>
          </cell>
          <cell r="Q203">
            <v>550.77</v>
          </cell>
          <cell r="R203">
            <v>275.35300000000001</v>
          </cell>
          <cell r="S203">
            <v>275.35300000000001</v>
          </cell>
          <cell r="T203">
            <v>0</v>
          </cell>
          <cell r="U203">
            <v>0</v>
          </cell>
          <cell r="V203">
            <v>0</v>
          </cell>
          <cell r="W203">
            <v>0</v>
          </cell>
          <cell r="X203">
            <v>275.35300000000001</v>
          </cell>
          <cell r="AA203">
            <v>275.35300000000001</v>
          </cell>
        </row>
        <row r="204">
          <cell r="E204" t="str">
            <v>STM0001</v>
          </cell>
          <cell r="F204">
            <v>13.34</v>
          </cell>
          <cell r="G204">
            <v>0</v>
          </cell>
          <cell r="H204">
            <v>13.34</v>
          </cell>
          <cell r="I204">
            <v>0</v>
          </cell>
          <cell r="J204">
            <v>13.34</v>
          </cell>
          <cell r="K204">
            <v>0</v>
          </cell>
          <cell r="L204">
            <v>0</v>
          </cell>
          <cell r="M204">
            <v>0</v>
          </cell>
          <cell r="N204">
            <v>0</v>
          </cell>
          <cell r="O204">
            <v>0</v>
          </cell>
          <cell r="P204">
            <v>0</v>
          </cell>
          <cell r="Q204">
            <v>13.34</v>
          </cell>
          <cell r="R204">
            <v>11.55</v>
          </cell>
          <cell r="S204">
            <v>11.55</v>
          </cell>
          <cell r="T204">
            <v>0</v>
          </cell>
          <cell r="U204">
            <v>0</v>
          </cell>
          <cell r="V204">
            <v>0</v>
          </cell>
          <cell r="W204">
            <v>0</v>
          </cell>
          <cell r="X204">
            <v>11.55</v>
          </cell>
          <cell r="AA204">
            <v>11.55</v>
          </cell>
        </row>
        <row r="205">
          <cell r="E205">
            <v>400960</v>
          </cell>
          <cell r="F205">
            <v>7.7430000000000003</v>
          </cell>
          <cell r="G205">
            <v>0</v>
          </cell>
          <cell r="H205">
            <v>7.7430000000000003</v>
          </cell>
          <cell r="I205">
            <v>0</v>
          </cell>
          <cell r="J205">
            <v>7.7430000000000003</v>
          </cell>
          <cell r="K205">
            <v>0</v>
          </cell>
          <cell r="L205">
            <v>0</v>
          </cell>
          <cell r="M205">
            <v>0</v>
          </cell>
          <cell r="N205">
            <v>0</v>
          </cell>
          <cell r="O205">
            <v>0</v>
          </cell>
          <cell r="P205">
            <v>0</v>
          </cell>
          <cell r="Q205">
            <v>7.7430000000000003</v>
          </cell>
          <cell r="R205">
            <v>2.71</v>
          </cell>
          <cell r="S205">
            <v>2.71</v>
          </cell>
          <cell r="T205">
            <v>0</v>
          </cell>
          <cell r="U205">
            <v>0</v>
          </cell>
          <cell r="V205">
            <v>0</v>
          </cell>
          <cell r="W205">
            <v>0</v>
          </cell>
          <cell r="X205">
            <v>2.71</v>
          </cell>
          <cell r="AA205">
            <v>2.71</v>
          </cell>
        </row>
        <row r="206">
          <cell r="E206">
            <v>400962</v>
          </cell>
          <cell r="F206">
            <v>7.2750000000000004</v>
          </cell>
          <cell r="G206">
            <v>0</v>
          </cell>
          <cell r="H206">
            <v>7.2750000000000004</v>
          </cell>
          <cell r="I206">
            <v>0</v>
          </cell>
          <cell r="J206">
            <v>7.2750000000000004</v>
          </cell>
          <cell r="K206">
            <v>0</v>
          </cell>
          <cell r="L206">
            <v>0</v>
          </cell>
          <cell r="M206">
            <v>0</v>
          </cell>
          <cell r="N206">
            <v>0</v>
          </cell>
          <cell r="O206">
            <v>0</v>
          </cell>
          <cell r="P206">
            <v>0</v>
          </cell>
          <cell r="Q206">
            <v>7.2750000000000004</v>
          </cell>
          <cell r="R206">
            <v>2.9</v>
          </cell>
          <cell r="S206">
            <v>2.9</v>
          </cell>
          <cell r="T206">
            <v>0</v>
          </cell>
          <cell r="U206">
            <v>0</v>
          </cell>
          <cell r="V206">
            <v>0</v>
          </cell>
          <cell r="W206">
            <v>0</v>
          </cell>
          <cell r="X206">
            <v>2.9</v>
          </cell>
          <cell r="AA206">
            <v>2.9</v>
          </cell>
        </row>
        <row r="207">
          <cell r="E207" t="str">
            <v>4H23-6617-BC</v>
          </cell>
          <cell r="F207">
            <v>4.2732999999999999</v>
          </cell>
          <cell r="G207">
            <v>0</v>
          </cell>
          <cell r="H207">
            <v>4.2732999999999999</v>
          </cell>
          <cell r="I207">
            <v>0</v>
          </cell>
          <cell r="J207">
            <v>4.2732999999999999</v>
          </cell>
          <cell r="K207">
            <v>0</v>
          </cell>
          <cell r="L207">
            <v>0</v>
          </cell>
          <cell r="M207">
            <v>0</v>
          </cell>
          <cell r="N207">
            <v>0</v>
          </cell>
          <cell r="O207">
            <v>0</v>
          </cell>
          <cell r="P207">
            <v>0</v>
          </cell>
          <cell r="Q207">
            <v>4.2732999999999999</v>
          </cell>
          <cell r="R207">
            <v>2.7109999999999999</v>
          </cell>
          <cell r="S207">
            <v>2.7109999999999999</v>
          </cell>
          <cell r="T207">
            <v>0</v>
          </cell>
          <cell r="U207">
            <v>0</v>
          </cell>
          <cell r="V207">
            <v>0</v>
          </cell>
          <cell r="W207">
            <v>0</v>
          </cell>
          <cell r="X207">
            <v>2.7109999999999999</v>
          </cell>
          <cell r="AA207">
            <v>2.7109999999999999</v>
          </cell>
        </row>
        <row r="208">
          <cell r="E208" t="str">
            <v>4H23-9430-BE</v>
          </cell>
          <cell r="F208">
            <v>49.42</v>
          </cell>
          <cell r="G208">
            <v>0</v>
          </cell>
          <cell r="H208">
            <v>49.42</v>
          </cell>
          <cell r="I208">
            <v>0</v>
          </cell>
          <cell r="J208">
            <v>49.42</v>
          </cell>
          <cell r="K208">
            <v>0.40172560569860177</v>
          </cell>
          <cell r="L208">
            <v>0.57360687475862115</v>
          </cell>
          <cell r="M208">
            <v>0.623</v>
          </cell>
          <cell r="N208">
            <v>0</v>
          </cell>
          <cell r="O208">
            <v>0</v>
          </cell>
          <cell r="P208">
            <v>0</v>
          </cell>
          <cell r="Q208">
            <v>51.018332480457225</v>
          </cell>
          <cell r="R208">
            <v>47.482999999999997</v>
          </cell>
          <cell r="S208">
            <v>47.482999999999997</v>
          </cell>
          <cell r="T208">
            <v>0</v>
          </cell>
          <cell r="U208">
            <v>0</v>
          </cell>
          <cell r="V208">
            <v>0</v>
          </cell>
          <cell r="W208">
            <v>0</v>
          </cell>
          <cell r="X208">
            <v>47.482999999999997</v>
          </cell>
          <cell r="AA208">
            <v>47.482999999999997</v>
          </cell>
        </row>
        <row r="209">
          <cell r="E209" t="str">
            <v>4H23-9431-AF</v>
          </cell>
          <cell r="F209">
            <v>50.25</v>
          </cell>
          <cell r="G209">
            <v>0</v>
          </cell>
          <cell r="H209">
            <v>50.25</v>
          </cell>
          <cell r="I209">
            <v>0</v>
          </cell>
          <cell r="J209">
            <v>50.25</v>
          </cell>
          <cell r="K209">
            <v>0.41913559748790391</v>
          </cell>
          <cell r="L209">
            <v>0.59540860303448317</v>
          </cell>
          <cell r="M209">
            <v>0.65200000000000002</v>
          </cell>
          <cell r="N209">
            <v>0</v>
          </cell>
          <cell r="O209">
            <v>0</v>
          </cell>
          <cell r="P209">
            <v>0</v>
          </cell>
          <cell r="Q209">
            <v>51.916544200522388</v>
          </cell>
          <cell r="R209">
            <v>50.48</v>
          </cell>
          <cell r="S209">
            <v>50.48</v>
          </cell>
          <cell r="T209">
            <v>0</v>
          </cell>
          <cell r="U209">
            <v>0</v>
          </cell>
          <cell r="V209">
            <v>0</v>
          </cell>
          <cell r="W209">
            <v>0</v>
          </cell>
          <cell r="X209">
            <v>50.48</v>
          </cell>
          <cell r="AA209">
            <v>50.48</v>
          </cell>
        </row>
        <row r="210">
          <cell r="E210" t="str">
            <v>4H33-9431-BA</v>
          </cell>
          <cell r="F210">
            <v>48.93</v>
          </cell>
          <cell r="G210">
            <v>0</v>
          </cell>
          <cell r="H210">
            <v>48.93</v>
          </cell>
          <cell r="I210">
            <v>0</v>
          </cell>
          <cell r="J210">
            <v>48.93</v>
          </cell>
          <cell r="K210">
            <v>0.40172560569860177</v>
          </cell>
          <cell r="L210">
            <v>0.57360687475862115</v>
          </cell>
          <cell r="M210">
            <v>0.623</v>
          </cell>
          <cell r="N210">
            <v>0</v>
          </cell>
          <cell r="O210">
            <v>0</v>
          </cell>
          <cell r="P210">
            <v>0</v>
          </cell>
          <cell r="Q210">
            <v>50.528332480457223</v>
          </cell>
          <cell r="R210">
            <v>47.414999999999999</v>
          </cell>
          <cell r="S210">
            <v>47.414999999999999</v>
          </cell>
          <cell r="T210">
            <v>0</v>
          </cell>
          <cell r="U210">
            <v>0</v>
          </cell>
          <cell r="V210">
            <v>0</v>
          </cell>
          <cell r="W210">
            <v>0</v>
          </cell>
          <cell r="X210">
            <v>47.414999999999999</v>
          </cell>
          <cell r="AA210">
            <v>47.414999999999999</v>
          </cell>
        </row>
        <row r="211">
          <cell r="E211">
            <v>7000390</v>
          </cell>
          <cell r="F211">
            <v>217.304</v>
          </cell>
          <cell r="G211">
            <v>0</v>
          </cell>
          <cell r="H211">
            <v>217.304</v>
          </cell>
          <cell r="I211">
            <v>0</v>
          </cell>
          <cell r="J211">
            <v>217.304</v>
          </cell>
          <cell r="K211">
            <v>0</v>
          </cell>
          <cell r="L211">
            <v>0</v>
          </cell>
          <cell r="M211">
            <v>0</v>
          </cell>
          <cell r="N211">
            <v>0</v>
          </cell>
          <cell r="O211">
            <v>0</v>
          </cell>
          <cell r="P211">
            <v>0</v>
          </cell>
          <cell r="Q211">
            <v>217.304</v>
          </cell>
          <cell r="R211">
            <v>272.10599999999999</v>
          </cell>
          <cell r="S211">
            <v>92.801999999999992</v>
          </cell>
          <cell r="T211">
            <v>179.304</v>
          </cell>
          <cell r="U211">
            <v>0</v>
          </cell>
          <cell r="V211">
            <v>0</v>
          </cell>
          <cell r="W211">
            <v>179.304</v>
          </cell>
          <cell r="X211">
            <v>272.10599999999999</v>
          </cell>
          <cell r="AA211">
            <v>272.10599999999999</v>
          </cell>
        </row>
        <row r="212">
          <cell r="E212" t="str">
            <v>4W93-9010-CA</v>
          </cell>
          <cell r="F212">
            <v>206.52</v>
          </cell>
          <cell r="G212">
            <v>0</v>
          </cell>
          <cell r="H212">
            <v>206.52</v>
          </cell>
          <cell r="I212">
            <v>0</v>
          </cell>
          <cell r="J212">
            <v>206.52</v>
          </cell>
          <cell r="K212">
            <v>0</v>
          </cell>
          <cell r="L212">
            <v>0</v>
          </cell>
          <cell r="M212">
            <v>0</v>
          </cell>
          <cell r="N212">
            <v>0</v>
          </cell>
          <cell r="O212">
            <v>0</v>
          </cell>
          <cell r="P212">
            <v>0</v>
          </cell>
          <cell r="Q212">
            <v>206.52</v>
          </cell>
          <cell r="R212">
            <v>39.073</v>
          </cell>
          <cell r="S212">
            <v>39.073</v>
          </cell>
          <cell r="T212">
            <v>0</v>
          </cell>
          <cell r="U212">
            <v>0</v>
          </cell>
          <cell r="V212">
            <v>0</v>
          </cell>
          <cell r="W212">
            <v>0</v>
          </cell>
          <cell r="X212">
            <v>39.073</v>
          </cell>
          <cell r="AA212">
            <v>39.073</v>
          </cell>
        </row>
        <row r="213">
          <cell r="E213" t="str">
            <v>650 780</v>
          </cell>
          <cell r="F213">
            <v>33.098999999999997</v>
          </cell>
          <cell r="G213">
            <v>0</v>
          </cell>
          <cell r="H213">
            <v>33.098999999999997</v>
          </cell>
          <cell r="I213">
            <v>0</v>
          </cell>
          <cell r="J213">
            <v>33.098999999999997</v>
          </cell>
          <cell r="K213">
            <v>0</v>
          </cell>
          <cell r="L213">
            <v>0</v>
          </cell>
          <cell r="M213">
            <v>0</v>
          </cell>
          <cell r="N213">
            <v>0</v>
          </cell>
          <cell r="O213">
            <v>0</v>
          </cell>
          <cell r="P213">
            <v>0</v>
          </cell>
          <cell r="Q213">
            <v>33.098999999999997</v>
          </cell>
          <cell r="R213">
            <v>17.449000000000002</v>
          </cell>
          <cell r="S213">
            <v>17.449000000000002</v>
          </cell>
          <cell r="T213">
            <v>0</v>
          </cell>
          <cell r="U213">
            <v>0</v>
          </cell>
          <cell r="V213">
            <v>0</v>
          </cell>
          <cell r="W213">
            <v>0</v>
          </cell>
          <cell r="X213">
            <v>17.449000000000002</v>
          </cell>
          <cell r="AA213">
            <v>17.449000000000002</v>
          </cell>
        </row>
        <row r="214">
          <cell r="E214" t="str">
            <v>6W83-9002-AG</v>
          </cell>
          <cell r="F214">
            <v>209.03</v>
          </cell>
          <cell r="G214">
            <v>0</v>
          </cell>
          <cell r="H214">
            <v>209.03</v>
          </cell>
          <cell r="I214">
            <v>0</v>
          </cell>
          <cell r="J214">
            <v>209.03</v>
          </cell>
          <cell r="K214">
            <v>0</v>
          </cell>
          <cell r="L214">
            <v>0</v>
          </cell>
          <cell r="M214">
            <v>0</v>
          </cell>
          <cell r="N214">
            <v>0</v>
          </cell>
          <cell r="O214">
            <v>0</v>
          </cell>
          <cell r="P214">
            <v>0</v>
          </cell>
          <cell r="Q214">
            <v>209.03</v>
          </cell>
          <cell r="R214">
            <v>122.46899999999999</v>
          </cell>
          <cell r="S214">
            <v>122.46899999999999</v>
          </cell>
          <cell r="T214">
            <v>0</v>
          </cell>
          <cell r="U214">
            <v>0</v>
          </cell>
          <cell r="V214">
            <v>0</v>
          </cell>
          <cell r="W214">
            <v>0</v>
          </cell>
          <cell r="X214">
            <v>122.46899999999999</v>
          </cell>
          <cell r="AA214">
            <v>122.46899999999999</v>
          </cell>
        </row>
        <row r="215">
          <cell r="E215" t="str">
            <v>6W83-9H307-AD</v>
          </cell>
          <cell r="F215">
            <v>46.29</v>
          </cell>
          <cell r="G215">
            <v>0</v>
          </cell>
          <cell r="H215">
            <v>46.29</v>
          </cell>
          <cell r="I215">
            <v>0</v>
          </cell>
          <cell r="J215">
            <v>46.29</v>
          </cell>
          <cell r="K215">
            <v>0</v>
          </cell>
          <cell r="L215">
            <v>0</v>
          </cell>
          <cell r="M215">
            <v>0</v>
          </cell>
          <cell r="N215">
            <v>0</v>
          </cell>
          <cell r="O215">
            <v>0</v>
          </cell>
          <cell r="P215">
            <v>0</v>
          </cell>
          <cell r="Q215">
            <v>46.29</v>
          </cell>
          <cell r="R215">
            <v>58.03</v>
          </cell>
          <cell r="S215">
            <v>58.03</v>
          </cell>
          <cell r="T215">
            <v>0</v>
          </cell>
          <cell r="U215">
            <v>0</v>
          </cell>
          <cell r="V215">
            <v>0</v>
          </cell>
          <cell r="W215">
            <v>0</v>
          </cell>
          <cell r="X215">
            <v>58.03</v>
          </cell>
          <cell r="AA215">
            <v>58.03</v>
          </cell>
        </row>
        <row r="216">
          <cell r="E216" t="str">
            <v>PTK0008</v>
          </cell>
          <cell r="F216">
            <v>32.65</v>
          </cell>
          <cell r="G216">
            <v>0</v>
          </cell>
          <cell r="H216">
            <v>32.65</v>
          </cell>
          <cell r="I216">
            <v>0</v>
          </cell>
          <cell r="J216">
            <v>32.65</v>
          </cell>
          <cell r="K216">
            <v>0</v>
          </cell>
          <cell r="L216">
            <v>0</v>
          </cell>
          <cell r="M216">
            <v>0</v>
          </cell>
          <cell r="N216">
            <v>0</v>
          </cell>
          <cell r="O216">
            <v>0</v>
          </cell>
          <cell r="P216">
            <v>0</v>
          </cell>
          <cell r="Q216">
            <v>32.65</v>
          </cell>
          <cell r="R216">
            <v>37.902999999999999</v>
          </cell>
          <cell r="S216">
            <v>37.902999999999999</v>
          </cell>
          <cell r="T216">
            <v>0</v>
          </cell>
          <cell r="U216">
            <v>0</v>
          </cell>
          <cell r="V216">
            <v>0</v>
          </cell>
          <cell r="W216">
            <v>0</v>
          </cell>
          <cell r="X216">
            <v>37.902999999999999</v>
          </cell>
          <cell r="AA216">
            <v>37.902999999999999</v>
          </cell>
        </row>
        <row r="217">
          <cell r="E217">
            <v>524530021</v>
          </cell>
          <cell r="F217">
            <v>10.98</v>
          </cell>
          <cell r="G217">
            <v>0</v>
          </cell>
          <cell r="H217">
            <v>10.98</v>
          </cell>
          <cell r="I217">
            <v>0</v>
          </cell>
          <cell r="J217">
            <v>10.98</v>
          </cell>
          <cell r="K217">
            <v>0</v>
          </cell>
          <cell r="L217">
            <v>0</v>
          </cell>
          <cell r="M217">
            <v>0</v>
          </cell>
          <cell r="N217">
            <v>0</v>
          </cell>
          <cell r="O217">
            <v>0</v>
          </cell>
          <cell r="P217">
            <v>0</v>
          </cell>
          <cell r="Q217">
            <v>10.98</v>
          </cell>
          <cell r="R217">
            <v>7.2519999999999998</v>
          </cell>
          <cell r="S217">
            <v>7.2519999999999998</v>
          </cell>
          <cell r="T217">
            <v>0</v>
          </cell>
          <cell r="U217">
            <v>0</v>
          </cell>
          <cell r="V217">
            <v>0</v>
          </cell>
          <cell r="W217">
            <v>0</v>
          </cell>
          <cell r="X217">
            <v>7.2519999999999998</v>
          </cell>
          <cell r="AA217">
            <v>7.2519999999999998</v>
          </cell>
        </row>
        <row r="218">
          <cell r="E218">
            <v>524600013</v>
          </cell>
          <cell r="F218">
            <v>24.24</v>
          </cell>
          <cell r="G218">
            <v>0</v>
          </cell>
          <cell r="H218">
            <v>24.24</v>
          </cell>
          <cell r="I218">
            <v>0</v>
          </cell>
          <cell r="J218">
            <v>24.24</v>
          </cell>
          <cell r="K218">
            <v>0</v>
          </cell>
          <cell r="L218">
            <v>0</v>
          </cell>
          <cell r="M218">
            <v>0</v>
          </cell>
          <cell r="N218">
            <v>0</v>
          </cell>
          <cell r="O218">
            <v>0</v>
          </cell>
          <cell r="P218">
            <v>0</v>
          </cell>
          <cell r="Q218">
            <v>24.24</v>
          </cell>
          <cell r="R218">
            <v>13.435</v>
          </cell>
          <cell r="S218">
            <v>13.435</v>
          </cell>
          <cell r="T218">
            <v>0</v>
          </cell>
          <cell r="U218">
            <v>0</v>
          </cell>
          <cell r="V218">
            <v>0</v>
          </cell>
          <cell r="W218">
            <v>0</v>
          </cell>
          <cell r="X218">
            <v>13.435</v>
          </cell>
          <cell r="AA218">
            <v>13.435</v>
          </cell>
        </row>
        <row r="219">
          <cell r="E219" t="str">
            <v>524 580 018</v>
          </cell>
          <cell r="F219">
            <v>140.87</v>
          </cell>
          <cell r="G219">
            <v>0</v>
          </cell>
          <cell r="H219">
            <v>140.87</v>
          </cell>
          <cell r="I219">
            <v>0</v>
          </cell>
          <cell r="J219">
            <v>140.87</v>
          </cell>
          <cell r="K219">
            <v>0</v>
          </cell>
          <cell r="L219">
            <v>0</v>
          </cell>
          <cell r="M219">
            <v>0</v>
          </cell>
          <cell r="N219">
            <v>0</v>
          </cell>
          <cell r="O219">
            <v>0</v>
          </cell>
          <cell r="P219">
            <v>0</v>
          </cell>
          <cell r="Q219">
            <v>140.87</v>
          </cell>
          <cell r="R219">
            <v>140.57499999999999</v>
          </cell>
          <cell r="S219">
            <v>21.92</v>
          </cell>
          <cell r="T219">
            <v>118.655</v>
          </cell>
          <cell r="U219">
            <v>0</v>
          </cell>
          <cell r="V219">
            <v>0</v>
          </cell>
          <cell r="W219">
            <v>118.655</v>
          </cell>
          <cell r="X219">
            <v>140.57499999999999</v>
          </cell>
          <cell r="AA219">
            <v>140.57499999999999</v>
          </cell>
        </row>
        <row r="220">
          <cell r="E220" t="str">
            <v>524 580 021</v>
          </cell>
          <cell r="F220">
            <v>235.3</v>
          </cell>
          <cell r="G220">
            <v>0</v>
          </cell>
          <cell r="H220">
            <v>235.3</v>
          </cell>
          <cell r="I220">
            <v>0</v>
          </cell>
          <cell r="J220">
            <v>235.3</v>
          </cell>
          <cell r="K220">
            <v>0</v>
          </cell>
          <cell r="L220">
            <v>0</v>
          </cell>
          <cell r="M220">
            <v>0</v>
          </cell>
          <cell r="N220">
            <v>0</v>
          </cell>
          <cell r="O220">
            <v>0</v>
          </cell>
          <cell r="P220">
            <v>0</v>
          </cell>
          <cell r="Q220">
            <v>235.3</v>
          </cell>
          <cell r="R220">
            <v>236.86199999999999</v>
          </cell>
          <cell r="S220">
            <v>21.305</v>
          </cell>
          <cell r="T220">
            <v>215.55699999999999</v>
          </cell>
          <cell r="U220">
            <v>0</v>
          </cell>
          <cell r="V220">
            <v>0</v>
          </cell>
          <cell r="W220">
            <v>215.55699999999999</v>
          </cell>
          <cell r="X220">
            <v>236.86199999999999</v>
          </cell>
          <cell r="AA220">
            <v>236.86199999999999</v>
          </cell>
        </row>
        <row r="221">
          <cell r="E221" t="str">
            <v>524 580 022</v>
          </cell>
          <cell r="F221">
            <v>123.73</v>
          </cell>
          <cell r="G221">
            <v>0</v>
          </cell>
          <cell r="H221">
            <v>123.73</v>
          </cell>
          <cell r="I221">
            <v>0</v>
          </cell>
          <cell r="J221">
            <v>123.73</v>
          </cell>
          <cell r="K221">
            <v>0</v>
          </cell>
          <cell r="L221">
            <v>0</v>
          </cell>
          <cell r="M221">
            <v>0</v>
          </cell>
          <cell r="N221">
            <v>0</v>
          </cell>
          <cell r="O221">
            <v>0</v>
          </cell>
          <cell r="P221">
            <v>0</v>
          </cell>
          <cell r="Q221">
            <v>123.73</v>
          </cell>
          <cell r="R221">
            <v>123.577</v>
          </cell>
          <cell r="S221">
            <v>21.92</v>
          </cell>
          <cell r="T221">
            <v>101.657</v>
          </cell>
          <cell r="U221">
            <v>0</v>
          </cell>
          <cell r="V221">
            <v>0</v>
          </cell>
          <cell r="W221">
            <v>101.657</v>
          </cell>
          <cell r="X221">
            <v>123.577</v>
          </cell>
          <cell r="AA221">
            <v>123.577</v>
          </cell>
        </row>
        <row r="222">
          <cell r="E222" t="str">
            <v>524 600 011</v>
          </cell>
          <cell r="F222">
            <v>24.33</v>
          </cell>
          <cell r="G222">
            <v>0</v>
          </cell>
          <cell r="H222">
            <v>24.33</v>
          </cell>
          <cell r="I222">
            <v>0</v>
          </cell>
          <cell r="J222">
            <v>24.33</v>
          </cell>
          <cell r="K222">
            <v>0</v>
          </cell>
          <cell r="L222">
            <v>0</v>
          </cell>
          <cell r="M222">
            <v>0</v>
          </cell>
          <cell r="N222">
            <v>0</v>
          </cell>
          <cell r="O222">
            <v>0</v>
          </cell>
          <cell r="P222">
            <v>0</v>
          </cell>
          <cell r="Q222">
            <v>24.33</v>
          </cell>
          <cell r="R222">
            <v>14.349500000000001</v>
          </cell>
          <cell r="S222">
            <v>14.349500000000001</v>
          </cell>
          <cell r="T222">
            <v>0</v>
          </cell>
          <cell r="U222">
            <v>0</v>
          </cell>
          <cell r="V222">
            <v>0</v>
          </cell>
          <cell r="W222">
            <v>0</v>
          </cell>
          <cell r="X222">
            <v>14.349500000000001</v>
          </cell>
          <cell r="AA222">
            <v>14.349500000000001</v>
          </cell>
        </row>
        <row r="223">
          <cell r="E223" t="str">
            <v>CER3361</v>
          </cell>
          <cell r="F223">
            <v>8.7799999999999994</v>
          </cell>
          <cell r="G223">
            <v>0</v>
          </cell>
          <cell r="H223">
            <v>8.7799999999999994</v>
          </cell>
          <cell r="I223">
            <v>0</v>
          </cell>
          <cell r="J223">
            <v>8.7799999999999994</v>
          </cell>
          <cell r="K223">
            <v>0</v>
          </cell>
          <cell r="L223">
            <v>0</v>
          </cell>
          <cell r="M223">
            <v>0</v>
          </cell>
          <cell r="N223">
            <v>0</v>
          </cell>
          <cell r="O223">
            <v>0</v>
          </cell>
          <cell r="P223">
            <v>0</v>
          </cell>
          <cell r="Q223">
            <v>8.7799999999999994</v>
          </cell>
          <cell r="R223">
            <v>5.5540000000000003</v>
          </cell>
          <cell r="S223">
            <v>5.5540000000000003</v>
          </cell>
          <cell r="T223">
            <v>0</v>
          </cell>
          <cell r="U223">
            <v>0</v>
          </cell>
          <cell r="V223">
            <v>0</v>
          </cell>
          <cell r="W223">
            <v>0</v>
          </cell>
          <cell r="X223">
            <v>5.5540000000000003</v>
          </cell>
          <cell r="AA223">
            <v>5.5540000000000003</v>
          </cell>
        </row>
        <row r="224">
          <cell r="E224" t="str">
            <v>CER3586</v>
          </cell>
          <cell r="F224">
            <v>9.1999999999999993</v>
          </cell>
          <cell r="G224">
            <v>0</v>
          </cell>
          <cell r="H224">
            <v>9.1999999999999993</v>
          </cell>
          <cell r="I224">
            <v>0</v>
          </cell>
          <cell r="J224">
            <v>9.1999999999999993</v>
          </cell>
          <cell r="K224">
            <v>0</v>
          </cell>
          <cell r="L224">
            <v>0</v>
          </cell>
          <cell r="M224">
            <v>0</v>
          </cell>
          <cell r="N224">
            <v>0</v>
          </cell>
          <cell r="O224">
            <v>0</v>
          </cell>
          <cell r="P224">
            <v>0</v>
          </cell>
          <cell r="Q224">
            <v>9.1999999999999993</v>
          </cell>
          <cell r="R224">
            <v>5.6660000000000004</v>
          </cell>
          <cell r="S224">
            <v>5.6660000000000004</v>
          </cell>
          <cell r="T224">
            <v>0</v>
          </cell>
          <cell r="U224">
            <v>0</v>
          </cell>
          <cell r="V224">
            <v>0</v>
          </cell>
          <cell r="W224">
            <v>0</v>
          </cell>
          <cell r="X224">
            <v>5.6660000000000004</v>
          </cell>
          <cell r="AA224">
            <v>5.6660000000000004</v>
          </cell>
        </row>
        <row r="225">
          <cell r="E225" t="str">
            <v>18181-PP4-E01</v>
          </cell>
          <cell r="F225">
            <v>1.32</v>
          </cell>
          <cell r="G225">
            <v>0</v>
          </cell>
          <cell r="H225">
            <v>1.32</v>
          </cell>
          <cell r="I225">
            <v>0</v>
          </cell>
          <cell r="J225">
            <v>1.32</v>
          </cell>
          <cell r="K225">
            <v>0</v>
          </cell>
          <cell r="L225">
            <v>0</v>
          </cell>
          <cell r="M225">
            <v>0</v>
          </cell>
          <cell r="N225">
            <v>0</v>
          </cell>
          <cell r="O225">
            <v>0</v>
          </cell>
          <cell r="P225">
            <v>0</v>
          </cell>
          <cell r="Q225">
            <v>1.32</v>
          </cell>
          <cell r="R225">
            <v>0.77</v>
          </cell>
          <cell r="S225">
            <v>0.77</v>
          </cell>
          <cell r="T225">
            <v>0</v>
          </cell>
          <cell r="U225">
            <v>0</v>
          </cell>
          <cell r="V225">
            <v>0</v>
          </cell>
          <cell r="W225">
            <v>0</v>
          </cell>
          <cell r="X225">
            <v>0.77</v>
          </cell>
          <cell r="AA225">
            <v>0.77</v>
          </cell>
        </row>
        <row r="226">
          <cell r="E226" t="str">
            <v>18210-S74-G00A</v>
          </cell>
          <cell r="F226">
            <v>21.81</v>
          </cell>
          <cell r="G226">
            <v>0</v>
          </cell>
          <cell r="H226">
            <v>21.81</v>
          </cell>
          <cell r="I226">
            <v>0</v>
          </cell>
          <cell r="J226">
            <v>21.81</v>
          </cell>
          <cell r="K226">
            <v>0</v>
          </cell>
          <cell r="L226">
            <v>0</v>
          </cell>
          <cell r="M226">
            <v>0</v>
          </cell>
          <cell r="N226">
            <v>0</v>
          </cell>
          <cell r="O226">
            <v>0</v>
          </cell>
          <cell r="P226">
            <v>0</v>
          </cell>
          <cell r="Q226">
            <v>21.81</v>
          </cell>
          <cell r="R226">
            <v>12.522</v>
          </cell>
          <cell r="S226">
            <v>12.522</v>
          </cell>
          <cell r="T226">
            <v>0</v>
          </cell>
          <cell r="U226">
            <v>0</v>
          </cell>
          <cell r="V226">
            <v>0</v>
          </cell>
          <cell r="W226">
            <v>0</v>
          </cell>
          <cell r="X226">
            <v>12.522</v>
          </cell>
          <cell r="AA226">
            <v>12.522</v>
          </cell>
        </row>
        <row r="227">
          <cell r="E227" t="str">
            <v>18220-S74-G01</v>
          </cell>
          <cell r="F227">
            <v>13.58</v>
          </cell>
          <cell r="G227">
            <v>0</v>
          </cell>
          <cell r="H227">
            <v>13.58</v>
          </cell>
          <cell r="I227">
            <v>0</v>
          </cell>
          <cell r="J227">
            <v>13.58</v>
          </cell>
          <cell r="K227">
            <v>0</v>
          </cell>
          <cell r="L227">
            <v>0</v>
          </cell>
          <cell r="M227">
            <v>0</v>
          </cell>
          <cell r="N227">
            <v>0</v>
          </cell>
          <cell r="O227">
            <v>0</v>
          </cell>
          <cell r="P227">
            <v>0</v>
          </cell>
          <cell r="Q227">
            <v>13.58</v>
          </cell>
          <cell r="R227">
            <v>8.0410000000000004</v>
          </cell>
          <cell r="S227">
            <v>8.0410000000000004</v>
          </cell>
          <cell r="T227">
            <v>0</v>
          </cell>
          <cell r="U227">
            <v>0</v>
          </cell>
          <cell r="V227">
            <v>0</v>
          </cell>
          <cell r="W227">
            <v>0</v>
          </cell>
          <cell r="X227">
            <v>8.0410000000000004</v>
          </cell>
          <cell r="AA227">
            <v>8.0410000000000004</v>
          </cell>
        </row>
        <row r="228">
          <cell r="E228" t="str">
            <v>18220-ST3-E51A</v>
          </cell>
          <cell r="F228">
            <v>27.7</v>
          </cell>
          <cell r="G228">
            <v>0</v>
          </cell>
          <cell r="H228">
            <v>27.7</v>
          </cell>
          <cell r="I228">
            <v>0</v>
          </cell>
          <cell r="J228">
            <v>27.7</v>
          </cell>
          <cell r="K228">
            <v>0</v>
          </cell>
          <cell r="L228">
            <v>0</v>
          </cell>
          <cell r="M228">
            <v>0</v>
          </cell>
          <cell r="N228">
            <v>0</v>
          </cell>
          <cell r="O228">
            <v>0</v>
          </cell>
          <cell r="P228">
            <v>0</v>
          </cell>
          <cell r="Q228">
            <v>27.7</v>
          </cell>
          <cell r="R228">
            <v>19.870999999999999</v>
          </cell>
          <cell r="S228">
            <v>19.870999999999999</v>
          </cell>
          <cell r="T228">
            <v>0</v>
          </cell>
          <cell r="U228">
            <v>0</v>
          </cell>
          <cell r="V228">
            <v>0</v>
          </cell>
          <cell r="W228">
            <v>0</v>
          </cell>
          <cell r="X228">
            <v>19.870999999999999</v>
          </cell>
          <cell r="AA228">
            <v>19.870999999999999</v>
          </cell>
        </row>
        <row r="229">
          <cell r="E229" t="str">
            <v>18220-ST3-E60A</v>
          </cell>
          <cell r="F229">
            <v>31.1</v>
          </cell>
          <cell r="G229">
            <v>0</v>
          </cell>
          <cell r="H229">
            <v>31.1</v>
          </cell>
          <cell r="I229">
            <v>0</v>
          </cell>
          <cell r="J229">
            <v>31.1</v>
          </cell>
          <cell r="K229">
            <v>0</v>
          </cell>
          <cell r="L229">
            <v>0</v>
          </cell>
          <cell r="M229">
            <v>0</v>
          </cell>
          <cell r="N229">
            <v>0</v>
          </cell>
          <cell r="O229">
            <v>0</v>
          </cell>
          <cell r="P229">
            <v>0</v>
          </cell>
          <cell r="Q229">
            <v>31.1</v>
          </cell>
          <cell r="R229">
            <v>20.617000000000001</v>
          </cell>
          <cell r="S229">
            <v>20.617000000000001</v>
          </cell>
          <cell r="T229">
            <v>0</v>
          </cell>
          <cell r="U229">
            <v>0</v>
          </cell>
          <cell r="V229">
            <v>0</v>
          </cell>
          <cell r="W229">
            <v>0</v>
          </cell>
          <cell r="X229">
            <v>20.617000000000001</v>
          </cell>
          <cell r="AA229">
            <v>20.617000000000001</v>
          </cell>
        </row>
        <row r="230">
          <cell r="E230" t="str">
            <v>18220-ST3-G41</v>
          </cell>
          <cell r="F230">
            <v>42.7</v>
          </cell>
          <cell r="G230">
            <v>0</v>
          </cell>
          <cell r="H230">
            <v>42.7</v>
          </cell>
          <cell r="I230">
            <v>0</v>
          </cell>
          <cell r="J230">
            <v>42.7</v>
          </cell>
          <cell r="K230">
            <v>0</v>
          </cell>
          <cell r="L230">
            <v>0</v>
          </cell>
          <cell r="M230">
            <v>0</v>
          </cell>
          <cell r="N230">
            <v>0</v>
          </cell>
          <cell r="O230">
            <v>0</v>
          </cell>
          <cell r="P230">
            <v>0</v>
          </cell>
          <cell r="Q230">
            <v>42.7</v>
          </cell>
          <cell r="R230">
            <v>21.748000000000001</v>
          </cell>
          <cell r="S230">
            <v>21.748000000000001</v>
          </cell>
          <cell r="T230">
            <v>0</v>
          </cell>
          <cell r="U230">
            <v>0</v>
          </cell>
          <cell r="V230">
            <v>0</v>
          </cell>
          <cell r="W230">
            <v>0</v>
          </cell>
          <cell r="X230">
            <v>21.748000000000001</v>
          </cell>
          <cell r="AA230">
            <v>21.748000000000001</v>
          </cell>
        </row>
        <row r="231">
          <cell r="E231" t="str">
            <v>18220-ST3-G60A</v>
          </cell>
          <cell r="F231">
            <v>31.7</v>
          </cell>
          <cell r="G231">
            <v>0</v>
          </cell>
          <cell r="H231">
            <v>31.7</v>
          </cell>
          <cell r="I231">
            <v>0</v>
          </cell>
          <cell r="J231">
            <v>31.7</v>
          </cell>
          <cell r="K231">
            <v>0</v>
          </cell>
          <cell r="L231">
            <v>0</v>
          </cell>
          <cell r="M231">
            <v>0</v>
          </cell>
          <cell r="N231">
            <v>0</v>
          </cell>
          <cell r="O231">
            <v>0</v>
          </cell>
          <cell r="P231">
            <v>0</v>
          </cell>
          <cell r="Q231">
            <v>31.7</v>
          </cell>
          <cell r="R231">
            <v>20.654</v>
          </cell>
          <cell r="S231">
            <v>20.654</v>
          </cell>
          <cell r="T231">
            <v>0</v>
          </cell>
          <cell r="U231">
            <v>0</v>
          </cell>
          <cell r="V231">
            <v>0</v>
          </cell>
          <cell r="W231">
            <v>0</v>
          </cell>
          <cell r="X231">
            <v>20.654</v>
          </cell>
          <cell r="AA231">
            <v>20.654</v>
          </cell>
        </row>
        <row r="232">
          <cell r="E232" t="str">
            <v>18307-S1E-E40</v>
          </cell>
          <cell r="F232">
            <v>29.51</v>
          </cell>
          <cell r="G232">
            <v>0</v>
          </cell>
          <cell r="H232">
            <v>29.51</v>
          </cell>
          <cell r="I232">
            <v>0</v>
          </cell>
          <cell r="J232">
            <v>29.51</v>
          </cell>
          <cell r="K232">
            <v>0</v>
          </cell>
          <cell r="L232">
            <v>0</v>
          </cell>
          <cell r="M232">
            <v>0</v>
          </cell>
          <cell r="N232">
            <v>0</v>
          </cell>
          <cell r="O232">
            <v>0</v>
          </cell>
          <cell r="P232">
            <v>0</v>
          </cell>
          <cell r="Q232">
            <v>29.51</v>
          </cell>
          <cell r="R232">
            <v>15.757</v>
          </cell>
          <cell r="S232">
            <v>15.757</v>
          </cell>
          <cell r="T232">
            <v>0</v>
          </cell>
          <cell r="U232">
            <v>0</v>
          </cell>
          <cell r="V232">
            <v>0</v>
          </cell>
          <cell r="W232">
            <v>0</v>
          </cell>
          <cell r="X232">
            <v>15.757</v>
          </cell>
          <cell r="AA232">
            <v>15.757</v>
          </cell>
        </row>
        <row r="233">
          <cell r="E233" t="str">
            <v>18307-S1E-E60</v>
          </cell>
          <cell r="F233">
            <v>31.7</v>
          </cell>
          <cell r="G233">
            <v>0</v>
          </cell>
          <cell r="H233">
            <v>31.7</v>
          </cell>
          <cell r="I233">
            <v>0</v>
          </cell>
          <cell r="J233">
            <v>31.7</v>
          </cell>
          <cell r="K233">
            <v>0</v>
          </cell>
          <cell r="L233">
            <v>0</v>
          </cell>
          <cell r="M233">
            <v>0</v>
          </cell>
          <cell r="N233">
            <v>0</v>
          </cell>
          <cell r="O233">
            <v>0</v>
          </cell>
          <cell r="P233">
            <v>0</v>
          </cell>
          <cell r="Q233">
            <v>31.7</v>
          </cell>
          <cell r="R233">
            <v>17.187999999999999</v>
          </cell>
          <cell r="S233">
            <v>17.187999999999999</v>
          </cell>
          <cell r="T233">
            <v>0</v>
          </cell>
          <cell r="U233">
            <v>0</v>
          </cell>
          <cell r="V233">
            <v>0</v>
          </cell>
          <cell r="W233">
            <v>0</v>
          </cell>
          <cell r="X233">
            <v>17.187999999999999</v>
          </cell>
          <cell r="AA233">
            <v>17.187999999999999</v>
          </cell>
        </row>
        <row r="234">
          <cell r="E234" t="str">
            <v>18307-S1E-E70</v>
          </cell>
          <cell r="F234">
            <v>45.25</v>
          </cell>
          <cell r="G234">
            <v>0</v>
          </cell>
          <cell r="H234">
            <v>45.25</v>
          </cell>
          <cell r="I234">
            <v>0</v>
          </cell>
          <cell r="J234">
            <v>45.25</v>
          </cell>
          <cell r="K234">
            <v>0</v>
          </cell>
          <cell r="L234">
            <v>0</v>
          </cell>
          <cell r="M234">
            <v>0</v>
          </cell>
          <cell r="N234">
            <v>0</v>
          </cell>
          <cell r="O234">
            <v>0</v>
          </cell>
          <cell r="P234">
            <v>0</v>
          </cell>
          <cell r="Q234">
            <v>45.25</v>
          </cell>
          <cell r="R234">
            <v>28.757000000000001</v>
          </cell>
          <cell r="S234">
            <v>28.757000000000001</v>
          </cell>
          <cell r="T234">
            <v>0</v>
          </cell>
          <cell r="U234">
            <v>0</v>
          </cell>
          <cell r="V234">
            <v>0</v>
          </cell>
          <cell r="W234">
            <v>0</v>
          </cell>
          <cell r="X234">
            <v>28.757000000000001</v>
          </cell>
          <cell r="AA234">
            <v>28.757000000000001</v>
          </cell>
        </row>
        <row r="235">
          <cell r="E235" t="str">
            <v>18307-S37-G00</v>
          </cell>
          <cell r="F235">
            <v>39.590000000000003</v>
          </cell>
          <cell r="G235">
            <v>0</v>
          </cell>
          <cell r="H235">
            <v>39.590000000000003</v>
          </cell>
          <cell r="I235">
            <v>0</v>
          </cell>
          <cell r="J235">
            <v>39.590000000000003</v>
          </cell>
          <cell r="K235">
            <v>0</v>
          </cell>
          <cell r="L235">
            <v>0</v>
          </cell>
          <cell r="M235">
            <v>0</v>
          </cell>
          <cell r="N235">
            <v>0</v>
          </cell>
          <cell r="O235">
            <v>0</v>
          </cell>
          <cell r="P235">
            <v>0</v>
          </cell>
          <cell r="Q235">
            <v>39.590000000000003</v>
          </cell>
          <cell r="R235">
            <v>21.1205</v>
          </cell>
          <cell r="S235">
            <v>21.1205</v>
          </cell>
          <cell r="T235">
            <v>0</v>
          </cell>
          <cell r="U235">
            <v>0</v>
          </cell>
          <cell r="V235">
            <v>0</v>
          </cell>
          <cell r="W235">
            <v>0</v>
          </cell>
          <cell r="X235">
            <v>21.1205</v>
          </cell>
          <cell r="AA235">
            <v>21.1205</v>
          </cell>
        </row>
        <row r="236">
          <cell r="E236" t="str">
            <v>18307-SK3-E51</v>
          </cell>
          <cell r="F236">
            <v>16.89</v>
          </cell>
          <cell r="G236">
            <v>0</v>
          </cell>
          <cell r="H236">
            <v>16.89</v>
          </cell>
          <cell r="I236">
            <v>0</v>
          </cell>
          <cell r="J236">
            <v>16.89</v>
          </cell>
          <cell r="K236">
            <v>0</v>
          </cell>
          <cell r="L236">
            <v>0</v>
          </cell>
          <cell r="M236">
            <v>0</v>
          </cell>
          <cell r="N236">
            <v>0</v>
          </cell>
          <cell r="O236">
            <v>0</v>
          </cell>
          <cell r="P236">
            <v>0</v>
          </cell>
          <cell r="Q236">
            <v>16.89</v>
          </cell>
          <cell r="R236">
            <v>16.530999999999999</v>
          </cell>
          <cell r="S236">
            <v>16.530999999999999</v>
          </cell>
          <cell r="T236">
            <v>0</v>
          </cell>
          <cell r="U236">
            <v>0</v>
          </cell>
          <cell r="V236">
            <v>0</v>
          </cell>
          <cell r="W236">
            <v>0</v>
          </cell>
          <cell r="X236">
            <v>16.530999999999999</v>
          </cell>
          <cell r="AA236">
            <v>16.530999999999999</v>
          </cell>
        </row>
        <row r="237">
          <cell r="E237" t="str">
            <v>18307-SK3-G61</v>
          </cell>
          <cell r="F237">
            <v>28.04</v>
          </cell>
          <cell r="G237">
            <v>0</v>
          </cell>
          <cell r="H237">
            <v>28.04</v>
          </cell>
          <cell r="I237">
            <v>0</v>
          </cell>
          <cell r="J237">
            <v>28.04</v>
          </cell>
          <cell r="K237">
            <v>0</v>
          </cell>
          <cell r="L237">
            <v>0</v>
          </cell>
          <cell r="M237">
            <v>0</v>
          </cell>
          <cell r="N237">
            <v>0</v>
          </cell>
          <cell r="O237">
            <v>0</v>
          </cell>
          <cell r="P237">
            <v>0</v>
          </cell>
          <cell r="Q237">
            <v>28.04</v>
          </cell>
          <cell r="R237">
            <v>24.798999999999999</v>
          </cell>
          <cell r="S237">
            <v>24.798999999999999</v>
          </cell>
          <cell r="T237">
            <v>0</v>
          </cell>
          <cell r="U237">
            <v>0</v>
          </cell>
          <cell r="V237">
            <v>0</v>
          </cell>
          <cell r="W237">
            <v>0</v>
          </cell>
          <cell r="X237">
            <v>24.798999999999999</v>
          </cell>
          <cell r="AA237">
            <v>24.798999999999999</v>
          </cell>
        </row>
        <row r="238">
          <cell r="E238" t="str">
            <v>18307-SN7-930HE</v>
          </cell>
          <cell r="F238">
            <v>33.090000000000003</v>
          </cell>
          <cell r="G238">
            <v>0</v>
          </cell>
          <cell r="H238">
            <v>33.090000000000003</v>
          </cell>
          <cell r="I238">
            <v>0</v>
          </cell>
          <cell r="J238">
            <v>33.090000000000003</v>
          </cell>
          <cell r="K238">
            <v>0</v>
          </cell>
          <cell r="L238">
            <v>0</v>
          </cell>
          <cell r="M238">
            <v>0</v>
          </cell>
          <cell r="N238">
            <v>0</v>
          </cell>
          <cell r="O238">
            <v>0</v>
          </cell>
          <cell r="P238">
            <v>0</v>
          </cell>
          <cell r="Q238">
            <v>33.090000000000003</v>
          </cell>
          <cell r="R238">
            <v>19.422999999999998</v>
          </cell>
          <cell r="S238">
            <v>19.422999999999998</v>
          </cell>
          <cell r="T238">
            <v>0</v>
          </cell>
          <cell r="U238">
            <v>0</v>
          </cell>
          <cell r="V238">
            <v>0</v>
          </cell>
          <cell r="W238">
            <v>0</v>
          </cell>
          <cell r="X238">
            <v>19.422999999999998</v>
          </cell>
          <cell r="AA238">
            <v>19.422999999999998</v>
          </cell>
        </row>
        <row r="239">
          <cell r="E239" t="str">
            <v>18307-SN7-981HE</v>
          </cell>
          <cell r="F239">
            <v>28.86</v>
          </cell>
          <cell r="G239">
            <v>0</v>
          </cell>
          <cell r="H239">
            <v>28.86</v>
          </cell>
          <cell r="I239">
            <v>0</v>
          </cell>
          <cell r="J239">
            <v>28.86</v>
          </cell>
          <cell r="K239">
            <v>0</v>
          </cell>
          <cell r="L239">
            <v>0</v>
          </cell>
          <cell r="M239">
            <v>0</v>
          </cell>
          <cell r="N239">
            <v>0</v>
          </cell>
          <cell r="O239">
            <v>0</v>
          </cell>
          <cell r="P239">
            <v>0</v>
          </cell>
          <cell r="Q239">
            <v>28.86</v>
          </cell>
          <cell r="R239">
            <v>25.414000000000001</v>
          </cell>
          <cell r="S239">
            <v>25.414000000000001</v>
          </cell>
          <cell r="T239">
            <v>0</v>
          </cell>
          <cell r="U239">
            <v>0</v>
          </cell>
          <cell r="V239">
            <v>0</v>
          </cell>
          <cell r="W239">
            <v>0</v>
          </cell>
          <cell r="X239">
            <v>25.414000000000001</v>
          </cell>
          <cell r="AA239">
            <v>25.414000000000001</v>
          </cell>
        </row>
        <row r="240">
          <cell r="E240" t="str">
            <v>18307-ST3-E40</v>
          </cell>
          <cell r="F240">
            <v>27.32</v>
          </cell>
          <cell r="G240">
            <v>0</v>
          </cell>
          <cell r="H240">
            <v>27.32</v>
          </cell>
          <cell r="I240">
            <v>0</v>
          </cell>
          <cell r="J240">
            <v>27.32</v>
          </cell>
          <cell r="K240">
            <v>0</v>
          </cell>
          <cell r="L240">
            <v>0</v>
          </cell>
          <cell r="M240">
            <v>0</v>
          </cell>
          <cell r="N240">
            <v>0</v>
          </cell>
          <cell r="O240">
            <v>0</v>
          </cell>
          <cell r="P240">
            <v>0</v>
          </cell>
          <cell r="Q240">
            <v>27.32</v>
          </cell>
          <cell r="R240">
            <v>15.827</v>
          </cell>
          <cell r="S240">
            <v>15.827</v>
          </cell>
          <cell r="T240">
            <v>0</v>
          </cell>
          <cell r="U240">
            <v>0</v>
          </cell>
          <cell r="V240">
            <v>0</v>
          </cell>
          <cell r="W240">
            <v>0</v>
          </cell>
          <cell r="X240">
            <v>15.827</v>
          </cell>
          <cell r="AA240">
            <v>15.827</v>
          </cell>
        </row>
        <row r="241">
          <cell r="E241" t="str">
            <v>18307-ST3-E70</v>
          </cell>
          <cell r="F241">
            <v>44.34</v>
          </cell>
          <cell r="G241">
            <v>0</v>
          </cell>
          <cell r="H241">
            <v>44.34</v>
          </cell>
          <cell r="I241">
            <v>0</v>
          </cell>
          <cell r="J241">
            <v>44.34</v>
          </cell>
          <cell r="K241">
            <v>0</v>
          </cell>
          <cell r="L241">
            <v>0</v>
          </cell>
          <cell r="M241">
            <v>0</v>
          </cell>
          <cell r="N241">
            <v>0</v>
          </cell>
          <cell r="O241">
            <v>0</v>
          </cell>
          <cell r="P241">
            <v>0</v>
          </cell>
          <cell r="Q241">
            <v>44.34</v>
          </cell>
          <cell r="R241">
            <v>28.257000000000001</v>
          </cell>
          <cell r="S241">
            <v>28.257000000000001</v>
          </cell>
          <cell r="T241">
            <v>0</v>
          </cell>
          <cell r="U241">
            <v>0</v>
          </cell>
          <cell r="V241">
            <v>0</v>
          </cell>
          <cell r="W241">
            <v>0</v>
          </cell>
          <cell r="X241">
            <v>28.257000000000001</v>
          </cell>
          <cell r="AA241">
            <v>28.257000000000001</v>
          </cell>
        </row>
        <row r="242">
          <cell r="E242" t="str">
            <v>A127S0004F</v>
          </cell>
          <cell r="F242">
            <v>125.7</v>
          </cell>
          <cell r="G242">
            <v>-8.7990000000000013</v>
          </cell>
          <cell r="H242">
            <v>116.901</v>
          </cell>
          <cell r="I242">
            <v>0</v>
          </cell>
          <cell r="J242">
            <v>116.901</v>
          </cell>
          <cell r="K242">
            <v>0</v>
          </cell>
          <cell r="L242">
            <v>0</v>
          </cell>
          <cell r="M242">
            <v>0</v>
          </cell>
          <cell r="N242">
            <v>0</v>
          </cell>
          <cell r="O242">
            <v>0</v>
          </cell>
          <cell r="P242">
            <v>0</v>
          </cell>
          <cell r="Q242">
            <v>116.901</v>
          </cell>
          <cell r="R242">
            <v>30.0076</v>
          </cell>
          <cell r="S242">
            <v>30.0076</v>
          </cell>
          <cell r="T242">
            <v>0</v>
          </cell>
          <cell r="U242">
            <v>0</v>
          </cell>
          <cell r="V242">
            <v>0</v>
          </cell>
          <cell r="W242">
            <v>0</v>
          </cell>
          <cell r="X242">
            <v>30.0076</v>
          </cell>
          <cell r="AA242">
            <v>30.0076</v>
          </cell>
        </row>
        <row r="243">
          <cell r="E243" t="str">
            <v>A131S0001F</v>
          </cell>
          <cell r="F243">
            <v>119.8</v>
          </cell>
          <cell r="G243">
            <v>-8.386000000000001</v>
          </cell>
          <cell r="H243">
            <v>111.414</v>
          </cell>
          <cell r="I243">
            <v>0</v>
          </cell>
          <cell r="J243">
            <v>111.414</v>
          </cell>
          <cell r="K243">
            <v>0</v>
          </cell>
          <cell r="L243">
            <v>0</v>
          </cell>
          <cell r="M243">
            <v>0</v>
          </cell>
          <cell r="N243">
            <v>0</v>
          </cell>
          <cell r="O243">
            <v>0</v>
          </cell>
          <cell r="P243">
            <v>0</v>
          </cell>
          <cell r="Q243">
            <v>111.414</v>
          </cell>
          <cell r="R243">
            <v>41.095300000000002</v>
          </cell>
          <cell r="S243">
            <v>41.095300000000002</v>
          </cell>
          <cell r="T243">
            <v>0</v>
          </cell>
          <cell r="U243">
            <v>0</v>
          </cell>
          <cell r="V243">
            <v>0</v>
          </cell>
          <cell r="W243">
            <v>0</v>
          </cell>
          <cell r="X243">
            <v>41.095300000000002</v>
          </cell>
          <cell r="AA243">
            <v>41.095300000000002</v>
          </cell>
        </row>
        <row r="244">
          <cell r="E244" t="str">
            <v>A132L0044F</v>
          </cell>
          <cell r="F244">
            <v>16.658000000000001</v>
          </cell>
          <cell r="G244">
            <v>-1.1660600000000001</v>
          </cell>
          <cell r="H244">
            <v>15.491940000000001</v>
          </cell>
          <cell r="I244">
            <v>0</v>
          </cell>
          <cell r="J244">
            <v>15.491940000000001</v>
          </cell>
          <cell r="K244">
            <v>0</v>
          </cell>
          <cell r="L244">
            <v>0</v>
          </cell>
          <cell r="M244">
            <v>0</v>
          </cell>
          <cell r="N244">
            <v>0</v>
          </cell>
          <cell r="O244">
            <v>0</v>
          </cell>
          <cell r="P244">
            <v>0</v>
          </cell>
          <cell r="Q244">
            <v>15.491940000000001</v>
          </cell>
          <cell r="R244">
            <v>4.5350000000000001</v>
          </cell>
          <cell r="S244">
            <v>4.5350000000000001</v>
          </cell>
          <cell r="T244">
            <v>0</v>
          </cell>
          <cell r="U244">
            <v>0</v>
          </cell>
          <cell r="V244">
            <v>0</v>
          </cell>
          <cell r="W244">
            <v>0</v>
          </cell>
          <cell r="X244">
            <v>4.5350000000000001</v>
          </cell>
          <cell r="AA244">
            <v>4.5350000000000001</v>
          </cell>
        </row>
        <row r="245">
          <cell r="E245" t="str">
            <v>B128S0002F</v>
          </cell>
          <cell r="F245">
            <v>110.85</v>
          </cell>
          <cell r="G245">
            <v>-7.7595000000000001</v>
          </cell>
          <cell r="H245">
            <v>103.09049999999999</v>
          </cell>
          <cell r="I245">
            <v>0</v>
          </cell>
          <cell r="J245">
            <v>103.09049999999999</v>
          </cell>
          <cell r="K245">
            <v>0</v>
          </cell>
          <cell r="L245">
            <v>0</v>
          </cell>
          <cell r="M245">
            <v>0</v>
          </cell>
          <cell r="N245">
            <v>0</v>
          </cell>
          <cell r="O245">
            <v>0</v>
          </cell>
          <cell r="P245">
            <v>0</v>
          </cell>
          <cell r="Q245">
            <v>103.09049999999999</v>
          </cell>
          <cell r="R245">
            <v>32.960500000000003</v>
          </cell>
          <cell r="S245">
            <v>32.960500000000003</v>
          </cell>
          <cell r="T245">
            <v>0</v>
          </cell>
          <cell r="U245">
            <v>0</v>
          </cell>
          <cell r="V245">
            <v>0</v>
          </cell>
          <cell r="W245">
            <v>0</v>
          </cell>
          <cell r="X245">
            <v>32.960500000000003</v>
          </cell>
          <cell r="AA245">
            <v>32.960500000000003</v>
          </cell>
        </row>
        <row r="246">
          <cell r="E246" t="str">
            <v>B132S0002</v>
          </cell>
          <cell r="F246">
            <v>84.04</v>
          </cell>
          <cell r="G246">
            <v>-5.8828000000000014</v>
          </cell>
          <cell r="H246">
            <v>78.157200000000003</v>
          </cell>
          <cell r="I246">
            <v>0</v>
          </cell>
          <cell r="J246">
            <v>78.157200000000003</v>
          </cell>
          <cell r="K246">
            <v>0</v>
          </cell>
          <cell r="L246">
            <v>0</v>
          </cell>
          <cell r="M246">
            <v>0</v>
          </cell>
          <cell r="N246">
            <v>0</v>
          </cell>
          <cell r="O246">
            <v>0</v>
          </cell>
          <cell r="P246">
            <v>0</v>
          </cell>
          <cell r="Q246">
            <v>78.157200000000003</v>
          </cell>
          <cell r="R246">
            <v>6.7135999999999996</v>
          </cell>
          <cell r="S246">
            <v>6.7135999999999996</v>
          </cell>
          <cell r="T246">
            <v>0</v>
          </cell>
          <cell r="U246">
            <v>0</v>
          </cell>
          <cell r="V246">
            <v>0</v>
          </cell>
          <cell r="W246">
            <v>0</v>
          </cell>
          <cell r="X246">
            <v>6.7135999999999996</v>
          </cell>
          <cell r="AA246">
            <v>6.7135999999999996</v>
          </cell>
        </row>
        <row r="247">
          <cell r="E247" t="str">
            <v>B132S0014</v>
          </cell>
          <cell r="F247">
            <v>67.739999999999995</v>
          </cell>
          <cell r="G247">
            <v>-4.7418000000000005</v>
          </cell>
          <cell r="H247">
            <v>62.998199999999997</v>
          </cell>
          <cell r="I247">
            <v>0</v>
          </cell>
          <cell r="J247">
            <v>62.998199999999997</v>
          </cell>
          <cell r="K247">
            <v>0</v>
          </cell>
          <cell r="L247">
            <v>0</v>
          </cell>
          <cell r="M247">
            <v>0</v>
          </cell>
          <cell r="N247">
            <v>0</v>
          </cell>
          <cell r="O247">
            <v>0</v>
          </cell>
          <cell r="P247">
            <v>0</v>
          </cell>
          <cell r="Q247">
            <v>62.998199999999997</v>
          </cell>
          <cell r="R247">
            <v>7.1246</v>
          </cell>
          <cell r="S247">
            <v>7.1246</v>
          </cell>
          <cell r="T247">
            <v>0</v>
          </cell>
          <cell r="U247">
            <v>0</v>
          </cell>
          <cell r="V247">
            <v>0</v>
          </cell>
          <cell r="W247">
            <v>0</v>
          </cell>
          <cell r="X247">
            <v>7.1246</v>
          </cell>
          <cell r="AA247">
            <v>7.1246</v>
          </cell>
        </row>
        <row r="248">
          <cell r="E248" t="str">
            <v>C120S0003F</v>
          </cell>
          <cell r="F248">
            <v>106.21</v>
          </cell>
          <cell r="G248">
            <v>-7.4347000000000003</v>
          </cell>
          <cell r="H248">
            <v>98.775299999999987</v>
          </cell>
          <cell r="I248">
            <v>0</v>
          </cell>
          <cell r="J248">
            <v>98.775299999999987</v>
          </cell>
          <cell r="K248">
            <v>0</v>
          </cell>
          <cell r="L248">
            <v>0</v>
          </cell>
          <cell r="M248">
            <v>0</v>
          </cell>
          <cell r="N248">
            <v>0</v>
          </cell>
          <cell r="O248">
            <v>0</v>
          </cell>
          <cell r="P248">
            <v>0</v>
          </cell>
          <cell r="Q248">
            <v>98.775299999999987</v>
          </cell>
          <cell r="R248">
            <v>36.5899</v>
          </cell>
          <cell r="S248">
            <v>36.5899</v>
          </cell>
          <cell r="T248">
            <v>0</v>
          </cell>
          <cell r="U248">
            <v>0</v>
          </cell>
          <cell r="V248">
            <v>0</v>
          </cell>
          <cell r="W248">
            <v>0</v>
          </cell>
          <cell r="X248">
            <v>36.5899</v>
          </cell>
          <cell r="AA248">
            <v>36.5899</v>
          </cell>
        </row>
        <row r="249">
          <cell r="E249" t="str">
            <v>C121S0002F</v>
          </cell>
          <cell r="F249">
            <v>98.8</v>
          </cell>
          <cell r="G249">
            <v>-6.9160000000000004</v>
          </cell>
          <cell r="H249">
            <v>91.884</v>
          </cell>
          <cell r="I249">
            <v>0</v>
          </cell>
          <cell r="J249">
            <v>91.884</v>
          </cell>
          <cell r="K249">
            <v>0</v>
          </cell>
          <cell r="L249">
            <v>0</v>
          </cell>
          <cell r="M249">
            <v>0</v>
          </cell>
          <cell r="N249">
            <v>0</v>
          </cell>
          <cell r="O249">
            <v>0</v>
          </cell>
          <cell r="P249">
            <v>0</v>
          </cell>
          <cell r="Q249">
            <v>91.884</v>
          </cell>
          <cell r="R249">
            <v>33.323300000000003</v>
          </cell>
          <cell r="S249">
            <v>33.323300000000003</v>
          </cell>
          <cell r="T249">
            <v>0</v>
          </cell>
          <cell r="U249">
            <v>0</v>
          </cell>
          <cell r="V249">
            <v>0</v>
          </cell>
          <cell r="W249">
            <v>0</v>
          </cell>
          <cell r="X249">
            <v>33.323300000000003</v>
          </cell>
          <cell r="AA249">
            <v>33.323300000000003</v>
          </cell>
        </row>
        <row r="250">
          <cell r="E250" t="str">
            <v>C131S0002F</v>
          </cell>
          <cell r="F250">
            <v>82.53</v>
          </cell>
          <cell r="G250">
            <v>-5.7771000000000008</v>
          </cell>
          <cell r="H250">
            <v>76.752899999999997</v>
          </cell>
          <cell r="I250">
            <v>0</v>
          </cell>
          <cell r="J250">
            <v>76.752899999999997</v>
          </cell>
          <cell r="K250">
            <v>0</v>
          </cell>
          <cell r="L250">
            <v>0</v>
          </cell>
          <cell r="M250">
            <v>0</v>
          </cell>
          <cell r="N250">
            <v>0</v>
          </cell>
          <cell r="O250">
            <v>0</v>
          </cell>
          <cell r="P250">
            <v>0</v>
          </cell>
          <cell r="Q250">
            <v>76.752899999999997</v>
          </cell>
          <cell r="R250">
            <v>10.823700000000001</v>
          </cell>
          <cell r="S250">
            <v>10.823700000000001</v>
          </cell>
          <cell r="T250">
            <v>0</v>
          </cell>
          <cell r="U250">
            <v>0</v>
          </cell>
          <cell r="V250">
            <v>0</v>
          </cell>
          <cell r="W250">
            <v>0</v>
          </cell>
          <cell r="X250">
            <v>10.823700000000001</v>
          </cell>
          <cell r="AA250">
            <v>10.823700000000001</v>
          </cell>
        </row>
        <row r="251">
          <cell r="E251" t="str">
            <v>C132S0003</v>
          </cell>
          <cell r="F251">
            <v>167.6</v>
          </cell>
          <cell r="G251">
            <v>-11.732000000000001</v>
          </cell>
          <cell r="H251">
            <v>155.86799999999999</v>
          </cell>
          <cell r="I251">
            <v>0</v>
          </cell>
          <cell r="J251">
            <v>155.86799999999999</v>
          </cell>
          <cell r="K251">
            <v>0</v>
          </cell>
          <cell r="L251">
            <v>0</v>
          </cell>
          <cell r="M251">
            <v>0</v>
          </cell>
          <cell r="N251">
            <v>0</v>
          </cell>
          <cell r="O251">
            <v>0</v>
          </cell>
          <cell r="P251">
            <v>0</v>
          </cell>
          <cell r="Q251">
            <v>155.86799999999999</v>
          </cell>
          <cell r="R251">
            <v>42.5</v>
          </cell>
          <cell r="S251">
            <v>42.5</v>
          </cell>
          <cell r="T251">
            <v>0</v>
          </cell>
          <cell r="U251">
            <v>0</v>
          </cell>
          <cell r="V251">
            <v>0</v>
          </cell>
          <cell r="W251">
            <v>0</v>
          </cell>
          <cell r="X251">
            <v>42.5</v>
          </cell>
          <cell r="AA251">
            <v>42.5</v>
          </cell>
        </row>
        <row r="252">
          <cell r="E252" t="str">
            <v>D120S0002F</v>
          </cell>
          <cell r="F252">
            <v>78.8</v>
          </cell>
          <cell r="G252">
            <v>-5.516</v>
          </cell>
          <cell r="H252">
            <v>73.283999999999992</v>
          </cell>
          <cell r="I252">
            <v>0</v>
          </cell>
          <cell r="J252">
            <v>73.283999999999992</v>
          </cell>
          <cell r="K252">
            <v>0</v>
          </cell>
          <cell r="L252">
            <v>0</v>
          </cell>
          <cell r="M252">
            <v>0</v>
          </cell>
          <cell r="N252">
            <v>0</v>
          </cell>
          <cell r="O252">
            <v>0</v>
          </cell>
          <cell r="P252">
            <v>0</v>
          </cell>
          <cell r="Q252">
            <v>73.283999999999992</v>
          </cell>
          <cell r="R252">
            <v>12.307499999999999</v>
          </cell>
          <cell r="S252">
            <v>12.307499999999999</v>
          </cell>
          <cell r="T252">
            <v>0</v>
          </cell>
          <cell r="U252">
            <v>0</v>
          </cell>
          <cell r="V252">
            <v>0</v>
          </cell>
          <cell r="W252">
            <v>0</v>
          </cell>
          <cell r="X252">
            <v>12.307499999999999</v>
          </cell>
          <cell r="AA252">
            <v>12.307499999999999</v>
          </cell>
        </row>
        <row r="253">
          <cell r="E253">
            <v>7000002</v>
          </cell>
          <cell r="F253">
            <v>10.224</v>
          </cell>
          <cell r="G253">
            <v>0</v>
          </cell>
          <cell r="H253">
            <v>10.224</v>
          </cell>
          <cell r="I253">
            <v>0</v>
          </cell>
          <cell r="J253">
            <v>10.224</v>
          </cell>
          <cell r="K253">
            <v>0</v>
          </cell>
          <cell r="L253">
            <v>0</v>
          </cell>
          <cell r="M253">
            <v>0</v>
          </cell>
          <cell r="N253">
            <v>0</v>
          </cell>
          <cell r="O253">
            <v>0</v>
          </cell>
          <cell r="P253">
            <v>0</v>
          </cell>
          <cell r="Q253">
            <v>10.224</v>
          </cell>
          <cell r="R253">
            <v>4.9729999999999999</v>
          </cell>
          <cell r="S253">
            <v>4.9729999999999999</v>
          </cell>
          <cell r="T253">
            <v>0</v>
          </cell>
          <cell r="U253">
            <v>0</v>
          </cell>
          <cell r="V253">
            <v>0</v>
          </cell>
          <cell r="W253">
            <v>0</v>
          </cell>
          <cell r="X253">
            <v>4.9729999999999999</v>
          </cell>
          <cell r="AA253">
            <v>4.9729999999999999</v>
          </cell>
        </row>
        <row r="254">
          <cell r="E254">
            <v>7000390</v>
          </cell>
          <cell r="F254">
            <v>217.304</v>
          </cell>
          <cell r="G254">
            <v>0</v>
          </cell>
          <cell r="H254">
            <v>217.304</v>
          </cell>
          <cell r="I254">
            <v>0</v>
          </cell>
          <cell r="J254">
            <v>217.304</v>
          </cell>
          <cell r="K254">
            <v>0</v>
          </cell>
          <cell r="L254">
            <v>0</v>
          </cell>
          <cell r="M254">
            <v>0</v>
          </cell>
          <cell r="N254">
            <v>0</v>
          </cell>
          <cell r="O254">
            <v>0</v>
          </cell>
          <cell r="P254">
            <v>0</v>
          </cell>
          <cell r="Q254">
            <v>217.304</v>
          </cell>
          <cell r="R254">
            <v>272.10599999999999</v>
          </cell>
          <cell r="S254">
            <v>92.801999999999992</v>
          </cell>
          <cell r="T254">
            <v>179.304</v>
          </cell>
          <cell r="U254">
            <v>0</v>
          </cell>
          <cell r="V254">
            <v>0</v>
          </cell>
          <cell r="W254">
            <v>179.304</v>
          </cell>
          <cell r="X254">
            <v>272.10599999999999</v>
          </cell>
          <cell r="AA254">
            <v>272.10599999999999</v>
          </cell>
        </row>
        <row r="255">
          <cell r="E255" t="str">
            <v>600 116</v>
          </cell>
          <cell r="F255">
            <v>1.9530000000000001</v>
          </cell>
          <cell r="G255">
            <v>0</v>
          </cell>
          <cell r="H255">
            <v>1.9530000000000001</v>
          </cell>
          <cell r="I255">
            <v>0</v>
          </cell>
          <cell r="J255">
            <v>1.9530000000000001</v>
          </cell>
          <cell r="K255">
            <v>0</v>
          </cell>
          <cell r="L255">
            <v>0</v>
          </cell>
          <cell r="M255">
            <v>0</v>
          </cell>
          <cell r="N255">
            <v>0</v>
          </cell>
          <cell r="O255">
            <v>0</v>
          </cell>
          <cell r="P255">
            <v>0</v>
          </cell>
          <cell r="Q255">
            <v>1.9530000000000001</v>
          </cell>
          <cell r="R255">
            <v>1.1759999999999999</v>
          </cell>
          <cell r="S255">
            <v>1.1759999999999999</v>
          </cell>
          <cell r="T255">
            <v>0</v>
          </cell>
          <cell r="U255">
            <v>0</v>
          </cell>
          <cell r="V255">
            <v>0</v>
          </cell>
          <cell r="W255">
            <v>0</v>
          </cell>
          <cell r="X255">
            <v>1.1759999999999999</v>
          </cell>
          <cell r="AA255">
            <v>1.1759999999999999</v>
          </cell>
        </row>
        <row r="256">
          <cell r="E256" t="str">
            <v>605 082</v>
          </cell>
          <cell r="F256">
            <v>0.91300000000000003</v>
          </cell>
          <cell r="G256">
            <v>0</v>
          </cell>
          <cell r="H256">
            <v>0.91300000000000003</v>
          </cell>
          <cell r="I256">
            <v>0</v>
          </cell>
          <cell r="J256">
            <v>0.91300000000000003</v>
          </cell>
          <cell r="K256">
            <v>0</v>
          </cell>
          <cell r="L256">
            <v>0</v>
          </cell>
          <cell r="M256">
            <v>0</v>
          </cell>
          <cell r="N256">
            <v>0</v>
          </cell>
          <cell r="O256">
            <v>0</v>
          </cell>
          <cell r="P256">
            <v>0</v>
          </cell>
          <cell r="Q256">
            <v>0.91300000000000003</v>
          </cell>
          <cell r="R256">
            <v>1.353</v>
          </cell>
          <cell r="S256">
            <v>1.353</v>
          </cell>
          <cell r="T256">
            <v>0</v>
          </cell>
          <cell r="U256">
            <v>0</v>
          </cell>
          <cell r="V256">
            <v>0</v>
          </cell>
          <cell r="W256">
            <v>0</v>
          </cell>
          <cell r="X256">
            <v>1.353</v>
          </cell>
          <cell r="AA256">
            <v>1.353</v>
          </cell>
        </row>
        <row r="257">
          <cell r="E257" t="str">
            <v>650 666</v>
          </cell>
          <cell r="F257">
            <v>0.16500000000000001</v>
          </cell>
          <cell r="G257">
            <v>0</v>
          </cell>
          <cell r="H257">
            <v>0.16500000000000001</v>
          </cell>
          <cell r="I257">
            <v>0</v>
          </cell>
          <cell r="J257">
            <v>0.16500000000000001</v>
          </cell>
          <cell r="K257">
            <v>0</v>
          </cell>
          <cell r="L257">
            <v>0</v>
          </cell>
          <cell r="M257">
            <v>0</v>
          </cell>
          <cell r="N257">
            <v>0</v>
          </cell>
          <cell r="O257">
            <v>0</v>
          </cell>
          <cell r="P257">
            <v>0</v>
          </cell>
          <cell r="Q257">
            <v>0.16500000000000001</v>
          </cell>
          <cell r="R257">
            <v>0.16</v>
          </cell>
          <cell r="S257">
            <v>0.16</v>
          </cell>
          <cell r="T257">
            <v>0</v>
          </cell>
          <cell r="U257">
            <v>0</v>
          </cell>
          <cell r="V257">
            <v>0</v>
          </cell>
          <cell r="W257">
            <v>0</v>
          </cell>
          <cell r="X257">
            <v>0.16</v>
          </cell>
          <cell r="AA257">
            <v>0.16</v>
          </cell>
        </row>
        <row r="258">
          <cell r="E258" t="str">
            <v>650 667</v>
          </cell>
          <cell r="F258">
            <v>3.3000000000000002E-2</v>
          </cell>
          <cell r="G258">
            <v>0</v>
          </cell>
          <cell r="H258">
            <v>3.3000000000000002E-2</v>
          </cell>
          <cell r="I258">
            <v>0</v>
          </cell>
          <cell r="J258">
            <v>3.3000000000000002E-2</v>
          </cell>
          <cell r="K258">
            <v>0</v>
          </cell>
          <cell r="L258">
            <v>0</v>
          </cell>
          <cell r="M258">
            <v>0</v>
          </cell>
          <cell r="N258">
            <v>0</v>
          </cell>
          <cell r="O258">
            <v>0</v>
          </cell>
          <cell r="P258">
            <v>0</v>
          </cell>
          <cell r="Q258">
            <v>3.3000000000000002E-2</v>
          </cell>
          <cell r="R258">
            <v>0.02</v>
          </cell>
          <cell r="S258">
            <v>0.02</v>
          </cell>
          <cell r="T258">
            <v>0</v>
          </cell>
          <cell r="U258">
            <v>0</v>
          </cell>
          <cell r="V258">
            <v>0</v>
          </cell>
          <cell r="W258">
            <v>0</v>
          </cell>
          <cell r="X258">
            <v>0.02</v>
          </cell>
          <cell r="AA258">
            <v>0.02</v>
          </cell>
        </row>
        <row r="259">
          <cell r="E259" t="str">
            <v>650 780</v>
          </cell>
          <cell r="F259">
            <v>33.098999999999997</v>
          </cell>
          <cell r="G259">
            <v>0</v>
          </cell>
          <cell r="H259">
            <v>33.098999999999997</v>
          </cell>
          <cell r="I259">
            <v>0</v>
          </cell>
          <cell r="J259">
            <v>33.098999999999997</v>
          </cell>
          <cell r="K259">
            <v>0</v>
          </cell>
          <cell r="L259">
            <v>0</v>
          </cell>
          <cell r="M259">
            <v>0</v>
          </cell>
          <cell r="N259">
            <v>0</v>
          </cell>
          <cell r="O259">
            <v>0</v>
          </cell>
          <cell r="P259">
            <v>0</v>
          </cell>
          <cell r="Q259">
            <v>33.098999999999997</v>
          </cell>
          <cell r="R259">
            <v>17.449000000000002</v>
          </cell>
          <cell r="S259">
            <v>17.449000000000002</v>
          </cell>
          <cell r="T259">
            <v>0</v>
          </cell>
          <cell r="U259">
            <v>0</v>
          </cell>
          <cell r="V259">
            <v>0</v>
          </cell>
          <cell r="W259">
            <v>0</v>
          </cell>
          <cell r="X259">
            <v>17.449000000000002</v>
          </cell>
          <cell r="AA259">
            <v>17.449000000000002</v>
          </cell>
        </row>
        <row r="260">
          <cell r="E260" t="str">
            <v>7001280A</v>
          </cell>
          <cell r="F260">
            <v>1.3979999999999999</v>
          </cell>
          <cell r="G260">
            <v>0</v>
          </cell>
          <cell r="H260">
            <v>1.3979999999999999</v>
          </cell>
          <cell r="I260">
            <v>0</v>
          </cell>
          <cell r="J260">
            <v>1.3979999999999999</v>
          </cell>
          <cell r="K260">
            <v>0</v>
          </cell>
          <cell r="L260">
            <v>0</v>
          </cell>
          <cell r="M260">
            <v>0</v>
          </cell>
          <cell r="N260">
            <v>0</v>
          </cell>
          <cell r="O260">
            <v>0</v>
          </cell>
          <cell r="P260">
            <v>0</v>
          </cell>
          <cell r="Q260">
            <v>1.3979999999999999</v>
          </cell>
          <cell r="R260">
            <v>1.4610000000000001</v>
          </cell>
          <cell r="S260">
            <v>1.4610000000000001</v>
          </cell>
          <cell r="T260">
            <v>0</v>
          </cell>
          <cell r="U260">
            <v>0</v>
          </cell>
          <cell r="V260">
            <v>0</v>
          </cell>
          <cell r="W260">
            <v>0</v>
          </cell>
          <cell r="X260">
            <v>1.4610000000000001</v>
          </cell>
          <cell r="AA260">
            <v>1.4610000000000001</v>
          </cell>
        </row>
      </sheetData>
      <sheetData sheetId="18">
        <row r="1">
          <cell r="B1" t="str">
            <v>Sales Part</v>
          </cell>
          <cell r="C1" t="str">
            <v>Part No</v>
          </cell>
          <cell r="D1" t="str">
            <v>Description</v>
          </cell>
          <cell r="E1" t="str">
            <v>Cell</v>
          </cell>
          <cell r="F1" t="str">
            <v>Sched %</v>
          </cell>
          <cell r="G1" t="str">
            <v>Qaf Time</v>
          </cell>
          <cell r="H1" t="str">
            <v>Cost Set 1</v>
          </cell>
          <cell r="I1" t="str">
            <v>Cost Set 7</v>
          </cell>
          <cell r="J1" t="str">
            <v>List Price</v>
          </cell>
        </row>
        <row r="2">
          <cell r="B2" t="str">
            <v>5H22-5F240-BA</v>
          </cell>
          <cell r="C2" t="str">
            <v>HDE0004</v>
          </cell>
          <cell r="D2" t="str">
            <v>MASS DAMPER</v>
          </cell>
          <cell r="G2" t="e">
            <v>#N/A</v>
          </cell>
          <cell r="H2">
            <v>5.99</v>
          </cell>
          <cell r="I2">
            <v>4.53</v>
          </cell>
        </row>
        <row r="3">
          <cell r="B3" t="str">
            <v>5H22-5G240-AA</v>
          </cell>
          <cell r="C3" t="str">
            <v>WDE500281</v>
          </cell>
          <cell r="D3" t="str">
            <v>T5 L319 INT/REAR SYS V8 NA COMPLETE</v>
          </cell>
          <cell r="E3">
            <v>503</v>
          </cell>
          <cell r="F3">
            <v>100</v>
          </cell>
          <cell r="G3">
            <v>0.48686829999999992</v>
          </cell>
          <cell r="H3">
            <v>64.504900000000006</v>
          </cell>
          <cell r="I3">
            <v>63.262</v>
          </cell>
          <cell r="J3">
            <v>137.67330000000001</v>
          </cell>
        </row>
        <row r="4">
          <cell r="B4" t="str">
            <v>5H22-5G240-BA</v>
          </cell>
          <cell r="C4" t="str">
            <v>WDE500293</v>
          </cell>
          <cell r="D4" t="str">
            <v>T5 L319 INT/REAR - V6 LION DSL EU3</v>
          </cell>
          <cell r="E4">
            <v>503</v>
          </cell>
          <cell r="F4">
            <v>100</v>
          </cell>
          <cell r="G4">
            <v>0.37133400000000005</v>
          </cell>
          <cell r="H4">
            <v>44.201999999999998</v>
          </cell>
          <cell r="I4">
            <v>44.555999999999997</v>
          </cell>
          <cell r="J4">
            <v>90.709500000000006</v>
          </cell>
        </row>
        <row r="5">
          <cell r="B5" t="str">
            <v>5H22-5G240-CA</v>
          </cell>
          <cell r="C5" t="str">
            <v>WDE500381</v>
          </cell>
          <cell r="D5" t="str">
            <v>T5 L319 INT/REAR SYS-V6 COL</v>
          </cell>
          <cell r="E5">
            <v>503</v>
          </cell>
          <cell r="F5">
            <v>100</v>
          </cell>
          <cell r="G5">
            <v>0.48687599999999998</v>
          </cell>
          <cell r="H5">
            <v>59.061100000000003</v>
          </cell>
          <cell r="I5">
            <v>59.658999999999999</v>
          </cell>
          <cell r="J5">
            <v>117.4721</v>
          </cell>
        </row>
        <row r="6">
          <cell r="B6" t="str">
            <v>5H22-9428-AA</v>
          </cell>
          <cell r="C6" t="str">
            <v>LKC000867</v>
          </cell>
          <cell r="D6" t="str">
            <v>T5 L319 COL V6 MANIFOLD - RH</v>
          </cell>
          <cell r="E6">
            <v>505</v>
          </cell>
          <cell r="F6">
            <v>100</v>
          </cell>
          <cell r="G6">
            <v>0.17666700000000002</v>
          </cell>
          <cell r="H6">
            <v>21.6175</v>
          </cell>
          <cell r="I6">
            <v>20.6785</v>
          </cell>
          <cell r="J6">
            <v>31.796299999999999</v>
          </cell>
        </row>
        <row r="7">
          <cell r="B7" t="str">
            <v>5H22-9428-BA</v>
          </cell>
          <cell r="C7" t="str">
            <v>LKC000877</v>
          </cell>
          <cell r="D7" t="str">
            <v>T5 L319 COL V6 MANIFOLD - LH</v>
          </cell>
          <cell r="E7">
            <v>505</v>
          </cell>
          <cell r="F7">
            <v>100</v>
          </cell>
          <cell r="G7">
            <v>0.17916700000000002</v>
          </cell>
          <cell r="H7">
            <v>25.812000000000001</v>
          </cell>
          <cell r="I7">
            <v>24.317</v>
          </cell>
          <cell r="J7">
            <v>33.3215</v>
          </cell>
        </row>
        <row r="8">
          <cell r="B8" t="str">
            <v>5H22-9N497-CA</v>
          </cell>
          <cell r="C8" t="str">
            <v>WCD500202</v>
          </cell>
          <cell r="D8" t="str">
            <v>DN/PIPE ASSY - RHS  -  EU4 V8</v>
          </cell>
          <cell r="E8" t="str">
            <v>0501_MTWT</v>
          </cell>
          <cell r="F8">
            <v>100</v>
          </cell>
          <cell r="G8">
            <v>0.12484999999999999</v>
          </cell>
          <cell r="H8">
            <v>111.182</v>
          </cell>
          <cell r="I8">
            <v>154.00530000000001</v>
          </cell>
          <cell r="J8">
            <v>144.3254</v>
          </cell>
        </row>
        <row r="9">
          <cell r="B9" t="str">
            <v>5H22-9N497-DA</v>
          </cell>
          <cell r="C9" t="str">
            <v>WCD500212</v>
          </cell>
          <cell r="D9" t="str">
            <v>DN/PIPE ASSY - LHS  -  EU4 V8</v>
          </cell>
          <cell r="E9" t="str">
            <v>0501_MTWT</v>
          </cell>
          <cell r="F9">
            <v>100</v>
          </cell>
          <cell r="G9">
            <v>9.8099999999999993E-2</v>
          </cell>
          <cell r="H9">
            <v>5.3959999999999999</v>
          </cell>
          <cell r="I9">
            <v>151.8767</v>
          </cell>
          <cell r="J9">
            <v>138.99449999999999</v>
          </cell>
        </row>
        <row r="10">
          <cell r="B10" t="str">
            <v>5H22-9N497-EA</v>
          </cell>
          <cell r="C10" t="str">
            <v>WCD500442</v>
          </cell>
          <cell r="D10" t="str">
            <v>DN/PIPE ASSY - RHS  -  EU4 V8</v>
          </cell>
          <cell r="E10" t="str">
            <v>0501_MTWT</v>
          </cell>
          <cell r="F10">
            <v>100</v>
          </cell>
          <cell r="G10">
            <v>0.12486</v>
          </cell>
          <cell r="H10">
            <v>6.032</v>
          </cell>
          <cell r="I10">
            <v>133.14529999999999</v>
          </cell>
          <cell r="J10">
            <v>39.786799999999999</v>
          </cell>
        </row>
        <row r="11">
          <cell r="B11" t="str">
            <v>5H22-9N497-FA</v>
          </cell>
          <cell r="C11" t="str">
            <v>WCD500452</v>
          </cell>
          <cell r="D11" t="str">
            <v>DN/PIPE ASSY - LHS  -  EU4 V6</v>
          </cell>
          <cell r="E11" t="str">
            <v>0501_MTWT</v>
          </cell>
          <cell r="F11">
            <v>100</v>
          </cell>
          <cell r="G11">
            <v>9.8100000000000007E-2</v>
          </cell>
          <cell r="H11">
            <v>5.3959999999999999</v>
          </cell>
          <cell r="I11">
            <v>131.01669999999999</v>
          </cell>
          <cell r="J11">
            <v>125.4755</v>
          </cell>
        </row>
        <row r="12">
          <cell r="B12" t="str">
            <v>5H22-9N497-GA</v>
          </cell>
          <cell r="C12" t="str">
            <v>WCD501820</v>
          </cell>
          <cell r="D12" t="str">
            <v>DN/PIPE ASSY - RHS</v>
          </cell>
          <cell r="E12" t="str">
            <v>0501_MTWT</v>
          </cell>
          <cell r="F12">
            <v>100</v>
          </cell>
          <cell r="G12">
            <v>0.13017000000000001</v>
          </cell>
          <cell r="H12">
            <v>6.766</v>
          </cell>
          <cell r="I12">
            <v>133.9853</v>
          </cell>
          <cell r="J12">
            <v>131.1636</v>
          </cell>
        </row>
        <row r="13">
          <cell r="B13" t="str">
            <v>5H32-5G240-AA</v>
          </cell>
          <cell r="C13" t="str">
            <v>WDE500306</v>
          </cell>
          <cell r="D13" t="str">
            <v>T5 L320 INT/REAR SYS- AJ V8 NA</v>
          </cell>
          <cell r="E13">
            <v>503</v>
          </cell>
          <cell r="F13">
            <v>100</v>
          </cell>
          <cell r="G13">
            <v>0.49105200000000004</v>
          </cell>
          <cell r="H13">
            <v>62.101799999999997</v>
          </cell>
          <cell r="I13">
            <v>62.131</v>
          </cell>
          <cell r="J13">
            <v>140.8914</v>
          </cell>
        </row>
        <row r="14">
          <cell r="B14" t="str">
            <v>5H32-5G240-CA</v>
          </cell>
          <cell r="C14" t="str">
            <v>WDE500315</v>
          </cell>
          <cell r="D14" t="str">
            <v>T5 L320 INT/REAR SYS- AJ V8 S/C</v>
          </cell>
          <cell r="E14">
            <v>503</v>
          </cell>
          <cell r="F14">
            <v>100</v>
          </cell>
          <cell r="G14">
            <v>0.53282200000000002</v>
          </cell>
          <cell r="H14">
            <v>92.870999999999995</v>
          </cell>
          <cell r="I14">
            <v>90.081999999999994</v>
          </cell>
          <cell r="J14">
            <v>171.42339999999999</v>
          </cell>
        </row>
        <row r="15">
          <cell r="B15" t="str">
            <v>5H32-5G240-DA</v>
          </cell>
          <cell r="C15" t="str">
            <v>WDE500323</v>
          </cell>
          <cell r="D15" t="str">
            <v>T5 L320 INT/REAR SYS-V6 LION EU III</v>
          </cell>
          <cell r="E15">
            <v>503</v>
          </cell>
          <cell r="F15">
            <v>100</v>
          </cell>
          <cell r="G15">
            <v>0.371332</v>
          </cell>
          <cell r="H15">
            <v>43.915999999999997</v>
          </cell>
          <cell r="I15">
            <v>44.27</v>
          </cell>
          <cell r="J15">
            <v>107.3257</v>
          </cell>
        </row>
        <row r="16">
          <cell r="B16" t="str">
            <v>5H32-9N497-AA</v>
          </cell>
          <cell r="C16" t="str">
            <v>WCD500433</v>
          </cell>
          <cell r="D16" t="str">
            <v>ASSY DOWNPIPE-T5 L319/L320 EU3 LION</v>
          </cell>
          <cell r="E16">
            <v>501</v>
          </cell>
          <cell r="F16">
            <v>100</v>
          </cell>
          <cell r="G16">
            <v>0.169933</v>
          </cell>
          <cell r="H16">
            <v>13.814</v>
          </cell>
          <cell r="I16">
            <v>256.88600000000002</v>
          </cell>
          <cell r="J16">
            <v>53.832700000000003</v>
          </cell>
        </row>
        <row r="17">
          <cell r="B17" t="str">
            <v>6H3Q-6758-BB</v>
          </cell>
          <cell r="C17" t="str">
            <v>6H3Q-6758-BB</v>
          </cell>
          <cell r="D17" t="str">
            <v>1253, CRKC Vent. Tube - LV8 L320</v>
          </cell>
          <cell r="E17">
            <v>701</v>
          </cell>
          <cell r="F17">
            <v>100</v>
          </cell>
          <cell r="G17">
            <v>6.58667E-2</v>
          </cell>
          <cell r="H17">
            <v>4.0389999999999997</v>
          </cell>
          <cell r="I17">
            <v>3.6480000000000001</v>
          </cell>
          <cell r="J17">
            <v>20.149999999999999</v>
          </cell>
        </row>
        <row r="18">
          <cell r="B18" t="str">
            <v>6H42-5E292-AA</v>
          </cell>
          <cell r="C18" t="str">
            <v>WCO500280</v>
          </cell>
          <cell r="D18" t="str">
            <v>L322 06 NA -COMP-AJV8 NA -PETROL</v>
          </cell>
          <cell r="E18">
            <v>1612</v>
          </cell>
          <cell r="F18">
            <v>100</v>
          </cell>
          <cell r="G18">
            <v>1.040378</v>
          </cell>
          <cell r="H18">
            <v>341.19299999999998</v>
          </cell>
          <cell r="I18">
            <v>403.38299999999998</v>
          </cell>
          <cell r="J18">
            <v>606.20270000000005</v>
          </cell>
        </row>
        <row r="19">
          <cell r="B19" t="str">
            <v>6H42-5E292-BA</v>
          </cell>
          <cell r="C19" t="str">
            <v>WCO500290</v>
          </cell>
          <cell r="D19" t="str">
            <v>L322 06 SC- AS COMP-AJV8 SC -PETROL</v>
          </cell>
          <cell r="E19">
            <v>1612</v>
          </cell>
          <cell r="F19">
            <v>100</v>
          </cell>
          <cell r="G19">
            <v>0.99573800000000001</v>
          </cell>
          <cell r="H19">
            <v>369.911</v>
          </cell>
          <cell r="I19">
            <v>436.60300000000001</v>
          </cell>
          <cell r="J19">
            <v>633.8107</v>
          </cell>
        </row>
        <row r="20">
          <cell r="B20" t="str">
            <v>6H42-5K229-AA</v>
          </cell>
          <cell r="C20" t="str">
            <v>EFF0062</v>
          </cell>
          <cell r="D20" t="str">
            <v>HANGER BAR ASSY LH BODY SIDE INTER</v>
          </cell>
          <cell r="G20" t="e">
            <v>#N/A</v>
          </cell>
          <cell r="H20">
            <v>0.77400000000000002</v>
          </cell>
          <cell r="I20">
            <v>0.72</v>
          </cell>
          <cell r="J20">
            <v>1.147</v>
          </cell>
        </row>
        <row r="21">
          <cell r="B21" t="str">
            <v>6H4Q-6758-BA</v>
          </cell>
          <cell r="C21" t="str">
            <v>6H4Q-6758-BA</v>
          </cell>
          <cell r="D21" t="str">
            <v>1252, CRKC Vent. Tube - LV8 L322</v>
          </cell>
          <cell r="E21">
            <v>701</v>
          </cell>
          <cell r="F21">
            <v>100</v>
          </cell>
          <cell r="G21">
            <v>5.9330000000000008E-2</v>
          </cell>
          <cell r="H21">
            <v>4.4131</v>
          </cell>
          <cell r="I21">
            <v>10.951000000000001</v>
          </cell>
          <cell r="J21">
            <v>19.55</v>
          </cell>
        </row>
        <row r="22">
          <cell r="B22" t="str">
            <v>7H22-9N497-CA</v>
          </cell>
          <cell r="C22" t="str">
            <v>WCD501630</v>
          </cell>
          <cell r="D22" t="str">
            <v>ASSY DNPIPE- COMPLETE RH T5 V6</v>
          </cell>
          <cell r="E22" t="str">
            <v>0501_MTWT</v>
          </cell>
          <cell r="F22">
            <v>100</v>
          </cell>
          <cell r="G22">
            <v>0.169933</v>
          </cell>
          <cell r="H22">
            <v>327.66399999999999</v>
          </cell>
          <cell r="I22">
            <v>447.82600000000002</v>
          </cell>
          <cell r="J22">
            <v>369.34859999999998</v>
          </cell>
        </row>
        <row r="23">
          <cell r="B23" t="str">
            <v>7H22-9N497-DB</v>
          </cell>
          <cell r="C23" t="str">
            <v>WCD502470</v>
          </cell>
          <cell r="D23" t="str">
            <v>ASSY DNPIPE- COMPLETE RH T5 V8</v>
          </cell>
          <cell r="E23" t="str">
            <v>0501_MTWT</v>
          </cell>
          <cell r="F23">
            <v>100</v>
          </cell>
          <cell r="G23">
            <v>0.14800000000000002</v>
          </cell>
          <cell r="H23">
            <v>6.3239999999999998</v>
          </cell>
          <cell r="I23">
            <v>145.49029999999999</v>
          </cell>
          <cell r="J23">
            <v>40.466200000000001</v>
          </cell>
        </row>
        <row r="24">
          <cell r="B24" t="str">
            <v>7H22-9N497-EB</v>
          </cell>
          <cell r="C24" t="str">
            <v>WCD502480</v>
          </cell>
          <cell r="D24" t="str">
            <v>ASSY DOWN PIPE &amp; CAT COMPLETE LH</v>
          </cell>
          <cell r="E24" t="str">
            <v>0501_MTWT</v>
          </cell>
          <cell r="F24">
            <v>100</v>
          </cell>
          <cell r="G24">
            <v>9.08133E-2</v>
          </cell>
          <cell r="H24">
            <v>4.2640000000000002</v>
          </cell>
          <cell r="I24">
            <v>143.36170000000001</v>
          </cell>
          <cell r="J24">
            <v>35.133200000000002</v>
          </cell>
        </row>
        <row r="25">
          <cell r="B25" t="str">
            <v>7H22-9N497-FB</v>
          </cell>
          <cell r="C25" t="str">
            <v>WCD502460</v>
          </cell>
          <cell r="D25" t="str">
            <v>ASSY DNPIPE- COMPLETE RH T5 V6</v>
          </cell>
          <cell r="E25" t="str">
            <v>0501_MTWT</v>
          </cell>
          <cell r="F25">
            <v>100</v>
          </cell>
          <cell r="G25">
            <v>0.14800000000000002</v>
          </cell>
          <cell r="H25">
            <v>7.0579999999999998</v>
          </cell>
          <cell r="I25">
            <v>146.33029999999999</v>
          </cell>
          <cell r="J25">
            <v>42.755000000000003</v>
          </cell>
        </row>
        <row r="26">
          <cell r="B26" t="str">
            <v>7H22-9N497-KA</v>
          </cell>
          <cell r="C26" t="str">
            <v>7H22-9N497-KA</v>
          </cell>
          <cell r="D26" t="str">
            <v>ASSY DNPIPE- COMPLETE RH  LV6 AUTO</v>
          </cell>
          <cell r="E26" t="str">
            <v>0501_MTWT</v>
          </cell>
          <cell r="F26">
            <v>100</v>
          </cell>
          <cell r="G26">
            <v>0.169933</v>
          </cell>
          <cell r="H26">
            <v>13.814</v>
          </cell>
          <cell r="I26">
            <v>142.922</v>
          </cell>
          <cell r="J26">
            <v>48.910600000000002</v>
          </cell>
        </row>
        <row r="27">
          <cell r="B27" t="str">
            <v>7H32-5K244-AA</v>
          </cell>
          <cell r="C27" t="str">
            <v>WDE500770</v>
          </cell>
          <cell r="D27" t="str">
            <v>Muffler Assembly L320 LV8</v>
          </cell>
          <cell r="E27">
            <v>503</v>
          </cell>
          <cell r="F27">
            <v>100</v>
          </cell>
          <cell r="G27">
            <v>0.39384600000000014</v>
          </cell>
          <cell r="H27">
            <v>48.071800000000003</v>
          </cell>
          <cell r="I27">
            <v>45.558</v>
          </cell>
          <cell r="J27">
            <v>95.552099999999996</v>
          </cell>
        </row>
        <row r="28">
          <cell r="B28" t="str">
            <v>7H32-9N497-FA</v>
          </cell>
          <cell r="C28" t="str">
            <v>WCD501341</v>
          </cell>
          <cell r="D28" t="str">
            <v>L320 ASSY DOWN PIPE COMPLETE RHS</v>
          </cell>
          <cell r="E28" t="str">
            <v>0501_MTWT</v>
          </cell>
          <cell r="F28">
            <v>100</v>
          </cell>
          <cell r="G28">
            <v>0.12783</v>
          </cell>
          <cell r="H28">
            <v>10.323</v>
          </cell>
          <cell r="I28">
            <v>404.80029999999999</v>
          </cell>
          <cell r="J28">
            <v>40.664400000000001</v>
          </cell>
        </row>
        <row r="29">
          <cell r="B29" t="str">
            <v>7H32-9N497-GA</v>
          </cell>
          <cell r="C29" t="str">
            <v>WCD501351</v>
          </cell>
          <cell r="D29" t="str">
            <v>L320 ASSY DOWN PIPE COMPLETE LHS</v>
          </cell>
          <cell r="E29" t="str">
            <v>0501_MTWT</v>
          </cell>
          <cell r="F29">
            <v>100</v>
          </cell>
          <cell r="G29">
            <v>0.10446030000000001</v>
          </cell>
          <cell r="H29">
            <v>8.2629999999999999</v>
          </cell>
          <cell r="I29">
            <v>402.67169999999999</v>
          </cell>
          <cell r="J29">
            <v>36.2941</v>
          </cell>
        </row>
        <row r="30">
          <cell r="B30" t="str">
            <v>7H42-5E212-AA</v>
          </cell>
          <cell r="C30" t="str">
            <v>7H42-5E212-AA</v>
          </cell>
          <cell r="D30" t="str">
            <v>RH DOWNPIPE ASSY L322 07MY LV8</v>
          </cell>
          <cell r="E30">
            <v>1614</v>
          </cell>
          <cell r="F30">
            <v>100</v>
          </cell>
          <cell r="G30">
            <v>0.10106999999999999</v>
          </cell>
          <cell r="H30">
            <v>9.2995000000000001</v>
          </cell>
          <cell r="J30">
            <v>25.5671</v>
          </cell>
        </row>
        <row r="31">
          <cell r="B31" t="str">
            <v>7H42-5E214-AA</v>
          </cell>
          <cell r="C31" t="str">
            <v>7H42-5E214-AA</v>
          </cell>
          <cell r="D31" t="str">
            <v>LH DOWNPIPE ASSY L322 07MY LV8</v>
          </cell>
          <cell r="E31">
            <v>1614</v>
          </cell>
          <cell r="F31">
            <v>100</v>
          </cell>
          <cell r="G31">
            <v>8.5599999999999996E-2</v>
          </cell>
          <cell r="H31">
            <v>9.6850000000000005</v>
          </cell>
          <cell r="J31">
            <v>23.483499999999999</v>
          </cell>
        </row>
        <row r="32">
          <cell r="B32" t="str">
            <v>7H42-5E292-DD</v>
          </cell>
          <cell r="C32" t="str">
            <v>WCO500460</v>
          </cell>
          <cell r="D32" t="str">
            <v>ASSY, EXH SYST COMP - L322 LV8 07MY</v>
          </cell>
          <cell r="E32">
            <v>1612</v>
          </cell>
          <cell r="F32">
            <v>100</v>
          </cell>
          <cell r="G32">
            <v>0.66294000000000008</v>
          </cell>
          <cell r="H32">
            <v>65.259</v>
          </cell>
          <cell r="I32">
            <v>321.78300000000002</v>
          </cell>
          <cell r="J32">
            <v>168.0549</v>
          </cell>
        </row>
        <row r="33">
          <cell r="B33" t="str">
            <v>7H42-5E292-FC</v>
          </cell>
          <cell r="C33" t="str">
            <v>WCO500470</v>
          </cell>
          <cell r="D33" t="str">
            <v>ASSY, EXH SYST COMP - L322 NA 07MY</v>
          </cell>
          <cell r="E33">
            <v>1612</v>
          </cell>
          <cell r="F33">
            <v>100</v>
          </cell>
          <cell r="G33">
            <v>0.86551239999999985</v>
          </cell>
          <cell r="H33">
            <v>327.07819999999998</v>
          </cell>
          <cell r="I33">
            <v>375.815</v>
          </cell>
          <cell r="J33">
            <v>591.87459999999999</v>
          </cell>
        </row>
        <row r="34">
          <cell r="B34" t="str">
            <v>7H42-5E292-HC</v>
          </cell>
          <cell r="C34" t="str">
            <v>WCO500480</v>
          </cell>
          <cell r="D34" t="str">
            <v>ASSY, EXH SYST COMP - L322 SC 07MY</v>
          </cell>
          <cell r="E34">
            <v>1612</v>
          </cell>
          <cell r="F34">
            <v>100</v>
          </cell>
          <cell r="G34">
            <v>0.91407240000000001</v>
          </cell>
          <cell r="H34">
            <v>355.7962</v>
          </cell>
          <cell r="I34">
            <v>409.03500000000003</v>
          </cell>
          <cell r="J34">
            <v>610.49270000000001</v>
          </cell>
        </row>
        <row r="35">
          <cell r="B35" t="str">
            <v>7H42-5G259-AA</v>
          </cell>
          <cell r="C35" t="str">
            <v>7H42-5G259-AA</v>
          </cell>
          <cell r="D35" t="str">
            <v>LH STUBPIPE ASSY L322 07MY AJV8</v>
          </cell>
          <cell r="E35">
            <v>1603</v>
          </cell>
          <cell r="F35">
            <v>100</v>
          </cell>
          <cell r="G35">
            <v>7.1015600000000012E-2</v>
          </cell>
          <cell r="H35">
            <v>7.1120999999999999</v>
          </cell>
          <cell r="J35">
            <v>8.6229999999999993</v>
          </cell>
        </row>
        <row r="36">
          <cell r="B36" t="str">
            <v>7H42-5G260-AA</v>
          </cell>
          <cell r="C36" t="str">
            <v>7H42-5G260-AA</v>
          </cell>
          <cell r="D36" t="str">
            <v>RH STUBPIPE ASSY L322 07MY AJV8</v>
          </cell>
          <cell r="E36">
            <v>1603</v>
          </cell>
          <cell r="F36">
            <v>100</v>
          </cell>
          <cell r="G36">
            <v>7.1055599999999997E-2</v>
          </cell>
          <cell r="H36">
            <v>7.1120999999999999</v>
          </cell>
          <cell r="J36">
            <v>8.593</v>
          </cell>
        </row>
        <row r="37">
          <cell r="B37" t="str">
            <v>7H42-9N497-CA</v>
          </cell>
          <cell r="C37" t="str">
            <v>WCD501941</v>
          </cell>
          <cell r="D37" t="str">
            <v>ASSY DNPIPE- COMPLETE RH L322-2 LV8</v>
          </cell>
          <cell r="E37">
            <v>1614</v>
          </cell>
          <cell r="F37">
            <v>100</v>
          </cell>
          <cell r="G37">
            <v>0.10106999999999999</v>
          </cell>
          <cell r="H37">
            <v>9.2995000000000001</v>
          </cell>
          <cell r="I37">
            <v>127.38200000000001</v>
          </cell>
          <cell r="J37">
            <v>142.77889999999999</v>
          </cell>
        </row>
        <row r="38">
          <cell r="B38" t="str">
            <v>7H42-9N497-DA</v>
          </cell>
          <cell r="C38" t="str">
            <v>WCD501951</v>
          </cell>
          <cell r="D38" t="str">
            <v>ASSY DNPIPE- L322 LV8</v>
          </cell>
          <cell r="E38">
            <v>1614</v>
          </cell>
          <cell r="F38">
            <v>100</v>
          </cell>
          <cell r="G38">
            <v>8.5599999999999996E-2</v>
          </cell>
          <cell r="H38">
            <v>9.6850000000000005</v>
          </cell>
          <cell r="I38">
            <v>127.095</v>
          </cell>
          <cell r="J38">
            <v>141.31909999999999</v>
          </cell>
        </row>
        <row r="39">
          <cell r="B39" t="str">
            <v>7H42-9N497-JA</v>
          </cell>
          <cell r="C39" t="str">
            <v>WCD502020</v>
          </cell>
          <cell r="D39" t="str">
            <v>STUB PIPE ASSY RH</v>
          </cell>
          <cell r="E39">
            <v>1603</v>
          </cell>
          <cell r="F39">
            <v>100</v>
          </cell>
          <cell r="G39">
            <v>7.1055599999999997E-2</v>
          </cell>
          <cell r="H39">
            <v>7.1120999999999999</v>
          </cell>
          <cell r="I39">
            <v>7.6355000000000004</v>
          </cell>
          <cell r="J39">
            <v>7.7060000000000004</v>
          </cell>
        </row>
        <row r="40">
          <cell r="B40" t="str">
            <v>7H42-9N497-KA</v>
          </cell>
          <cell r="C40" t="str">
            <v>WCD502030</v>
          </cell>
          <cell r="D40" t="str">
            <v>STUB PIPE ASSY LH</v>
          </cell>
          <cell r="E40">
            <v>1603</v>
          </cell>
          <cell r="F40">
            <v>100</v>
          </cell>
          <cell r="G40">
            <v>7.1015600000000012E-2</v>
          </cell>
          <cell r="H40">
            <v>7.1120999999999999</v>
          </cell>
          <cell r="I40">
            <v>7.6355000000000004</v>
          </cell>
          <cell r="J40">
            <v>7.7359999999999998</v>
          </cell>
        </row>
        <row r="41">
          <cell r="B41" t="str">
            <v>8H22-5K244-AC</v>
          </cell>
          <cell r="C41" t="str">
            <v>WDE500840</v>
          </cell>
          <cell r="D41" t="str">
            <v>ASSY SILENCER COMP - L319 LV6 08MY</v>
          </cell>
          <cell r="E41">
            <v>503</v>
          </cell>
          <cell r="F41">
            <v>100</v>
          </cell>
          <cell r="G41">
            <v>0.44313400000000003</v>
          </cell>
          <cell r="H41">
            <v>434.40199999999999</v>
          </cell>
          <cell r="I41">
            <v>386.66699999999997</v>
          </cell>
          <cell r="J41">
            <v>490.04149999999998</v>
          </cell>
        </row>
        <row r="42">
          <cell r="B42" t="str">
            <v>8H22-5N201-AA</v>
          </cell>
          <cell r="C42" t="str">
            <v>EGE0061</v>
          </cell>
          <cell r="D42" t="str">
            <v>Body Hanger</v>
          </cell>
          <cell r="G42" t="e">
            <v>#N/A</v>
          </cell>
          <cell r="H42">
            <v>1.1870000000000001</v>
          </cell>
          <cell r="I42">
            <v>1.04</v>
          </cell>
          <cell r="J42">
            <v>1.1299999999999999</v>
          </cell>
        </row>
        <row r="43">
          <cell r="B43" t="str">
            <v>8H22-9N497-AA</v>
          </cell>
          <cell r="C43" t="str">
            <v>WCD502160</v>
          </cell>
          <cell r="D43" t="str">
            <v>T5 EU4 LION V6 08MY</v>
          </cell>
          <cell r="E43" t="str">
            <v>0501_MTWT</v>
          </cell>
          <cell r="F43">
            <v>100</v>
          </cell>
          <cell r="G43">
            <v>0.21433332999999999</v>
          </cell>
          <cell r="H43">
            <v>14.079000000000001</v>
          </cell>
          <cell r="I43">
            <v>433.10399999999998</v>
          </cell>
          <cell r="J43">
            <v>52.660800000000002</v>
          </cell>
        </row>
        <row r="44">
          <cell r="B44" t="str">
            <v>8H32-5K244-AB</v>
          </cell>
          <cell r="C44" t="str">
            <v>WDE500850</v>
          </cell>
          <cell r="D44" t="str">
            <v>ASSY, DPF + SIL.COMP  L320 LV8 08MY</v>
          </cell>
          <cell r="E44">
            <v>503</v>
          </cell>
          <cell r="F44">
            <v>100</v>
          </cell>
          <cell r="G44">
            <v>0.79785600000000001</v>
          </cell>
          <cell r="H44">
            <v>429.82479999999998</v>
          </cell>
          <cell r="I44">
            <v>388.678</v>
          </cell>
          <cell r="J44">
            <v>576.35580000000004</v>
          </cell>
        </row>
        <row r="45">
          <cell r="B45" t="str">
            <v>8H32-5K244-BC</v>
          </cell>
          <cell r="C45" t="str">
            <v>WDE500830</v>
          </cell>
          <cell r="D45" t="str">
            <v>ASSY SILENCER COMP - L320 LV6 08MY</v>
          </cell>
          <cell r="E45">
            <v>503</v>
          </cell>
          <cell r="F45">
            <v>100</v>
          </cell>
          <cell r="G45">
            <v>0.44313199999999997</v>
          </cell>
          <cell r="H45">
            <v>434.11599999999999</v>
          </cell>
          <cell r="I45">
            <v>386.38099999999997</v>
          </cell>
          <cell r="J45">
            <v>521.59619999999995</v>
          </cell>
        </row>
        <row r="46">
          <cell r="B46" t="str">
            <v>8H32-9N497-AB</v>
          </cell>
          <cell r="C46" t="str">
            <v>WCD502450</v>
          </cell>
          <cell r="D46" t="str">
            <v>ASSY DOWNPIPE &amp; CAT RHS T5 LV8 08MY</v>
          </cell>
          <cell r="E46" t="str">
            <v>0501_MTWT</v>
          </cell>
          <cell r="F46">
            <v>100</v>
          </cell>
          <cell r="G46">
            <v>0.33912300000000001</v>
          </cell>
          <cell r="H46">
            <v>23.065000000000001</v>
          </cell>
          <cell r="I46">
            <v>350.7885</v>
          </cell>
          <cell r="J46">
            <v>392.6173</v>
          </cell>
        </row>
        <row r="47">
          <cell r="B47" t="str">
            <v>8H32-9N497-BA</v>
          </cell>
          <cell r="C47" t="str">
            <v>WCD502190</v>
          </cell>
          <cell r="D47" t="str">
            <v>ASSY DOWNPIPE &amp; CAT LHS T5 LV8 08MY</v>
          </cell>
          <cell r="E47" t="str">
            <v>0501_MTWT</v>
          </cell>
          <cell r="F47">
            <v>100</v>
          </cell>
          <cell r="G47">
            <v>0.11279330000000001</v>
          </cell>
          <cell r="H47">
            <v>9.8529999999999998</v>
          </cell>
          <cell r="I47">
            <v>337.37049999999999</v>
          </cell>
          <cell r="J47">
            <v>36.850499999999997</v>
          </cell>
        </row>
        <row r="48">
          <cell r="B48" t="str">
            <v>8H42-5E212-AA</v>
          </cell>
          <cell r="C48" t="str">
            <v>WCD502400</v>
          </cell>
          <cell r="D48" t="str">
            <v>ASSY D/PIPE COMP RH - L322 LV8 08MY</v>
          </cell>
          <cell r="E48">
            <v>1614</v>
          </cell>
          <cell r="F48">
            <v>100</v>
          </cell>
          <cell r="G48">
            <v>0.11550659999999999</v>
          </cell>
          <cell r="H48">
            <v>13.3675</v>
          </cell>
          <cell r="I48">
            <v>128.13</v>
          </cell>
          <cell r="J48">
            <v>35.362900000000003</v>
          </cell>
        </row>
        <row r="49">
          <cell r="B49" t="str">
            <v>8H42-5E214-AA</v>
          </cell>
          <cell r="C49" t="str">
            <v>WCD502410</v>
          </cell>
          <cell r="D49" t="str">
            <v>ASSY D/PIPE COMP LH - L322 LV8 08MY</v>
          </cell>
          <cell r="E49">
            <v>1614</v>
          </cell>
          <cell r="F49">
            <v>100</v>
          </cell>
          <cell r="G49">
            <v>9.9999600000000008E-2</v>
          </cell>
          <cell r="H49">
            <v>99.290999999999997</v>
          </cell>
          <cell r="I49">
            <v>127.761</v>
          </cell>
          <cell r="J49">
            <v>119.3998</v>
          </cell>
        </row>
        <row r="50">
          <cell r="B50" t="str">
            <v>8H42-5E292-AC</v>
          </cell>
          <cell r="C50" t="str">
            <v>WCO500410</v>
          </cell>
          <cell r="D50" t="str">
            <v>ASSY, EXH SYST COMP - L322 LV8 08MY</v>
          </cell>
          <cell r="E50">
            <v>1612</v>
          </cell>
          <cell r="F50">
            <v>100</v>
          </cell>
          <cell r="G50">
            <v>0.74210628999999995</v>
          </cell>
          <cell r="H50">
            <v>499.88</v>
          </cell>
          <cell r="I50">
            <v>448.63600000000002</v>
          </cell>
          <cell r="J50">
            <v>610.27570000000003</v>
          </cell>
        </row>
        <row r="51">
          <cell r="B51" t="str">
            <v>8H42-5G216-AA</v>
          </cell>
          <cell r="C51" t="str">
            <v>EFF0093</v>
          </cell>
          <cell r="D51" t="str">
            <v>ASSY HANGER LH SUBFRAME</v>
          </cell>
          <cell r="G51" t="e">
            <v>#N/A</v>
          </cell>
          <cell r="H51">
            <v>1.68</v>
          </cell>
          <cell r="I51">
            <v>1.48</v>
          </cell>
          <cell r="J51">
            <v>1.89</v>
          </cell>
        </row>
        <row r="52">
          <cell r="B52" t="str">
            <v>8H42-5K229-AA</v>
          </cell>
          <cell r="C52" t="str">
            <v>EFF0094</v>
          </cell>
          <cell r="D52" t="str">
            <v>ASSY HANGER RH SUBFRAME</v>
          </cell>
          <cell r="G52" t="e">
            <v>#N/A</v>
          </cell>
          <cell r="H52">
            <v>1.68</v>
          </cell>
          <cell r="I52">
            <v>1.48</v>
          </cell>
          <cell r="J52">
            <v>1.89</v>
          </cell>
        </row>
        <row r="53">
          <cell r="B53" t="str">
            <v>9H22-5E214-AA</v>
          </cell>
          <cell r="C53" t="str">
            <v>9H22-5E214-AA</v>
          </cell>
          <cell r="D53" t="str">
            <v>ASSY DOWNPIPE  LV6 - WAVE 4</v>
          </cell>
          <cell r="E53" t="str">
            <v>0501_MTWT</v>
          </cell>
          <cell r="F53">
            <v>100</v>
          </cell>
          <cell r="G53">
            <v>0.169933</v>
          </cell>
          <cell r="H53">
            <v>261.66399999999999</v>
          </cell>
          <cell r="I53">
            <v>13.8621</v>
          </cell>
          <cell r="J53">
            <v>301.976</v>
          </cell>
        </row>
        <row r="54">
          <cell r="B54" t="str">
            <v>9H32-5E212-AA</v>
          </cell>
          <cell r="C54" t="str">
            <v>9H32-5E212-AA</v>
          </cell>
          <cell r="D54" t="str">
            <v>ASSY DOWNPIPE RH LV8 - WAVE 3</v>
          </cell>
          <cell r="E54" t="str">
            <v>0501_MTWT</v>
          </cell>
          <cell r="F54">
            <v>100</v>
          </cell>
          <cell r="G54">
            <v>0.12783</v>
          </cell>
          <cell r="H54">
            <v>237.41300000000001</v>
          </cell>
          <cell r="I54">
            <v>12.241400000000001</v>
          </cell>
          <cell r="J54">
            <v>249.65100000000001</v>
          </cell>
        </row>
        <row r="55">
          <cell r="B55" t="str">
            <v>9H32-5E214-AA</v>
          </cell>
          <cell r="C55" t="str">
            <v>9H32-5E214-AA</v>
          </cell>
          <cell r="D55" t="str">
            <v>ASSY DOWNPIPE LH LV8 - WAVE 3</v>
          </cell>
          <cell r="E55" t="str">
            <v>0501_MTWT</v>
          </cell>
          <cell r="F55">
            <v>100</v>
          </cell>
          <cell r="G55">
            <v>0.11282700000000001</v>
          </cell>
          <cell r="H55">
            <v>235.35300000000001</v>
          </cell>
          <cell r="I55">
            <v>10.1128</v>
          </cell>
          <cell r="J55">
            <v>245.77699999999999</v>
          </cell>
        </row>
        <row r="56">
          <cell r="B56" t="str">
            <v>AH22-5K244-AD</v>
          </cell>
          <cell r="C56" t="str">
            <v>AH22-5K244-AD</v>
          </cell>
          <cell r="D56" t="str">
            <v>ASSY SILENCER COMP - L319 V8NA 10MY</v>
          </cell>
          <cell r="E56">
            <v>503</v>
          </cell>
          <cell r="F56">
            <v>100</v>
          </cell>
          <cell r="G56">
            <v>0.53906019999999999</v>
          </cell>
          <cell r="H56">
            <v>89.975999999999999</v>
          </cell>
          <cell r="J56">
            <v>156.726</v>
          </cell>
        </row>
        <row r="57">
          <cell r="B57" t="str">
            <v>AH22-5K244-BE</v>
          </cell>
          <cell r="C57" t="str">
            <v>AH22-5K244-BE</v>
          </cell>
          <cell r="D57" t="str">
            <v>ASSY SILENCER COMP - L319 LV6 10MY</v>
          </cell>
          <cell r="E57">
            <v>503</v>
          </cell>
          <cell r="F57">
            <v>100</v>
          </cell>
          <cell r="G57">
            <v>0.58747923000000002</v>
          </cell>
          <cell r="H57">
            <v>439.09700000000004</v>
          </cell>
          <cell r="J57">
            <v>504.74</v>
          </cell>
        </row>
        <row r="58">
          <cell r="B58" t="str">
            <v>AH22-5K244-CB</v>
          </cell>
          <cell r="C58" t="str">
            <v>AH22-5K244-CB</v>
          </cell>
          <cell r="D58" t="str">
            <v>ASSY SIL COMP L319 LV6 3.0 NON DPF</v>
          </cell>
          <cell r="E58">
            <v>503</v>
          </cell>
          <cell r="F58">
            <v>100</v>
          </cell>
          <cell r="G58">
            <v>0.58749923000000004</v>
          </cell>
          <cell r="H58">
            <v>123.312</v>
          </cell>
          <cell r="J58">
            <v>175.74</v>
          </cell>
        </row>
        <row r="59">
          <cell r="B59" t="str">
            <v>AH22-9N497-AC</v>
          </cell>
          <cell r="C59" t="str">
            <v>AH22-9N497-AC</v>
          </cell>
          <cell r="D59" t="str">
            <v>DOWNPIPE ASSY RH COMP - L319 NA 10M</v>
          </cell>
          <cell r="E59" t="str">
            <v>0501_MTWT</v>
          </cell>
          <cell r="F59">
            <v>100</v>
          </cell>
          <cell r="G59">
            <v>9.8283999999999996E-2</v>
          </cell>
          <cell r="H59">
            <v>113.6626</v>
          </cell>
          <cell r="J59">
            <v>32.149000000000001</v>
          </cell>
        </row>
        <row r="60">
          <cell r="B60" t="str">
            <v>AH22-9N497-BC</v>
          </cell>
          <cell r="C60" t="str">
            <v>AH22-9N497-BC</v>
          </cell>
          <cell r="D60" t="str">
            <v>DOWNPIPE ASSY LH COMP - L319 NA 10M</v>
          </cell>
          <cell r="E60" t="str">
            <v>0501_MTWT</v>
          </cell>
          <cell r="F60">
            <v>100</v>
          </cell>
          <cell r="G60">
            <v>9.3449999999999991E-2</v>
          </cell>
          <cell r="H60">
            <v>5.2360000000000042</v>
          </cell>
          <cell r="J60">
            <v>26.811</v>
          </cell>
        </row>
        <row r="61">
          <cell r="B61" t="str">
            <v>AH32-5F240-AA</v>
          </cell>
          <cell r="C61" t="str">
            <v>HDE0007</v>
          </cell>
          <cell r="D61" t="str">
            <v>MASS DAMPER - 10MY</v>
          </cell>
          <cell r="G61" t="e">
            <v>#N/A</v>
          </cell>
          <cell r="H61">
            <v>5.5</v>
          </cell>
          <cell r="J61">
            <v>8.15</v>
          </cell>
        </row>
        <row r="62">
          <cell r="B62" t="str">
            <v>AH32-5K244-AE</v>
          </cell>
          <cell r="C62" t="str">
            <v>AH32-5K244-AE</v>
          </cell>
          <cell r="D62" t="str">
            <v>REAR EXHAUST ASSY L320 V8NA 10MY-TT</v>
          </cell>
          <cell r="E62">
            <v>503</v>
          </cell>
          <cell r="F62">
            <v>100</v>
          </cell>
          <cell r="G62">
            <v>0.48659999999999998</v>
          </cell>
          <cell r="H62">
            <v>85.523700000000005</v>
          </cell>
          <cell r="J62">
            <v>169.51</v>
          </cell>
        </row>
        <row r="63">
          <cell r="B63" t="str">
            <v>AH32-5K244-AF</v>
          </cell>
          <cell r="C63" t="str">
            <v>AH32-5K244-AF</v>
          </cell>
          <cell r="D63" t="str">
            <v>REAR EXHAUST ASSY L320 V8NA 10MY</v>
          </cell>
          <cell r="E63">
            <v>503</v>
          </cell>
          <cell r="F63">
            <v>100</v>
          </cell>
          <cell r="G63">
            <v>0.48659999999999998</v>
          </cell>
          <cell r="H63">
            <v>104.762</v>
          </cell>
          <cell r="J63">
            <v>170.179</v>
          </cell>
        </row>
        <row r="64">
          <cell r="B64" t="str">
            <v>AH32-5K244-BE</v>
          </cell>
          <cell r="C64" t="str">
            <v>AH32-5K244-BE</v>
          </cell>
          <cell r="D64" t="str">
            <v>REAR EXHAUST ASSY L320 V8SC 10MY-TT</v>
          </cell>
          <cell r="E64">
            <v>503</v>
          </cell>
          <cell r="F64">
            <v>100</v>
          </cell>
          <cell r="G64">
            <v>0.43029600000000001</v>
          </cell>
          <cell r="H64">
            <v>105.37569999999999</v>
          </cell>
          <cell r="J64">
            <v>194.99</v>
          </cell>
        </row>
        <row r="65">
          <cell r="B65" t="str">
            <v>AH32-5K244-BF</v>
          </cell>
          <cell r="C65" t="str">
            <v>AH32-5K244-BF</v>
          </cell>
          <cell r="D65" t="str">
            <v>REAR EXHAUST ASSY L320 V8SC 10MY</v>
          </cell>
          <cell r="E65">
            <v>503</v>
          </cell>
          <cell r="F65">
            <v>100</v>
          </cell>
          <cell r="G65">
            <v>0.43029600000000001</v>
          </cell>
          <cell r="H65">
            <v>124.473</v>
          </cell>
          <cell r="J65">
            <v>195.005</v>
          </cell>
        </row>
        <row r="66">
          <cell r="B66" t="str">
            <v>AH32-5K244-CE</v>
          </cell>
          <cell r="C66" t="str">
            <v>AH32-5K244-CE</v>
          </cell>
          <cell r="D66" t="str">
            <v>REAR EXHAUST ASSY L320 LV6 10MY</v>
          </cell>
          <cell r="E66">
            <v>503</v>
          </cell>
          <cell r="F66">
            <v>100</v>
          </cell>
          <cell r="G66">
            <v>0.56415199999999999</v>
          </cell>
          <cell r="H66">
            <v>442.71620000000001</v>
          </cell>
          <cell r="J66">
            <v>511.2</v>
          </cell>
        </row>
        <row r="67">
          <cell r="B67" t="str">
            <v>AH32-5K244-FB</v>
          </cell>
          <cell r="C67" t="str">
            <v>AH32-5K244-FB</v>
          </cell>
          <cell r="D67" t="str">
            <v>REAR EXHAUST ASSY L320 LV6 ND 10MY</v>
          </cell>
          <cell r="E67">
            <v>503</v>
          </cell>
          <cell r="F67">
            <v>100</v>
          </cell>
          <cell r="G67">
            <v>0.58470630000000001</v>
          </cell>
          <cell r="H67">
            <v>121.90799999999999</v>
          </cell>
          <cell r="J67">
            <v>175.64</v>
          </cell>
        </row>
        <row r="68">
          <cell r="B68" t="str">
            <v>AH32-5K244-GB</v>
          </cell>
          <cell r="C68" t="str">
            <v>AH32-5K244-GB</v>
          </cell>
          <cell r="D68" t="str">
            <v>REAR EXHAUST ASSY L320 LV8 D 10MY</v>
          </cell>
          <cell r="E68">
            <v>503</v>
          </cell>
          <cell r="F68">
            <v>100</v>
          </cell>
          <cell r="G68">
            <v>0.79301200000000005</v>
          </cell>
          <cell r="H68">
            <v>406.32380000000001</v>
          </cell>
          <cell r="J68">
            <v>489.94</v>
          </cell>
        </row>
        <row r="69">
          <cell r="B69" t="str">
            <v>AH32-9N497-CA</v>
          </cell>
          <cell r="C69" t="str">
            <v>AH32-9N497-CA</v>
          </cell>
          <cell r="D69" t="str">
            <v>DOWNPIPE ASSY RH COMP DAMPER</v>
          </cell>
          <cell r="E69" t="str">
            <v>0501_MTWT</v>
          </cell>
          <cell r="F69">
            <v>100</v>
          </cell>
          <cell r="G69">
            <v>9.2114000000000001E-2</v>
          </cell>
          <cell r="H69">
            <v>115.07259999999999</v>
          </cell>
          <cell r="J69">
            <v>157.63</v>
          </cell>
        </row>
        <row r="70">
          <cell r="B70" t="str">
            <v>AH32-9N497-CB</v>
          </cell>
          <cell r="C70" t="str">
            <v>AH32-9N497-CB</v>
          </cell>
          <cell r="D70" t="str">
            <v>DOWNPIPE ASSY RH COMP - PETROL-10MY</v>
          </cell>
          <cell r="E70" t="str">
            <v>0501_MTWT</v>
          </cell>
          <cell r="F70">
            <v>100</v>
          </cell>
          <cell r="G70">
            <v>9.2114000000000001E-2</v>
          </cell>
          <cell r="H70">
            <v>8.5925999999999902</v>
          </cell>
          <cell r="J70">
            <v>35.259</v>
          </cell>
        </row>
        <row r="71">
          <cell r="B71" t="str">
            <v>AH32-9N497-DA</v>
          </cell>
          <cell r="C71" t="str">
            <v>AH32-9N497-DA</v>
          </cell>
          <cell r="D71" t="str">
            <v>DOWNPIPE ASSY RH COMP - PETROL-10MY</v>
          </cell>
          <cell r="E71" t="str">
            <v>0501_MTWT</v>
          </cell>
          <cell r="F71">
            <v>100</v>
          </cell>
          <cell r="G71">
            <v>9.8149899999999984E-2</v>
          </cell>
          <cell r="H71">
            <v>113.6626</v>
          </cell>
          <cell r="J71">
            <v>154.61000000000001</v>
          </cell>
        </row>
        <row r="72">
          <cell r="B72" t="str">
            <v>AH32-9N497-EA</v>
          </cell>
          <cell r="C72" t="str">
            <v>AH32-9N497-EA</v>
          </cell>
          <cell r="D72" t="str">
            <v>DOWNPIPE ASSY LH COMP - PETROL-10MY</v>
          </cell>
          <cell r="E72" t="str">
            <v>0501_MTWT</v>
          </cell>
          <cell r="F72">
            <v>100</v>
          </cell>
          <cell r="G72">
            <v>9.3449999999999991E-2</v>
          </cell>
          <cell r="H72">
            <v>111.786</v>
          </cell>
          <cell r="J72">
            <v>26.811</v>
          </cell>
        </row>
        <row r="73">
          <cell r="B73" t="str">
            <v>AH42-5E292-AB</v>
          </cell>
          <cell r="C73" t="str">
            <v>AH42-5E292-AB</v>
          </cell>
          <cell r="D73" t="str">
            <v>EXHAUST SYST ASY L322 AJ133NA 10MY</v>
          </cell>
          <cell r="E73">
            <v>1612</v>
          </cell>
          <cell r="F73">
            <v>100</v>
          </cell>
          <cell r="G73">
            <v>1.0748997</v>
          </cell>
          <cell r="H73">
            <v>156.10220000000001</v>
          </cell>
          <cell r="I73">
            <v>48.713000000000001</v>
          </cell>
          <cell r="J73">
            <v>481</v>
          </cell>
        </row>
        <row r="74">
          <cell r="B74" t="str">
            <v>AH42-5E292-AC</v>
          </cell>
          <cell r="C74" t="str">
            <v>AH42-5E292-AC</v>
          </cell>
          <cell r="D74" t="str">
            <v>EXHAUST SYST ASY L322 AJ133NA 10MY</v>
          </cell>
          <cell r="E74">
            <v>1612</v>
          </cell>
          <cell r="F74">
            <v>100</v>
          </cell>
          <cell r="G74">
            <v>1.0749037000000001</v>
          </cell>
          <cell r="H74">
            <v>99.84220000000002</v>
          </cell>
          <cell r="J74">
            <v>237.137</v>
          </cell>
        </row>
        <row r="75">
          <cell r="B75" t="str">
            <v>AH42-5E292-BB</v>
          </cell>
          <cell r="C75" t="str">
            <v>AH42-5E292-BB</v>
          </cell>
          <cell r="D75" t="str">
            <v>EXHAUST SYST ASSY L322 AJ133SC 10MY</v>
          </cell>
          <cell r="E75">
            <v>1612</v>
          </cell>
          <cell r="F75">
            <v>100</v>
          </cell>
          <cell r="G75">
            <v>1.0314127</v>
          </cell>
          <cell r="H75">
            <v>181.53020000000001</v>
          </cell>
          <cell r="I75">
            <v>74.468999999999994</v>
          </cell>
          <cell r="J75">
            <v>519.52</v>
          </cell>
        </row>
        <row r="76">
          <cell r="B76" t="str">
            <v>AH42-5E292-BC</v>
          </cell>
          <cell r="C76" t="str">
            <v>AH42-5E292-BC</v>
          </cell>
          <cell r="D76" t="str">
            <v>EXHAUST SYST ASSY L322 AJ133SC 10MY</v>
          </cell>
          <cell r="E76">
            <v>1612</v>
          </cell>
          <cell r="F76">
            <v>100</v>
          </cell>
          <cell r="G76">
            <v>1.0314127</v>
          </cell>
          <cell r="H76">
            <v>125.27020000000002</v>
          </cell>
          <cell r="J76">
            <v>251.17699999999999</v>
          </cell>
        </row>
        <row r="77">
          <cell r="B77" t="str">
            <v>AH42-5K229-AA</v>
          </cell>
          <cell r="C77" t="str">
            <v>EFF0124</v>
          </cell>
          <cell r="D77" t="str">
            <v>HANGER BAR ASY LH B-S INT L322 10MY</v>
          </cell>
          <cell r="G77" t="e">
            <v>#N/A</v>
          </cell>
          <cell r="H77">
            <v>0.01</v>
          </cell>
          <cell r="J77">
            <v>1.3</v>
          </cell>
        </row>
        <row r="78">
          <cell r="B78" t="str">
            <v>AH42-5K229-AB</v>
          </cell>
          <cell r="C78" t="str">
            <v>EFF0127</v>
          </cell>
          <cell r="D78" t="str">
            <v>HANGER BAR ASY LH B-S INT L322 10MY</v>
          </cell>
          <cell r="G78" t="e">
            <v>#N/A</v>
          </cell>
          <cell r="H78">
            <v>1.39</v>
          </cell>
          <cell r="J78">
            <v>1.86</v>
          </cell>
        </row>
        <row r="79">
          <cell r="B79" t="str">
            <v>AH42-9N497-AA</v>
          </cell>
          <cell r="C79" t="str">
            <v>AH42-9N497-AA</v>
          </cell>
          <cell r="D79" t="str">
            <v>Stubpipe assy LH-RH L322 10MY</v>
          </cell>
          <cell r="E79">
            <v>1603</v>
          </cell>
          <cell r="F79">
            <v>100</v>
          </cell>
          <cell r="G79">
            <v>2.47E-2</v>
          </cell>
          <cell r="H79">
            <v>6.8226000000000004</v>
          </cell>
          <cell r="I79">
            <v>7.3185000000000002</v>
          </cell>
          <cell r="J79">
            <v>7.55</v>
          </cell>
        </row>
        <row r="80">
          <cell r="B80" t="str">
            <v>HDE0004-01</v>
          </cell>
          <cell r="C80" t="str">
            <v>HDE0004-01</v>
          </cell>
          <cell r="D80" t="str">
            <v>MASS DAMPER</v>
          </cell>
          <cell r="G80" t="e">
            <v>#N/A</v>
          </cell>
          <cell r="H80">
            <v>5.99</v>
          </cell>
          <cell r="I80">
            <v>4.53</v>
          </cell>
          <cell r="J80">
            <v>4.7</v>
          </cell>
        </row>
        <row r="81">
          <cell r="B81" t="str">
            <v>KVU500320</v>
          </cell>
          <cell r="C81" t="str">
            <v>EGE0061</v>
          </cell>
          <cell r="D81" t="str">
            <v>Body Hanger</v>
          </cell>
          <cell r="G81" t="e">
            <v>#N/A</v>
          </cell>
          <cell r="H81">
            <v>1.1870000000000001</v>
          </cell>
          <cell r="I81">
            <v>1.04</v>
          </cell>
          <cell r="J81">
            <v>1.1299999999999999</v>
          </cell>
        </row>
        <row r="82">
          <cell r="B82" t="str">
            <v>LKC000867</v>
          </cell>
          <cell r="C82" t="str">
            <v>LKC000867</v>
          </cell>
          <cell r="D82" t="str">
            <v>T5 L319 COL V6 MANIFOLD - RH</v>
          </cell>
          <cell r="E82">
            <v>505</v>
          </cell>
          <cell r="F82">
            <v>100</v>
          </cell>
          <cell r="G82">
            <v>0.17666700000000002</v>
          </cell>
          <cell r="H82">
            <v>21.6175</v>
          </cell>
          <cell r="I82">
            <v>20.6785</v>
          </cell>
          <cell r="J82">
            <v>27.8018</v>
          </cell>
        </row>
        <row r="83">
          <cell r="B83" t="str">
            <v>LKC000877</v>
          </cell>
          <cell r="C83" t="str">
            <v>LKC000877</v>
          </cell>
          <cell r="D83" t="str">
            <v>T5 L319 COL V6 MANIFOLD - LH</v>
          </cell>
          <cell r="E83">
            <v>505</v>
          </cell>
          <cell r="F83">
            <v>100</v>
          </cell>
          <cell r="G83">
            <v>0.17916700000000002</v>
          </cell>
          <cell r="H83">
            <v>25.812000000000001</v>
          </cell>
          <cell r="I83">
            <v>24.317</v>
          </cell>
          <cell r="J83">
            <v>33.3215</v>
          </cell>
        </row>
        <row r="84">
          <cell r="B84" t="str">
            <v>LR004848</v>
          </cell>
          <cell r="C84" t="str">
            <v>LR004848</v>
          </cell>
          <cell r="D84" t="str">
            <v>SC Body Kit Mufler RHS</v>
          </cell>
          <cell r="E84">
            <v>608</v>
          </cell>
          <cell r="F84">
            <v>100</v>
          </cell>
          <cell r="G84">
            <v>9.6013000000000015E-2</v>
          </cell>
          <cell r="H84">
            <v>11.246499999999999</v>
          </cell>
          <cell r="I84">
            <v>9.4454999999999991</v>
          </cell>
          <cell r="J84">
            <v>30.98</v>
          </cell>
        </row>
        <row r="85">
          <cell r="B85" t="str">
            <v>LR004852</v>
          </cell>
          <cell r="C85" t="str">
            <v>LR004852</v>
          </cell>
          <cell r="D85" t="str">
            <v>SC Body Kit Mufler LHS</v>
          </cell>
          <cell r="E85">
            <v>608</v>
          </cell>
          <cell r="F85">
            <v>100</v>
          </cell>
          <cell r="G85">
            <v>9.6013000000000015E-2</v>
          </cell>
          <cell r="H85">
            <v>11.246499999999999</v>
          </cell>
          <cell r="I85">
            <v>9.4454999999999991</v>
          </cell>
          <cell r="J85">
            <v>30.98</v>
          </cell>
        </row>
        <row r="86">
          <cell r="B86" t="str">
            <v>UH12-0610-UGA</v>
          </cell>
          <cell r="C86" t="str">
            <v>FDE0004</v>
          </cell>
          <cell r="D86" t="str">
            <v>DAMPER BOLT</v>
          </cell>
          <cell r="G86" t="e">
            <v>#N/A</v>
          </cell>
          <cell r="H86">
            <v>0.245</v>
          </cell>
          <cell r="I86">
            <v>0.19</v>
          </cell>
          <cell r="J86">
            <v>0.36</v>
          </cell>
        </row>
        <row r="87">
          <cell r="B87" t="str">
            <v>WCD000353</v>
          </cell>
          <cell r="C87" t="str">
            <v>WCD000353</v>
          </cell>
          <cell r="D87" t="str">
            <v>L30 M57 DOWNPIPE ASSY - 16 DSL</v>
          </cell>
          <cell r="E87">
            <v>608</v>
          </cell>
          <cell r="F87">
            <v>100</v>
          </cell>
          <cell r="G87">
            <v>0.14349999999999999</v>
          </cell>
          <cell r="H87">
            <v>23.067499999999999</v>
          </cell>
          <cell r="I87">
            <v>17.765000000000001</v>
          </cell>
          <cell r="J87">
            <v>22.7485</v>
          </cell>
        </row>
        <row r="88">
          <cell r="B88" t="str">
            <v>WCD000910</v>
          </cell>
          <cell r="C88" t="str">
            <v>WCD000910</v>
          </cell>
          <cell r="D88" t="str">
            <v>ASSY DOWNPIPE COMPLETE - L20  K1.8</v>
          </cell>
          <cell r="E88">
            <v>608</v>
          </cell>
          <cell r="F88">
            <v>100</v>
          </cell>
          <cell r="G88">
            <v>0.51312999999999998</v>
          </cell>
          <cell r="H88">
            <v>161.74799999999999</v>
          </cell>
          <cell r="I88">
            <v>159.02600000000001</v>
          </cell>
          <cell r="J88">
            <v>103.89</v>
          </cell>
        </row>
        <row r="89">
          <cell r="B89" t="str">
            <v>WCD106180</v>
          </cell>
          <cell r="C89" t="str">
            <v>WCD106180</v>
          </cell>
          <cell r="D89" t="str">
            <v>L20 M47R FRONT</v>
          </cell>
          <cell r="E89">
            <v>608</v>
          </cell>
          <cell r="F89">
            <v>100</v>
          </cell>
          <cell r="G89">
            <v>0.53900000000000003</v>
          </cell>
          <cell r="H89">
            <v>17.895</v>
          </cell>
          <cell r="I89">
            <v>15.238</v>
          </cell>
          <cell r="J89">
            <v>23.071899999999999</v>
          </cell>
        </row>
        <row r="90">
          <cell r="B90" t="str">
            <v>WCD500202</v>
          </cell>
          <cell r="C90" t="str">
            <v>WCD500202</v>
          </cell>
          <cell r="D90" t="str">
            <v>DN/PIPE ASSY - RHS  -  EU4 V8</v>
          </cell>
          <cell r="E90" t="str">
            <v>0501_MTWT</v>
          </cell>
          <cell r="F90">
            <v>100</v>
          </cell>
          <cell r="G90">
            <v>0.12484999999999999</v>
          </cell>
          <cell r="H90">
            <v>111.182</v>
          </cell>
          <cell r="I90">
            <v>154.00530000000001</v>
          </cell>
          <cell r="J90">
            <v>157.07</v>
          </cell>
        </row>
        <row r="91">
          <cell r="B91" t="str">
            <v>WCD500212</v>
          </cell>
          <cell r="C91" t="str">
            <v>WCD500212</v>
          </cell>
          <cell r="D91" t="str">
            <v>DN/PIPE ASSY - LHS  -  EU4 V8</v>
          </cell>
          <cell r="E91" t="str">
            <v>0501_MTWT</v>
          </cell>
          <cell r="F91">
            <v>100</v>
          </cell>
          <cell r="G91">
            <v>9.8099999999999993E-2</v>
          </cell>
          <cell r="H91">
            <v>5.3959999999999999</v>
          </cell>
          <cell r="I91">
            <v>151.8767</v>
          </cell>
          <cell r="J91">
            <v>152.66</v>
          </cell>
        </row>
        <row r="92">
          <cell r="B92" t="str">
            <v>WCD500433</v>
          </cell>
          <cell r="C92" t="str">
            <v>WCD500433</v>
          </cell>
          <cell r="D92" t="str">
            <v>ASSY DOWNPIPE-T5 L319/L320 EU3 LION</v>
          </cell>
          <cell r="E92">
            <v>501</v>
          </cell>
          <cell r="F92">
            <v>100</v>
          </cell>
          <cell r="G92">
            <v>0.169933</v>
          </cell>
          <cell r="H92">
            <v>13.814</v>
          </cell>
          <cell r="I92">
            <v>256.88600000000002</v>
          </cell>
          <cell r="J92">
            <v>228.45</v>
          </cell>
        </row>
        <row r="93">
          <cell r="B93" t="str">
            <v>WCD500434-A</v>
          </cell>
          <cell r="C93" t="str">
            <v>WCD500434</v>
          </cell>
          <cell r="D93" t="str">
            <v>T5 NVH D/PIPE WITH BRKT</v>
          </cell>
          <cell r="E93">
            <v>501</v>
          </cell>
          <cell r="F93">
            <v>100</v>
          </cell>
          <cell r="G93" t="e">
            <v>#N/A</v>
          </cell>
          <cell r="H93">
            <v>2.96</v>
          </cell>
          <cell r="I93">
            <v>2.4159999999999999</v>
          </cell>
          <cell r="J93">
            <v>199.4957</v>
          </cell>
        </row>
        <row r="94">
          <cell r="B94" t="str">
            <v>WCD500442</v>
          </cell>
          <cell r="C94" t="str">
            <v>WCD500442</v>
          </cell>
          <cell r="D94" t="str">
            <v>DN/PIPE ASSY - RHS  -  EU4 V8</v>
          </cell>
          <cell r="E94" t="str">
            <v>0501_MTWT</v>
          </cell>
          <cell r="F94">
            <v>100</v>
          </cell>
          <cell r="G94">
            <v>0.12486</v>
          </cell>
          <cell r="H94">
            <v>6.032</v>
          </cell>
          <cell r="I94">
            <v>133.14529999999999</v>
          </cell>
          <cell r="J94">
            <v>142.44</v>
          </cell>
        </row>
        <row r="95">
          <cell r="B95" t="str">
            <v>WCD500452</v>
          </cell>
          <cell r="C95" t="str">
            <v>WCD500452</v>
          </cell>
          <cell r="D95" t="str">
            <v>DN/PIPE ASSY - LHS  -  EU4 V6</v>
          </cell>
          <cell r="E95" t="str">
            <v>0501_MTWT</v>
          </cell>
          <cell r="F95">
            <v>100</v>
          </cell>
          <cell r="G95">
            <v>9.8100000000000007E-2</v>
          </cell>
          <cell r="H95">
            <v>5.3959999999999999</v>
          </cell>
          <cell r="I95">
            <v>131.01669999999999</v>
          </cell>
          <cell r="J95">
            <v>136.47</v>
          </cell>
        </row>
        <row r="96">
          <cell r="B96" t="str">
            <v>WCD501170</v>
          </cell>
          <cell r="C96" t="str">
            <v>WCD501170</v>
          </cell>
          <cell r="D96" t="str">
            <v>ASSY DNPIPE- L314 K 1.8 EU  IV</v>
          </cell>
          <cell r="E96">
            <v>608</v>
          </cell>
          <cell r="F96">
            <v>100</v>
          </cell>
          <cell r="G96">
            <v>0.51312999999999998</v>
          </cell>
          <cell r="H96">
            <v>33.427999999999997</v>
          </cell>
          <cell r="I96">
            <v>30.706</v>
          </cell>
          <cell r="J96">
            <v>108.05500000000001</v>
          </cell>
        </row>
        <row r="97">
          <cell r="B97" t="str">
            <v>WCD501301</v>
          </cell>
          <cell r="C97" t="str">
            <v>WCD501301</v>
          </cell>
          <cell r="D97" t="str">
            <v>ASSY DNPIPE- COMPLETE RH T5 V8</v>
          </cell>
          <cell r="E97" t="str">
            <v>0501_MTWT</v>
          </cell>
          <cell r="F97">
            <v>100</v>
          </cell>
          <cell r="G97">
            <v>0.14800000000000002</v>
          </cell>
          <cell r="H97">
            <v>120.794</v>
          </cell>
          <cell r="I97">
            <v>142.85830000000001</v>
          </cell>
          <cell r="J97">
            <v>169.4034</v>
          </cell>
        </row>
        <row r="98">
          <cell r="B98" t="str">
            <v>WCD501311</v>
          </cell>
          <cell r="C98" t="str">
            <v>WCD501311</v>
          </cell>
          <cell r="D98" t="str">
            <v>ASSY DOWN PIPE &amp; CAT COMPLETE LH</v>
          </cell>
          <cell r="E98" t="str">
            <v>0501_MTWT</v>
          </cell>
          <cell r="F98">
            <v>100</v>
          </cell>
          <cell r="G98">
            <v>9.08133E-2</v>
          </cell>
          <cell r="H98">
            <v>118.73399999999999</v>
          </cell>
          <cell r="I98">
            <v>140.72970000000001</v>
          </cell>
          <cell r="J98">
            <v>164.9939</v>
          </cell>
        </row>
        <row r="99">
          <cell r="B99" t="str">
            <v>WCD501341</v>
          </cell>
          <cell r="C99" t="str">
            <v>WCD501341</v>
          </cell>
          <cell r="D99" t="str">
            <v>L320 ASSY DOWN PIPE COMPLETE RHS</v>
          </cell>
          <cell r="E99" t="str">
            <v>0501_MTWT</v>
          </cell>
          <cell r="F99">
            <v>100</v>
          </cell>
          <cell r="G99">
            <v>0.12783</v>
          </cell>
          <cell r="H99">
            <v>10.323</v>
          </cell>
          <cell r="I99">
            <v>404.80029999999999</v>
          </cell>
          <cell r="J99">
            <v>366.33</v>
          </cell>
        </row>
        <row r="100">
          <cell r="B100" t="str">
            <v>WCD501351</v>
          </cell>
          <cell r="C100" t="str">
            <v>WCD501351</v>
          </cell>
          <cell r="D100" t="str">
            <v>L320 ASSY DOWN PIPE COMPLETE LHS</v>
          </cell>
          <cell r="E100" t="str">
            <v>0501_MTWT</v>
          </cell>
          <cell r="F100">
            <v>100</v>
          </cell>
          <cell r="G100">
            <v>0.10446030000000001</v>
          </cell>
          <cell r="H100">
            <v>8.2629999999999999</v>
          </cell>
          <cell r="I100">
            <v>402.67169999999999</v>
          </cell>
          <cell r="J100">
            <v>362.3</v>
          </cell>
        </row>
        <row r="101">
          <cell r="B101" t="str">
            <v>WCD501630</v>
          </cell>
          <cell r="C101" t="str">
            <v>WCD501630</v>
          </cell>
          <cell r="D101" t="str">
            <v>ASSY DNPIPE- COMPLETE RH T5 V6</v>
          </cell>
          <cell r="E101" t="str">
            <v>0501_MTWT</v>
          </cell>
          <cell r="F101">
            <v>100</v>
          </cell>
          <cell r="G101">
            <v>0.169933</v>
          </cell>
          <cell r="H101">
            <v>327.66399999999999</v>
          </cell>
          <cell r="I101">
            <v>447.82600000000002</v>
          </cell>
          <cell r="J101">
            <v>414.63</v>
          </cell>
        </row>
        <row r="102">
          <cell r="B102" t="str">
            <v>WCD501820</v>
          </cell>
          <cell r="C102" t="str">
            <v>WCD501820</v>
          </cell>
          <cell r="D102" t="str">
            <v>DN/PIPE ASSY - RHS</v>
          </cell>
          <cell r="E102" t="str">
            <v>0501_MTWT</v>
          </cell>
          <cell r="F102">
            <v>100</v>
          </cell>
          <cell r="G102">
            <v>0.13017000000000001</v>
          </cell>
          <cell r="H102">
            <v>6.766</v>
          </cell>
          <cell r="I102">
            <v>133.9853</v>
          </cell>
          <cell r="J102">
            <v>141.18</v>
          </cell>
        </row>
        <row r="103">
          <cell r="B103" t="str">
            <v>WCD501941</v>
          </cell>
          <cell r="C103" t="str">
            <v>WCD501941</v>
          </cell>
          <cell r="D103" t="str">
            <v>ASSY DNPIPE- COMPLETE RH L322-2 LV8</v>
          </cell>
          <cell r="E103">
            <v>1614</v>
          </cell>
          <cell r="F103">
            <v>100</v>
          </cell>
          <cell r="G103">
            <v>0.10106999999999999</v>
          </cell>
          <cell r="H103">
            <v>9.2995000000000001</v>
          </cell>
          <cell r="I103">
            <v>127.38200000000001</v>
          </cell>
          <cell r="J103">
            <v>123.66</v>
          </cell>
        </row>
        <row r="104">
          <cell r="B104" t="str">
            <v>WCD501951</v>
          </cell>
          <cell r="C104" t="str">
            <v>WCD501951</v>
          </cell>
          <cell r="D104" t="str">
            <v>ASSY DNPIPE- L322 LV8</v>
          </cell>
          <cell r="E104">
            <v>1614</v>
          </cell>
          <cell r="F104">
            <v>100</v>
          </cell>
          <cell r="G104">
            <v>8.5599999999999996E-2</v>
          </cell>
          <cell r="H104">
            <v>9.6850000000000005</v>
          </cell>
          <cell r="I104">
            <v>127.095</v>
          </cell>
          <cell r="J104">
            <v>122.2</v>
          </cell>
        </row>
        <row r="105">
          <cell r="B105" t="str">
            <v>WCD502020</v>
          </cell>
          <cell r="C105" t="str">
            <v>WCD502020</v>
          </cell>
          <cell r="D105" t="str">
            <v>STUB PIPE ASSY RH</v>
          </cell>
          <cell r="E105">
            <v>1603</v>
          </cell>
          <cell r="F105">
            <v>100</v>
          </cell>
          <cell r="G105">
            <v>7.1055599999999997E-2</v>
          </cell>
          <cell r="H105">
            <v>7.1120999999999999</v>
          </cell>
          <cell r="I105">
            <v>7.6355000000000004</v>
          </cell>
          <cell r="J105">
            <v>7.03</v>
          </cell>
        </row>
        <row r="106">
          <cell r="B106" t="str">
            <v>WCD502030</v>
          </cell>
          <cell r="C106" t="str">
            <v>WCD502030</v>
          </cell>
          <cell r="D106" t="str">
            <v>STUB PIPE ASSY LH</v>
          </cell>
          <cell r="E106">
            <v>1603</v>
          </cell>
          <cell r="F106">
            <v>100</v>
          </cell>
          <cell r="G106">
            <v>7.1015600000000012E-2</v>
          </cell>
          <cell r="H106">
            <v>7.1120999999999999</v>
          </cell>
          <cell r="I106">
            <v>7.6355000000000004</v>
          </cell>
          <cell r="J106">
            <v>7.7359999999999998</v>
          </cell>
        </row>
        <row r="107">
          <cell r="B107" t="str">
            <v>WCD502050</v>
          </cell>
          <cell r="C107" t="str">
            <v>WCD502050</v>
          </cell>
          <cell r="D107" t="str">
            <v>ASSY DNPIPE- COMPLETE RH T5 V6</v>
          </cell>
          <cell r="E107" t="str">
            <v>0501_MTWT</v>
          </cell>
          <cell r="F107">
            <v>100</v>
          </cell>
          <cell r="G107">
            <v>0.14800000000000002</v>
          </cell>
          <cell r="H107">
            <v>121.52800000000001</v>
          </cell>
          <cell r="I107">
            <v>143.69829999999999</v>
          </cell>
          <cell r="J107">
            <v>170.78989999999999</v>
          </cell>
        </row>
        <row r="108">
          <cell r="B108" t="str">
            <v>WCD502160</v>
          </cell>
          <cell r="C108" t="str">
            <v>WCD502160</v>
          </cell>
          <cell r="D108" t="str">
            <v>T5 EU4 LION V6 08MY</v>
          </cell>
          <cell r="E108" t="str">
            <v>0501_MTWT</v>
          </cell>
          <cell r="F108">
            <v>100</v>
          </cell>
          <cell r="G108">
            <v>0.21433332999999999</v>
          </cell>
          <cell r="H108">
            <v>14.079000000000001</v>
          </cell>
          <cell r="I108">
            <v>433.10399999999998</v>
          </cell>
          <cell r="J108">
            <v>357.88</v>
          </cell>
        </row>
        <row r="109">
          <cell r="B109" t="str">
            <v>WCD502190</v>
          </cell>
          <cell r="C109" t="str">
            <v>WCD502190</v>
          </cell>
          <cell r="D109" t="str">
            <v>ASSY DOWNPIPE &amp; CAT LHS T5 LV8 08MY</v>
          </cell>
          <cell r="E109" t="str">
            <v>0501_MTWT</v>
          </cell>
          <cell r="F109">
            <v>100</v>
          </cell>
          <cell r="G109">
            <v>0.11279330000000001</v>
          </cell>
          <cell r="H109">
            <v>9.8529999999999998</v>
          </cell>
          <cell r="I109">
            <v>337.37049999999999</v>
          </cell>
          <cell r="J109">
            <v>306.5</v>
          </cell>
        </row>
        <row r="110">
          <cell r="B110" t="str">
            <v>WCD502400</v>
          </cell>
          <cell r="C110" t="str">
            <v>WCD502400</v>
          </cell>
          <cell r="D110" t="str">
            <v>ASSY D/PIPE COMP RH - L322 LV8 08MY</v>
          </cell>
          <cell r="E110">
            <v>1614</v>
          </cell>
          <cell r="F110">
            <v>100</v>
          </cell>
          <cell r="G110">
            <v>0.11550659999999999</v>
          </cell>
          <cell r="H110">
            <v>13.3675</v>
          </cell>
          <cell r="I110">
            <v>128.13</v>
          </cell>
          <cell r="J110">
            <v>129.30000000000001</v>
          </cell>
        </row>
        <row r="111">
          <cell r="B111" t="str">
            <v>WCD502410</v>
          </cell>
          <cell r="C111" t="str">
            <v>WCD502410</v>
          </cell>
          <cell r="D111" t="str">
            <v>ASSY D/PIPE COMP LH - L322 LV8 08MY</v>
          </cell>
          <cell r="E111">
            <v>1614</v>
          </cell>
          <cell r="F111">
            <v>100</v>
          </cell>
          <cell r="G111">
            <v>9.9999600000000008E-2</v>
          </cell>
          <cell r="H111">
            <v>99.290999999999997</v>
          </cell>
          <cell r="I111">
            <v>127.761</v>
          </cell>
          <cell r="J111">
            <v>127.83</v>
          </cell>
        </row>
        <row r="112">
          <cell r="B112" t="str">
            <v>WCD502450</v>
          </cell>
          <cell r="C112" t="str">
            <v>WCD502450</v>
          </cell>
          <cell r="D112" t="str">
            <v>ASSY DOWNPIPE &amp; CAT RHS T5 LV8 08MY</v>
          </cell>
          <cell r="E112" t="str">
            <v>0501_MTWT</v>
          </cell>
          <cell r="F112">
            <v>100</v>
          </cell>
          <cell r="G112">
            <v>0.33912300000000001</v>
          </cell>
          <cell r="H112">
            <v>23.065000000000001</v>
          </cell>
          <cell r="I112">
            <v>350.7885</v>
          </cell>
          <cell r="J112">
            <v>335.27</v>
          </cell>
        </row>
        <row r="113">
          <cell r="B113" t="str">
            <v>WCD502460</v>
          </cell>
          <cell r="C113" t="str">
            <v>WCD502460</v>
          </cell>
          <cell r="D113" t="str">
            <v>ASSY DNPIPE- COMPLETE RH T5 V6</v>
          </cell>
          <cell r="E113" t="str">
            <v>0501_MTWT</v>
          </cell>
          <cell r="F113">
            <v>100</v>
          </cell>
          <cell r="G113">
            <v>0.14800000000000002</v>
          </cell>
          <cell r="H113">
            <v>7.0579999999999998</v>
          </cell>
          <cell r="I113">
            <v>146.33029999999999</v>
          </cell>
          <cell r="J113">
            <v>155.03</v>
          </cell>
        </row>
        <row r="114">
          <cell r="B114" t="str">
            <v>WCD502470</v>
          </cell>
          <cell r="C114" t="str">
            <v>WCD502470</v>
          </cell>
          <cell r="D114" t="str">
            <v>ASSY DNPIPE- COMPLETE RH T5 V8</v>
          </cell>
          <cell r="E114" t="str">
            <v>0501_MTWT</v>
          </cell>
          <cell r="F114">
            <v>100</v>
          </cell>
          <cell r="G114">
            <v>0.14800000000000002</v>
          </cell>
          <cell r="H114">
            <v>6.3239999999999998</v>
          </cell>
          <cell r="I114">
            <v>145.49029999999999</v>
          </cell>
          <cell r="J114">
            <v>152.88999999999999</v>
          </cell>
        </row>
        <row r="115">
          <cell r="B115" t="str">
            <v>WCD502480</v>
          </cell>
          <cell r="C115" t="str">
            <v>WCD502480</v>
          </cell>
          <cell r="D115" t="str">
            <v>ASSY DOWN PIPE &amp; CAT COMPLETE LH</v>
          </cell>
          <cell r="E115" t="str">
            <v>0501_MTWT</v>
          </cell>
          <cell r="F115">
            <v>100</v>
          </cell>
          <cell r="G115">
            <v>9.08133E-2</v>
          </cell>
          <cell r="H115">
            <v>4.2640000000000002</v>
          </cell>
          <cell r="I115">
            <v>143.36170000000001</v>
          </cell>
          <cell r="J115">
            <v>148.32</v>
          </cell>
        </row>
        <row r="116">
          <cell r="B116" t="str">
            <v>WCD502510</v>
          </cell>
          <cell r="C116" t="str">
            <v>WCD502510</v>
          </cell>
          <cell r="D116" t="str">
            <v>ASSY, DOWNPIPE RHS  L320 LV8 08MY</v>
          </cell>
          <cell r="E116" t="str">
            <v>0501_MTWT</v>
          </cell>
          <cell r="F116">
            <v>100</v>
          </cell>
          <cell r="G116">
            <v>0.57252299999999967</v>
          </cell>
          <cell r="H116">
            <v>23.065000000000001</v>
          </cell>
          <cell r="I116">
            <v>350.7885</v>
          </cell>
          <cell r="J116">
            <v>69.110900000000001</v>
          </cell>
        </row>
        <row r="117">
          <cell r="B117" t="str">
            <v>WCE000267</v>
          </cell>
          <cell r="C117" t="str">
            <v>WCE000267</v>
          </cell>
          <cell r="D117" t="str">
            <v>L30 M57 DIESEL EXH SYSTEM</v>
          </cell>
          <cell r="E117">
            <v>1612</v>
          </cell>
          <cell r="F117">
            <v>100</v>
          </cell>
          <cell r="G117">
            <v>0.57933049999999997</v>
          </cell>
          <cell r="H117">
            <v>320.46199999999999</v>
          </cell>
          <cell r="I117">
            <v>249.96199999999999</v>
          </cell>
          <cell r="J117">
            <v>280.73200000000003</v>
          </cell>
        </row>
        <row r="118">
          <cell r="B118" t="str">
            <v>WCE000269</v>
          </cell>
          <cell r="C118" t="str">
            <v>WCE000269</v>
          </cell>
          <cell r="D118" t="str">
            <v>L30 M57 DIESEL EXH SYSTEM</v>
          </cell>
          <cell r="E118">
            <v>1612</v>
          </cell>
          <cell r="F118">
            <v>100</v>
          </cell>
          <cell r="G118">
            <v>0.57933049999999997</v>
          </cell>
          <cell r="H118">
            <v>311.63400000000001</v>
          </cell>
          <cell r="I118">
            <v>244.41800000000001</v>
          </cell>
          <cell r="J118">
            <v>303.2516</v>
          </cell>
        </row>
        <row r="119">
          <cell r="B119" t="str">
            <v>WCE000500</v>
          </cell>
          <cell r="C119" t="str">
            <v>WCE000500</v>
          </cell>
          <cell r="D119" t="str">
            <v>KV6 INTERMEDIATE ASSY</v>
          </cell>
          <cell r="E119">
            <v>608</v>
          </cell>
          <cell r="F119">
            <v>100</v>
          </cell>
          <cell r="G119">
            <v>0.15463730000000001</v>
          </cell>
          <cell r="H119">
            <v>18.895</v>
          </cell>
          <cell r="I119">
            <v>18.782</v>
          </cell>
          <cell r="J119">
            <v>38.8504</v>
          </cell>
        </row>
        <row r="120">
          <cell r="B120" t="str">
            <v>WCE000540</v>
          </cell>
          <cell r="C120" t="str">
            <v>WCE000540</v>
          </cell>
          <cell r="D120" t="str">
            <v>ASSY INTER SIL  L314 KV6  NAS</v>
          </cell>
          <cell r="E120">
            <v>608</v>
          </cell>
          <cell r="F120">
            <v>100</v>
          </cell>
          <cell r="G120">
            <v>0.14133200000000001</v>
          </cell>
          <cell r="H120">
            <v>17.818999999999999</v>
          </cell>
          <cell r="I120">
            <v>17.27</v>
          </cell>
          <cell r="J120">
            <v>39.190399999999997</v>
          </cell>
        </row>
        <row r="121">
          <cell r="B121" t="str">
            <v>WCE105202</v>
          </cell>
          <cell r="C121" t="str">
            <v>WCE105202</v>
          </cell>
          <cell r="D121" t="str">
            <v>L20 K1.8 INTER SYS SIL- COST DOWN</v>
          </cell>
          <cell r="E121">
            <v>608</v>
          </cell>
          <cell r="F121">
            <v>100</v>
          </cell>
          <cell r="G121">
            <v>0.22931029999999999</v>
          </cell>
          <cell r="H121">
            <v>11.468500000000001</v>
          </cell>
          <cell r="I121">
            <v>11.34</v>
          </cell>
          <cell r="J121">
            <v>19.651399999999999</v>
          </cell>
        </row>
        <row r="122">
          <cell r="B122" t="str">
            <v>WCG000032</v>
          </cell>
          <cell r="C122" t="str">
            <v>WCG000032</v>
          </cell>
          <cell r="D122" t="str">
            <v>L20 M47R - REAR ASSY - COST DOWN</v>
          </cell>
          <cell r="E122">
            <v>608</v>
          </cell>
          <cell r="F122">
            <v>100</v>
          </cell>
          <cell r="G122">
            <v>0.21793300000000002</v>
          </cell>
          <cell r="H122">
            <v>13.9473</v>
          </cell>
          <cell r="I122">
            <v>13.97</v>
          </cell>
          <cell r="J122">
            <v>26.827400000000001</v>
          </cell>
        </row>
        <row r="123">
          <cell r="B123" t="str">
            <v>WCG000034</v>
          </cell>
          <cell r="C123" t="str">
            <v>WCG000034</v>
          </cell>
          <cell r="D123" t="str">
            <v>L20 M47 - REAR (AUTO)</v>
          </cell>
          <cell r="E123">
            <v>1609</v>
          </cell>
          <cell r="F123">
            <v>100</v>
          </cell>
          <cell r="G123">
            <v>0.17440369999999999</v>
          </cell>
          <cell r="H123">
            <v>20.625499999999999</v>
          </cell>
          <cell r="I123">
            <v>20.079999999999998</v>
          </cell>
          <cell r="J123">
            <v>36.607199999999999</v>
          </cell>
        </row>
        <row r="124">
          <cell r="B124" t="str">
            <v>WCG000051</v>
          </cell>
          <cell r="C124" t="str">
            <v>WCG000051</v>
          </cell>
          <cell r="D124" t="str">
            <v>ECD3 L20 1800 - REAR - COST DOWN</v>
          </cell>
          <cell r="E124" t="str">
            <v>0608_WTHFR</v>
          </cell>
          <cell r="F124">
            <v>100</v>
          </cell>
          <cell r="G124">
            <v>0.16103300000000001</v>
          </cell>
          <cell r="H124">
            <v>14.081799999999999</v>
          </cell>
          <cell r="I124">
            <v>13.9</v>
          </cell>
          <cell r="J124">
            <v>28.647600000000001</v>
          </cell>
        </row>
        <row r="125">
          <cell r="B125" t="str">
            <v>WCG500010</v>
          </cell>
          <cell r="C125" t="str">
            <v>WCG500010</v>
          </cell>
          <cell r="D125" t="str">
            <v>L20 KV6 - EURO - REAR</v>
          </cell>
          <cell r="E125">
            <v>1609</v>
          </cell>
          <cell r="F125">
            <v>100</v>
          </cell>
          <cell r="G125">
            <v>8.6999999999999994E-2</v>
          </cell>
          <cell r="H125">
            <v>1.4E-2</v>
          </cell>
          <cell r="I125">
            <v>0.01</v>
          </cell>
          <cell r="J125">
            <v>48.2423</v>
          </cell>
        </row>
        <row r="126">
          <cell r="B126" t="str">
            <v>WCG500020</v>
          </cell>
          <cell r="C126" t="str">
            <v>WCG500020</v>
          </cell>
          <cell r="D126" t="str">
            <v>L20 KV6  EURO - REAR</v>
          </cell>
          <cell r="E126">
            <v>608</v>
          </cell>
          <cell r="F126">
            <v>100</v>
          </cell>
          <cell r="G126">
            <v>0.28914999999999996</v>
          </cell>
          <cell r="H126">
            <v>29.041314</v>
          </cell>
          <cell r="I126">
            <v>27.238479999999999</v>
          </cell>
          <cell r="J126">
            <v>48.978000000000002</v>
          </cell>
        </row>
        <row r="127">
          <cell r="B127" t="str">
            <v>WCJ000530</v>
          </cell>
          <cell r="C127" t="str">
            <v>WCJ000530</v>
          </cell>
          <cell r="D127" t="str">
            <v>ASSY CAT &amp; INTERMED SIL L20 M47R</v>
          </cell>
          <cell r="E127">
            <v>608</v>
          </cell>
          <cell r="F127">
            <v>100</v>
          </cell>
          <cell r="G127">
            <v>0.50131729999999997</v>
          </cell>
          <cell r="H127">
            <v>112.035</v>
          </cell>
          <cell r="I127">
            <v>111.855</v>
          </cell>
          <cell r="J127">
            <v>129.63200000000001</v>
          </cell>
        </row>
        <row r="128">
          <cell r="B128" t="str">
            <v>WCJ000531</v>
          </cell>
          <cell r="C128" t="str">
            <v>WCJ000531</v>
          </cell>
          <cell r="D128" t="str">
            <v>L20 M47R INTER/CAT- COST DOWN</v>
          </cell>
          <cell r="E128">
            <v>608</v>
          </cell>
          <cell r="F128">
            <v>100</v>
          </cell>
          <cell r="G128">
            <v>0.13716030000000001</v>
          </cell>
          <cell r="H128">
            <v>110.749</v>
          </cell>
          <cell r="I128">
            <v>110.66500000000001</v>
          </cell>
          <cell r="J128">
            <v>127.352</v>
          </cell>
        </row>
        <row r="129">
          <cell r="B129" t="str">
            <v>WCJ000540</v>
          </cell>
          <cell r="C129" t="str">
            <v>WCJ000540</v>
          </cell>
          <cell r="D129" t="str">
            <v>L20 M47R ASSY CAT &amp; INTER SIL ROW</v>
          </cell>
          <cell r="E129">
            <v>608</v>
          </cell>
          <cell r="F129">
            <v>100</v>
          </cell>
          <cell r="G129">
            <v>0.15733430000000001</v>
          </cell>
          <cell r="H129">
            <v>73.875</v>
          </cell>
          <cell r="I129">
            <v>73.694999999999993</v>
          </cell>
          <cell r="J129">
            <v>90.721000000000004</v>
          </cell>
        </row>
        <row r="130">
          <cell r="B130" t="str">
            <v>WCJ000541</v>
          </cell>
          <cell r="C130" t="str">
            <v>WCJ000541</v>
          </cell>
          <cell r="D130" t="str">
            <v>L20 M47R INTER/CAT ASSY - COST DOWN</v>
          </cell>
          <cell r="E130">
            <v>608</v>
          </cell>
          <cell r="F130">
            <v>100</v>
          </cell>
          <cell r="G130">
            <v>0.48084330000000003</v>
          </cell>
          <cell r="H130">
            <v>72.588999999999999</v>
          </cell>
          <cell r="I130">
            <v>72.504999999999995</v>
          </cell>
          <cell r="J130">
            <v>88.103999999999999</v>
          </cell>
        </row>
        <row r="131">
          <cell r="B131" t="str">
            <v>WCO500110</v>
          </cell>
          <cell r="C131" t="str">
            <v>WCO500110</v>
          </cell>
          <cell r="D131" t="str">
            <v>L30 M62  ASSY-PET W/O DAMPER+STRAPS</v>
          </cell>
          <cell r="E131">
            <v>1612</v>
          </cell>
          <cell r="F131">
            <v>100</v>
          </cell>
          <cell r="G131">
            <v>1.1218790000000001</v>
          </cell>
          <cell r="H131">
            <v>392.02122799</v>
          </cell>
          <cell r="I131">
            <v>420.5859901</v>
          </cell>
          <cell r="J131">
            <v>423.24599999999998</v>
          </cell>
        </row>
        <row r="132">
          <cell r="B132" t="str">
            <v>WCO500280</v>
          </cell>
          <cell r="C132" t="str">
            <v>WCO500280</v>
          </cell>
          <cell r="D132" t="str">
            <v>L322 06 NA -COMP-AJV8 NA -PETROL</v>
          </cell>
          <cell r="E132">
            <v>1612</v>
          </cell>
          <cell r="F132">
            <v>100</v>
          </cell>
          <cell r="G132">
            <v>1.040378</v>
          </cell>
          <cell r="H132">
            <v>341.19299999999998</v>
          </cell>
          <cell r="I132">
            <v>403.38299999999998</v>
          </cell>
          <cell r="J132">
            <v>511.20209999999997</v>
          </cell>
        </row>
        <row r="133">
          <cell r="B133" t="str">
            <v>WCO500290</v>
          </cell>
          <cell r="C133" t="str">
            <v>WCO500290</v>
          </cell>
          <cell r="D133" t="str">
            <v>L322 06 SC- AS COMP-AJV8 SC -PETROL</v>
          </cell>
          <cell r="E133">
            <v>1612</v>
          </cell>
          <cell r="F133">
            <v>100</v>
          </cell>
          <cell r="G133">
            <v>0.99573800000000001</v>
          </cell>
          <cell r="H133">
            <v>369.911</v>
          </cell>
          <cell r="I133">
            <v>436.60300000000001</v>
          </cell>
          <cell r="J133">
            <v>648.91999999999996</v>
          </cell>
        </row>
        <row r="134">
          <cell r="B134" t="str">
            <v>WCO500301</v>
          </cell>
          <cell r="C134" t="str">
            <v>WCO500301</v>
          </cell>
          <cell r="D134" t="str">
            <v>L322 -2 ASSY COMPLETE- LIONV8</v>
          </cell>
          <cell r="E134">
            <v>1612</v>
          </cell>
          <cell r="F134">
            <v>100</v>
          </cell>
          <cell r="G134">
            <v>0.44833999999999996</v>
          </cell>
          <cell r="H134">
            <v>367.47500000000002</v>
          </cell>
          <cell r="I134">
            <v>369.48500000000001</v>
          </cell>
          <cell r="J134">
            <v>328.5</v>
          </cell>
        </row>
        <row r="135">
          <cell r="B135" t="str">
            <v>WCO500302</v>
          </cell>
          <cell r="C135" t="str">
            <v>WCO500302</v>
          </cell>
          <cell r="D135" t="str">
            <v>L322 -2 ASSY COMPLETE- LIONV8</v>
          </cell>
          <cell r="E135">
            <v>1612</v>
          </cell>
          <cell r="F135">
            <v>100</v>
          </cell>
          <cell r="G135">
            <v>0.69209000000000009</v>
          </cell>
          <cell r="H135">
            <v>367.47500000000002</v>
          </cell>
          <cell r="I135">
            <v>369.48500000000001</v>
          </cell>
          <cell r="J135">
            <v>333.26</v>
          </cell>
        </row>
        <row r="136">
          <cell r="B136" t="str">
            <v>WCO500311</v>
          </cell>
          <cell r="C136" t="str">
            <v>WCO500311</v>
          </cell>
          <cell r="D136" t="str">
            <v>L322  ASSY COMPLETE- AJV8 NA</v>
          </cell>
          <cell r="E136">
            <v>1612</v>
          </cell>
          <cell r="F136">
            <v>100</v>
          </cell>
          <cell r="G136">
            <v>0.88606239999999992</v>
          </cell>
          <cell r="H136">
            <v>352.03820000000002</v>
          </cell>
          <cell r="I136">
            <v>410.75299999999999</v>
          </cell>
          <cell r="J136">
            <v>466.59</v>
          </cell>
        </row>
        <row r="137">
          <cell r="B137" t="str">
            <v>WCO500321</v>
          </cell>
          <cell r="C137" t="str">
            <v>WCO500321</v>
          </cell>
          <cell r="D137" t="str">
            <v>L322  ASSY COMPLETE- AJV8 SC</v>
          </cell>
          <cell r="E137">
            <v>1612</v>
          </cell>
          <cell r="F137">
            <v>100</v>
          </cell>
          <cell r="G137">
            <v>0.96571239999999992</v>
          </cell>
          <cell r="H137">
            <v>380.75619999999998</v>
          </cell>
          <cell r="I137">
            <v>443.97300000000001</v>
          </cell>
          <cell r="J137">
            <v>492.9</v>
          </cell>
        </row>
        <row r="138">
          <cell r="B138" t="str">
            <v>WCO500360</v>
          </cell>
          <cell r="C138" t="str">
            <v>WCO500302</v>
          </cell>
          <cell r="D138" t="str">
            <v>L322 -2 ASSY COMPLETE- LIONV8</v>
          </cell>
          <cell r="E138">
            <v>1612</v>
          </cell>
          <cell r="F138">
            <v>100</v>
          </cell>
          <cell r="G138">
            <v>0.69209000000000009</v>
          </cell>
          <cell r="H138">
            <v>367.47500000000002</v>
          </cell>
          <cell r="I138">
            <v>369.48500000000001</v>
          </cell>
          <cell r="J138">
            <v>466.19970000000001</v>
          </cell>
        </row>
        <row r="139">
          <cell r="B139" t="str">
            <v>WCO500360</v>
          </cell>
          <cell r="C139" t="str">
            <v>WCO500360</v>
          </cell>
          <cell r="D139" t="str">
            <v>L322 07 DIE-2 ASSY COMPLETE- LIONV8</v>
          </cell>
          <cell r="E139">
            <v>1612</v>
          </cell>
          <cell r="F139">
            <v>100</v>
          </cell>
          <cell r="G139">
            <v>0.66294000000000008</v>
          </cell>
          <cell r="H139">
            <v>367.47500000000002</v>
          </cell>
          <cell r="I139">
            <v>369.48500000000001</v>
          </cell>
          <cell r="J139">
            <v>466.19970000000001</v>
          </cell>
        </row>
        <row r="140">
          <cell r="B140" t="str">
            <v>WCO500370</v>
          </cell>
          <cell r="C140" t="str">
            <v>WCO500311</v>
          </cell>
          <cell r="D140" t="str">
            <v>L322  ASSY COMPLETE- AJV8 NA</v>
          </cell>
          <cell r="E140">
            <v>1612</v>
          </cell>
          <cell r="F140">
            <v>100</v>
          </cell>
          <cell r="G140">
            <v>0.88606239999999992</v>
          </cell>
          <cell r="H140">
            <v>352.03820000000002</v>
          </cell>
          <cell r="I140">
            <v>410.75299999999999</v>
          </cell>
          <cell r="J140">
            <v>528.17639999999994</v>
          </cell>
        </row>
        <row r="141">
          <cell r="B141" t="str">
            <v>WCO500370</v>
          </cell>
          <cell r="C141" t="str">
            <v>WCO500370</v>
          </cell>
          <cell r="D141" t="str">
            <v>L322  07 NA - AS COMP- AJV8 NA</v>
          </cell>
          <cell r="E141">
            <v>1612</v>
          </cell>
          <cell r="F141">
            <v>100</v>
          </cell>
          <cell r="G141">
            <v>0.86551239999999985</v>
          </cell>
          <cell r="H141">
            <v>352.03820000000002</v>
          </cell>
          <cell r="I141">
            <v>410.75299999999999</v>
          </cell>
          <cell r="J141">
            <v>528.17639999999994</v>
          </cell>
        </row>
        <row r="142">
          <cell r="B142" t="str">
            <v>WCO500380</v>
          </cell>
          <cell r="C142" t="str">
            <v>WCO500321</v>
          </cell>
          <cell r="D142" t="str">
            <v>L322  ASSY COMPLETE- AJV8 SC</v>
          </cell>
          <cell r="E142">
            <v>1612</v>
          </cell>
          <cell r="F142">
            <v>100</v>
          </cell>
          <cell r="G142">
            <v>0.96571239999999992</v>
          </cell>
          <cell r="H142">
            <v>380.75619999999998</v>
          </cell>
          <cell r="I142">
            <v>443.97300000000001</v>
          </cell>
          <cell r="J142">
            <v>556.63509999999997</v>
          </cell>
        </row>
        <row r="143">
          <cell r="B143" t="str">
            <v>WCO500380</v>
          </cell>
          <cell r="C143" t="str">
            <v>WCO500380</v>
          </cell>
          <cell r="D143" t="str">
            <v>L322  07 SC - AS COMP- AJV8 SC</v>
          </cell>
          <cell r="E143">
            <v>1612</v>
          </cell>
          <cell r="F143">
            <v>100</v>
          </cell>
          <cell r="G143">
            <v>0.91407240000000001</v>
          </cell>
          <cell r="H143">
            <v>380.75619999999998</v>
          </cell>
          <cell r="I143">
            <v>443.97300000000001</v>
          </cell>
          <cell r="J143">
            <v>556.63509999999997</v>
          </cell>
        </row>
        <row r="144">
          <cell r="B144" t="str">
            <v>WCO500410</v>
          </cell>
          <cell r="C144" t="str">
            <v>WCO500410</v>
          </cell>
          <cell r="D144" t="str">
            <v>ASSY, EXH SYST COMP - L322 LV8 08MY</v>
          </cell>
          <cell r="E144">
            <v>1612</v>
          </cell>
          <cell r="F144">
            <v>100</v>
          </cell>
          <cell r="G144">
            <v>0.74210628999999995</v>
          </cell>
          <cell r="H144">
            <v>559.10599999999999</v>
          </cell>
          <cell r="I144">
            <v>448.63600000000002</v>
          </cell>
          <cell r="J144">
            <v>792.36369999999999</v>
          </cell>
        </row>
        <row r="145">
          <cell r="B145" t="str">
            <v>WCO500460</v>
          </cell>
          <cell r="C145" t="str">
            <v>WCO500460</v>
          </cell>
          <cell r="D145" t="str">
            <v>ASSY, EXH SYST COMP - L322 LV8 07MY</v>
          </cell>
          <cell r="E145">
            <v>1612</v>
          </cell>
          <cell r="F145">
            <v>100</v>
          </cell>
          <cell r="G145">
            <v>0.66294000000000008</v>
          </cell>
          <cell r="H145">
            <v>65.259</v>
          </cell>
          <cell r="I145">
            <v>321.78300000000002</v>
          </cell>
          <cell r="J145">
            <v>528.11760000000004</v>
          </cell>
        </row>
        <row r="146">
          <cell r="B146" t="str">
            <v>WCO500470</v>
          </cell>
          <cell r="C146" t="str">
            <v>WCO500470</v>
          </cell>
          <cell r="D146" t="str">
            <v>ASSY, EXH SYST COMP - L322 NA 07MY</v>
          </cell>
          <cell r="E146">
            <v>1612</v>
          </cell>
          <cell r="F146">
            <v>100</v>
          </cell>
          <cell r="G146">
            <v>0.86551239999999985</v>
          </cell>
          <cell r="H146">
            <v>327.07819999999998</v>
          </cell>
          <cell r="I146">
            <v>375.815</v>
          </cell>
          <cell r="J146">
            <v>622.53790000000004</v>
          </cell>
        </row>
        <row r="147">
          <cell r="B147" t="str">
            <v>WCO500480</v>
          </cell>
          <cell r="C147" t="str">
            <v>WCO500480</v>
          </cell>
          <cell r="D147" t="str">
            <v>ASSY, EXH SYST COMP - L322 SC 07MY</v>
          </cell>
          <cell r="E147">
            <v>1612</v>
          </cell>
          <cell r="F147">
            <v>100</v>
          </cell>
          <cell r="G147">
            <v>0.91407240000000001</v>
          </cell>
          <cell r="H147">
            <v>355.7962</v>
          </cell>
          <cell r="I147">
            <v>409.03500000000003</v>
          </cell>
          <cell r="J147">
            <v>648.99599999999998</v>
          </cell>
        </row>
        <row r="148">
          <cell r="B148" t="str">
            <v>WCT500010</v>
          </cell>
          <cell r="C148" t="str">
            <v>HDE0004-01</v>
          </cell>
          <cell r="D148" t="str">
            <v>MASS DAMPER</v>
          </cell>
          <cell r="G148" t="e">
            <v>#N/A</v>
          </cell>
          <cell r="H148">
            <v>5.99</v>
          </cell>
          <cell r="I148">
            <v>4.53</v>
          </cell>
          <cell r="J148">
            <v>2.34</v>
          </cell>
        </row>
        <row r="149">
          <cell r="B149" t="str">
            <v>WCT500010-A</v>
          </cell>
          <cell r="C149" t="str">
            <v>HDE0004-02</v>
          </cell>
          <cell r="D149" t="str">
            <v>MASS DAMPER</v>
          </cell>
          <cell r="G149" t="e">
            <v>#N/A</v>
          </cell>
          <cell r="H149">
            <v>5.99</v>
          </cell>
          <cell r="I149">
            <v>4.53</v>
          </cell>
          <cell r="J149">
            <v>2.34</v>
          </cell>
        </row>
        <row r="150">
          <cell r="B150" t="str">
            <v>WCT500010A</v>
          </cell>
          <cell r="C150" t="str">
            <v>HDE0004</v>
          </cell>
          <cell r="D150" t="str">
            <v>MASS DAMPER</v>
          </cell>
          <cell r="G150" t="e">
            <v>#N/A</v>
          </cell>
          <cell r="H150">
            <v>5.99</v>
          </cell>
          <cell r="I150">
            <v>4.53</v>
          </cell>
          <cell r="J150">
            <v>2.34</v>
          </cell>
        </row>
        <row r="151">
          <cell r="B151" t="str">
            <v>WCU500200</v>
          </cell>
          <cell r="C151" t="str">
            <v>EFF0062-03</v>
          </cell>
          <cell r="D151" t="str">
            <v>HANGER BAR ASSY LH BODY SIDE INTER</v>
          </cell>
          <cell r="G151" t="e">
            <v>#N/A</v>
          </cell>
          <cell r="H151">
            <v>0.67900000000000005</v>
          </cell>
          <cell r="I151">
            <v>0.68</v>
          </cell>
          <cell r="J151">
            <v>1.147</v>
          </cell>
        </row>
        <row r="152">
          <cell r="B152" t="str">
            <v>WCU500200A</v>
          </cell>
          <cell r="C152" t="str">
            <v>EFF0062</v>
          </cell>
          <cell r="D152" t="str">
            <v>HANGER BAR ASSY LH BODY SIDE INTER</v>
          </cell>
          <cell r="G152" t="e">
            <v>#N/A</v>
          </cell>
          <cell r="H152">
            <v>0.77400000000000002</v>
          </cell>
          <cell r="I152">
            <v>0.72</v>
          </cell>
          <cell r="J152">
            <v>1.147</v>
          </cell>
        </row>
        <row r="153">
          <cell r="B153" t="str">
            <v>WCU500290</v>
          </cell>
          <cell r="C153" t="str">
            <v>EFF0094</v>
          </cell>
          <cell r="D153" t="str">
            <v>ASSY HANGER RH SUBFRAME</v>
          </cell>
          <cell r="G153" t="e">
            <v>#N/A</v>
          </cell>
          <cell r="H153">
            <v>1.68</v>
          </cell>
          <cell r="I153">
            <v>1.48</v>
          </cell>
          <cell r="J153">
            <v>1.89</v>
          </cell>
        </row>
        <row r="154">
          <cell r="B154" t="str">
            <v>WCU500310</v>
          </cell>
          <cell r="C154" t="str">
            <v>EFF0093</v>
          </cell>
          <cell r="D154" t="str">
            <v>ASSY HANGER LH SUBFRAME</v>
          </cell>
          <cell r="G154" t="e">
            <v>#N/A</v>
          </cell>
          <cell r="H154">
            <v>1.68</v>
          </cell>
          <cell r="I154">
            <v>1.48</v>
          </cell>
          <cell r="J154">
            <v>1.89</v>
          </cell>
        </row>
        <row r="155">
          <cell r="B155" t="str">
            <v>WDE500281</v>
          </cell>
          <cell r="C155" t="str">
            <v>WDE500281</v>
          </cell>
          <cell r="D155" t="str">
            <v>T5 L319 INT/REAR SYS V8 NA COMPLETE</v>
          </cell>
          <cell r="E155">
            <v>503</v>
          </cell>
          <cell r="F155">
            <v>100</v>
          </cell>
          <cell r="G155">
            <v>0.48686829999999992</v>
          </cell>
          <cell r="H155">
            <v>64.504900000000006</v>
          </cell>
          <cell r="I155">
            <v>63.262</v>
          </cell>
          <cell r="J155">
            <v>109.4806</v>
          </cell>
        </row>
        <row r="156">
          <cell r="B156" t="str">
            <v>WDE500293</v>
          </cell>
          <cell r="C156" t="str">
            <v>WDE500293</v>
          </cell>
          <cell r="D156" t="str">
            <v>T5 L319 INT/REAR - V6 LION DSL EU3</v>
          </cell>
          <cell r="E156">
            <v>503</v>
          </cell>
          <cell r="F156">
            <v>100</v>
          </cell>
          <cell r="G156">
            <v>0.37133400000000005</v>
          </cell>
          <cell r="H156">
            <v>44.201999999999998</v>
          </cell>
          <cell r="I156">
            <v>44.555999999999997</v>
          </cell>
          <cell r="J156">
            <v>90.709500000000006</v>
          </cell>
        </row>
        <row r="157">
          <cell r="B157" t="str">
            <v>WDE500306</v>
          </cell>
          <cell r="C157" t="str">
            <v>WDE500306</v>
          </cell>
          <cell r="D157" t="str">
            <v>T5 L320 INT/REAR SYS- AJ V8 NA</v>
          </cell>
          <cell r="E157">
            <v>503</v>
          </cell>
          <cell r="F157">
            <v>100</v>
          </cell>
          <cell r="G157">
            <v>0.49105200000000004</v>
          </cell>
          <cell r="H157">
            <v>62.101799999999997</v>
          </cell>
          <cell r="I157">
            <v>62.131</v>
          </cell>
          <cell r="J157">
            <v>113.29649999999999</v>
          </cell>
        </row>
        <row r="158">
          <cell r="B158" t="str">
            <v>WDE500315</v>
          </cell>
          <cell r="C158" t="str">
            <v>WDE500315</v>
          </cell>
          <cell r="D158" t="str">
            <v>T5 L320 INT/REAR SYS- AJ V8 S/C</v>
          </cell>
          <cell r="E158">
            <v>503</v>
          </cell>
          <cell r="F158">
            <v>100</v>
          </cell>
          <cell r="G158">
            <v>0.53282200000000002</v>
          </cell>
          <cell r="H158">
            <v>92.870999999999995</v>
          </cell>
          <cell r="I158">
            <v>90.081999999999994</v>
          </cell>
          <cell r="J158">
            <v>140.95189999999999</v>
          </cell>
        </row>
        <row r="159">
          <cell r="B159" t="str">
            <v>WDE500323</v>
          </cell>
          <cell r="C159" t="str">
            <v>WDE500323</v>
          </cell>
          <cell r="D159" t="str">
            <v>T5 L320 INT/REAR SYS-V6 LION EU III</v>
          </cell>
          <cell r="E159">
            <v>503</v>
          </cell>
          <cell r="F159">
            <v>100</v>
          </cell>
          <cell r="G159">
            <v>0.371332</v>
          </cell>
          <cell r="H159">
            <v>43.915999999999997</v>
          </cell>
          <cell r="I159">
            <v>44.27</v>
          </cell>
          <cell r="J159">
            <v>83.559399999999997</v>
          </cell>
        </row>
        <row r="160">
          <cell r="B160" t="str">
            <v>WDE500381</v>
          </cell>
          <cell r="C160" t="str">
            <v>WDE500381</v>
          </cell>
          <cell r="D160" t="str">
            <v>T5 L319 INT/REAR SYS-V6 COL</v>
          </cell>
          <cell r="E160">
            <v>503</v>
          </cell>
          <cell r="F160">
            <v>100</v>
          </cell>
          <cell r="G160">
            <v>0.48687599999999998</v>
          </cell>
          <cell r="H160">
            <v>59.061100000000003</v>
          </cell>
          <cell r="I160">
            <v>59.658999999999999</v>
          </cell>
          <cell r="J160">
            <v>90.340599999999995</v>
          </cell>
        </row>
        <row r="161">
          <cell r="B161" t="str">
            <v>WDE500571</v>
          </cell>
          <cell r="C161" t="str">
            <v>WDE500571</v>
          </cell>
          <cell r="D161" t="str">
            <v>ASSY SILENCER COMPLETE</v>
          </cell>
          <cell r="E161">
            <v>503</v>
          </cell>
          <cell r="F161">
            <v>100</v>
          </cell>
          <cell r="G161">
            <v>0.39384600000000014</v>
          </cell>
          <cell r="H161">
            <v>45.883800000000001</v>
          </cell>
          <cell r="I161">
            <v>44.951000000000001</v>
          </cell>
          <cell r="J161">
            <v>84.174999999999997</v>
          </cell>
        </row>
        <row r="162">
          <cell r="B162" t="str">
            <v>WDE500770</v>
          </cell>
          <cell r="C162" t="str">
            <v>WDE500770</v>
          </cell>
          <cell r="D162" t="str">
            <v>Muffler Assembly L320 LV8</v>
          </cell>
          <cell r="E162">
            <v>503</v>
          </cell>
          <cell r="F162">
            <v>100</v>
          </cell>
          <cell r="G162">
            <v>0.39384600000000014</v>
          </cell>
          <cell r="H162">
            <v>48.071800000000003</v>
          </cell>
          <cell r="I162">
            <v>45.558</v>
          </cell>
          <cell r="J162">
            <v>86.852999999999994</v>
          </cell>
        </row>
        <row r="163">
          <cell r="B163" t="str">
            <v>WDE500830</v>
          </cell>
          <cell r="C163" t="str">
            <v>WDE500830</v>
          </cell>
          <cell r="D163" t="str">
            <v>ASSY SILENCER COMP - L320 LV6 08MY</v>
          </cell>
          <cell r="E163">
            <v>503</v>
          </cell>
          <cell r="F163">
            <v>100</v>
          </cell>
          <cell r="G163">
            <v>0.44313199999999997</v>
          </cell>
          <cell r="H163">
            <v>434.11599999999999</v>
          </cell>
          <cell r="I163">
            <v>386.38099999999997</v>
          </cell>
          <cell r="J163">
            <v>440.57499999999999</v>
          </cell>
        </row>
        <row r="164">
          <cell r="B164" t="str">
            <v>WDE500840</v>
          </cell>
          <cell r="C164" t="str">
            <v>WDE500840</v>
          </cell>
          <cell r="D164" t="str">
            <v>ASSY SILENCER COMP - L319 LV6 08MY</v>
          </cell>
          <cell r="E164">
            <v>503</v>
          </cell>
          <cell r="F164">
            <v>100</v>
          </cell>
          <cell r="G164">
            <v>0.44313400000000003</v>
          </cell>
          <cell r="H164">
            <v>434.40199999999999</v>
          </cell>
          <cell r="I164">
            <v>386.66699999999997</v>
          </cell>
          <cell r="J164">
            <v>437.01400000000001</v>
          </cell>
        </row>
        <row r="165">
          <cell r="B165" t="str">
            <v>WDE500850</v>
          </cell>
          <cell r="C165" t="str">
            <v>WDE500850</v>
          </cell>
          <cell r="D165" t="str">
            <v>ASSY, DPF + SIL.COMP  L320 LV8 08MY</v>
          </cell>
          <cell r="E165">
            <v>503</v>
          </cell>
          <cell r="F165">
            <v>100</v>
          </cell>
          <cell r="G165">
            <v>0.79785600000000001</v>
          </cell>
          <cell r="H165">
            <v>429.82479999999998</v>
          </cell>
          <cell r="I165">
            <v>388.678</v>
          </cell>
          <cell r="J165">
            <v>510.18</v>
          </cell>
        </row>
        <row r="166">
          <cell r="B166" t="str">
            <v>WDV000042</v>
          </cell>
          <cell r="C166" t="str">
            <v>WDV000042</v>
          </cell>
          <cell r="D166" t="str">
            <v>L20 KV6  EURO - REAR</v>
          </cell>
          <cell r="E166">
            <v>1609</v>
          </cell>
          <cell r="F166">
            <v>100</v>
          </cell>
          <cell r="G166">
            <v>0.21055000000000001</v>
          </cell>
          <cell r="H166">
            <v>29.041314</v>
          </cell>
          <cell r="I166">
            <v>27.238479999999999</v>
          </cell>
          <cell r="J166">
            <v>48.978000000000002</v>
          </cell>
        </row>
        <row r="167">
          <cell r="B167" t="str">
            <v>WDV000101</v>
          </cell>
          <cell r="C167" t="str">
            <v>WDV000101</v>
          </cell>
          <cell r="D167" t="str">
            <v>L314  KV6  NAS - REAR</v>
          </cell>
          <cell r="E167">
            <v>608</v>
          </cell>
          <cell r="F167">
            <v>100</v>
          </cell>
          <cell r="G167">
            <v>0.52137000000000011</v>
          </cell>
          <cell r="H167">
            <v>29.859500000000001</v>
          </cell>
          <cell r="I167">
            <v>28.056000000000001</v>
          </cell>
          <cell r="J167">
            <v>51.685299999999998</v>
          </cell>
        </row>
        <row r="168">
          <cell r="B168" t="str">
            <v>WYG500060</v>
          </cell>
          <cell r="C168" t="str">
            <v>FDE0004-01</v>
          </cell>
          <cell r="D168" t="str">
            <v>DAMPER BOLT</v>
          </cell>
          <cell r="G168" t="e">
            <v>#N/A</v>
          </cell>
          <cell r="H168">
            <v>0.245</v>
          </cell>
          <cell r="I168">
            <v>0.19</v>
          </cell>
          <cell r="J168">
            <v>0.36</v>
          </cell>
        </row>
        <row r="169">
          <cell r="B169" t="str">
            <v>WYG500060A</v>
          </cell>
          <cell r="C169" t="str">
            <v>FDE0004</v>
          </cell>
          <cell r="D169" t="str">
            <v>DAMPER BOLT</v>
          </cell>
          <cell r="G169" t="e">
            <v>#N/A</v>
          </cell>
          <cell r="H169">
            <v>0.245</v>
          </cell>
          <cell r="I169">
            <v>0.19</v>
          </cell>
          <cell r="J169">
            <v>0.36</v>
          </cell>
        </row>
        <row r="170">
          <cell r="B170" t="str">
            <v>LKC103240</v>
          </cell>
          <cell r="C170" t="str">
            <v>LKC103240</v>
          </cell>
          <cell r="D170" t="str">
            <v>MANIFOLD ASSY R3 1800 V V C</v>
          </cell>
          <cell r="E170">
            <v>608</v>
          </cell>
          <cell r="F170">
            <v>100</v>
          </cell>
          <cell r="G170">
            <v>0.2539167</v>
          </cell>
          <cell r="H170">
            <v>12.606999999999999</v>
          </cell>
          <cell r="I170">
            <v>12.71</v>
          </cell>
          <cell r="J170">
            <v>22</v>
          </cell>
        </row>
        <row r="171">
          <cell r="B171" t="str">
            <v>LKC500660</v>
          </cell>
          <cell r="C171" t="str">
            <v>LKC500660</v>
          </cell>
          <cell r="D171" t="str">
            <v>MANIFOLD L314 K 1.8 EU IV</v>
          </cell>
          <cell r="E171">
            <v>608</v>
          </cell>
          <cell r="F171">
            <v>100</v>
          </cell>
          <cell r="G171">
            <v>0.24435000000000001</v>
          </cell>
          <cell r="H171">
            <v>59.850999999999999</v>
          </cell>
          <cell r="I171">
            <v>59.055999999999997</v>
          </cell>
          <cell r="J171">
            <v>57.462000000000003</v>
          </cell>
        </row>
        <row r="172">
          <cell r="B172" t="str">
            <v>WCJ101440</v>
          </cell>
          <cell r="C172" t="str">
            <v>WCJ101440</v>
          </cell>
          <cell r="D172" t="str">
            <v>MANIFOLD/STARTER  CAT ASSY</v>
          </cell>
          <cell r="E172">
            <v>608</v>
          </cell>
          <cell r="F172">
            <v>100</v>
          </cell>
          <cell r="G172">
            <v>0.23904999999999998</v>
          </cell>
          <cell r="H172">
            <v>43.941000000000003</v>
          </cell>
          <cell r="I172">
            <v>44.017000000000003</v>
          </cell>
          <cell r="J172">
            <v>44.908999999999999</v>
          </cell>
        </row>
        <row r="173">
          <cell r="B173" t="str">
            <v>WCJ106490</v>
          </cell>
          <cell r="C173" t="str">
            <v>WCJ106490</v>
          </cell>
          <cell r="D173" t="str">
            <v>MANIFOLD STARTER CAT ASSY</v>
          </cell>
          <cell r="E173">
            <v>608</v>
          </cell>
          <cell r="F173">
            <v>100</v>
          </cell>
          <cell r="G173">
            <v>0.24404999999999999</v>
          </cell>
          <cell r="H173">
            <v>39.100999999999999</v>
          </cell>
          <cell r="I173">
            <v>39.177</v>
          </cell>
          <cell r="J173">
            <v>41.804000000000002</v>
          </cell>
        </row>
        <row r="174">
          <cell r="B174" t="str">
            <v>2X43-9034-AN</v>
          </cell>
          <cell r="C174" t="str">
            <v>2X43-9034-AN</v>
          </cell>
          <cell r="D174" t="str">
            <v>X400 2.0L (Jaguar)</v>
          </cell>
          <cell r="E174">
            <v>401</v>
          </cell>
          <cell r="F174">
            <v>100</v>
          </cell>
          <cell r="G174" t="e">
            <v>#N/A</v>
          </cell>
          <cell r="H174">
            <v>5.3270999999999997</v>
          </cell>
          <cell r="I174">
            <v>4.6741000000000001</v>
          </cell>
          <cell r="J174">
            <v>9.9499999999999993</v>
          </cell>
        </row>
        <row r="175">
          <cell r="B175" t="str">
            <v>4R83-9034-AE</v>
          </cell>
          <cell r="C175" t="str">
            <v>4R83-9034-AE</v>
          </cell>
          <cell r="D175" t="str">
            <v>X204 Lev 2 Fuel Filler (Jaguar)</v>
          </cell>
          <cell r="E175" t="str">
            <v>0401_C_MON</v>
          </cell>
          <cell r="F175">
            <v>100</v>
          </cell>
          <cell r="G175">
            <v>6.7999999999999991E-2</v>
          </cell>
          <cell r="H175">
            <v>3.5219999999999998</v>
          </cell>
          <cell r="I175">
            <v>2.9849999999999999</v>
          </cell>
          <cell r="J175">
            <v>15.21</v>
          </cell>
        </row>
        <row r="176">
          <cell r="B176" t="str">
            <v>4R83-9034-CE</v>
          </cell>
          <cell r="C176" t="str">
            <v>4R83-9034-CE</v>
          </cell>
          <cell r="D176" t="str">
            <v>X204 DIESEL Fuel Filler (Jaguar)</v>
          </cell>
          <cell r="E176" t="str">
            <v>0401_C_THFR</v>
          </cell>
          <cell r="F176">
            <v>100</v>
          </cell>
          <cell r="G176">
            <v>6.8467E-2</v>
          </cell>
          <cell r="H176">
            <v>3.903</v>
          </cell>
          <cell r="I176">
            <v>3.226</v>
          </cell>
          <cell r="J176">
            <v>8.9499999999999993</v>
          </cell>
        </row>
        <row r="177">
          <cell r="B177" t="str">
            <v>4R83-9047-BD</v>
          </cell>
          <cell r="C177" t="str">
            <v>4R83-9047-BD</v>
          </cell>
          <cell r="D177" t="str">
            <v>X204 DIESEL Filler Hose (Jaguar)</v>
          </cell>
          <cell r="E177" t="str">
            <v>0401_D_THURS</v>
          </cell>
          <cell r="F177">
            <v>100</v>
          </cell>
          <cell r="G177">
            <v>1.175E-2</v>
          </cell>
          <cell r="H177">
            <v>3.8479999999999999</v>
          </cell>
          <cell r="I177">
            <v>2.7970000000000002</v>
          </cell>
          <cell r="J177">
            <v>5.1749999999999998</v>
          </cell>
        </row>
        <row r="178">
          <cell r="B178" t="str">
            <v>4X43-9034-AE</v>
          </cell>
          <cell r="C178" t="str">
            <v>4X43-9034-AE</v>
          </cell>
          <cell r="D178" t="str">
            <v>X404 LEV2 Fuel Filler (Jaguar)</v>
          </cell>
          <cell r="E178" t="str">
            <v>0401_C_MTU</v>
          </cell>
          <cell r="F178">
            <v>100</v>
          </cell>
          <cell r="G178">
            <v>8.3330000000000001E-2</v>
          </cell>
          <cell r="H178">
            <v>6.2649999999999997</v>
          </cell>
          <cell r="I178">
            <v>5.1870000000000003</v>
          </cell>
          <cell r="J178">
            <v>11.22</v>
          </cell>
        </row>
        <row r="179">
          <cell r="B179" t="str">
            <v>4X43-9034-AF</v>
          </cell>
          <cell r="C179" t="str">
            <v>4X43-9034-AF</v>
          </cell>
          <cell r="D179" t="str">
            <v>ASSY - FUEL TANK FILLER - COMPLETE</v>
          </cell>
          <cell r="E179">
            <v>401</v>
          </cell>
          <cell r="F179">
            <v>100</v>
          </cell>
          <cell r="G179">
            <v>8.3329999999999987E-2</v>
          </cell>
          <cell r="H179">
            <v>6.2649999999999997</v>
          </cell>
          <cell r="I179">
            <v>5.1870000000000003</v>
          </cell>
          <cell r="J179">
            <v>11.500999999999999</v>
          </cell>
        </row>
        <row r="180">
          <cell r="B180" t="str">
            <v>4X43-9034-CB</v>
          </cell>
          <cell r="C180" t="str">
            <v>4X43-9034-CB</v>
          </cell>
          <cell r="D180" t="str">
            <v>X404 Diesel Fuel Filler (Jaguar)</v>
          </cell>
          <cell r="E180">
            <v>401</v>
          </cell>
          <cell r="F180">
            <v>100</v>
          </cell>
          <cell r="G180">
            <v>8.3333000000000004E-2</v>
          </cell>
          <cell r="H180">
            <v>5.3270999999999997</v>
          </cell>
          <cell r="I180">
            <v>4.6741000000000001</v>
          </cell>
          <cell r="J180">
            <v>9.9499999999999993</v>
          </cell>
        </row>
        <row r="181">
          <cell r="B181" t="str">
            <v>4X43-9034-DA</v>
          </cell>
          <cell r="C181" t="str">
            <v>4X43-9034-DA</v>
          </cell>
          <cell r="D181" t="str">
            <v>X404 Sports  Brake Diesel Filler</v>
          </cell>
          <cell r="E181">
            <v>401</v>
          </cell>
          <cell r="F181">
            <v>100</v>
          </cell>
          <cell r="G181">
            <v>8.3333000000000004E-2</v>
          </cell>
          <cell r="H181">
            <v>7.1940999999999997</v>
          </cell>
          <cell r="I181">
            <v>5.8830999999999998</v>
          </cell>
          <cell r="J181">
            <v>11</v>
          </cell>
        </row>
        <row r="182">
          <cell r="B182" t="str">
            <v>5W93-9034-CC</v>
          </cell>
          <cell r="C182" t="str">
            <v>5W93-9034-CC</v>
          </cell>
          <cell r="D182" t="str">
            <v>X356 DIESEL Fuel Filler (JAG)</v>
          </cell>
          <cell r="E182" t="str">
            <v>0401_C_MON</v>
          </cell>
          <cell r="F182">
            <v>100</v>
          </cell>
          <cell r="G182">
            <v>8.3333000000000004E-2</v>
          </cell>
          <cell r="H182">
            <v>4.0919999999999996</v>
          </cell>
          <cell r="I182">
            <v>3.48</v>
          </cell>
          <cell r="J182">
            <v>9.5419999999999998</v>
          </cell>
        </row>
        <row r="183">
          <cell r="B183" t="str">
            <v>5W93-9047-CD</v>
          </cell>
          <cell r="C183" t="str">
            <v>5W93-9047-CD</v>
          </cell>
          <cell r="D183" t="str">
            <v>X356 DIESEL Filler Hose (JAG)</v>
          </cell>
          <cell r="E183" t="str">
            <v>0401_D_THURS</v>
          </cell>
          <cell r="F183">
            <v>100</v>
          </cell>
          <cell r="G183">
            <v>1.175E-2</v>
          </cell>
          <cell r="H183">
            <v>3.4060000000000001</v>
          </cell>
          <cell r="I183">
            <v>2.4569999999999999</v>
          </cell>
          <cell r="J183">
            <v>5.4349999999999996</v>
          </cell>
        </row>
        <row r="184">
          <cell r="B184" t="str">
            <v>6R83-9047-AA</v>
          </cell>
          <cell r="C184" t="str">
            <v>6R83-9047-AA</v>
          </cell>
          <cell r="D184" t="str">
            <v>X206 DMTL Filler Hose (Jaguar)</v>
          </cell>
          <cell r="E184" t="str">
            <v>0401_D_THURS</v>
          </cell>
          <cell r="F184">
            <v>100</v>
          </cell>
          <cell r="G184">
            <v>1.175E-2</v>
          </cell>
          <cell r="H184">
            <v>3.3650000000000002</v>
          </cell>
          <cell r="I184">
            <v>2.4279999999999999</v>
          </cell>
          <cell r="J184">
            <v>5.335</v>
          </cell>
        </row>
        <row r="185">
          <cell r="B185" t="str">
            <v>6R83-9J328-AB</v>
          </cell>
          <cell r="C185" t="str">
            <v>6R83-9J328-AB</v>
          </cell>
          <cell r="D185" t="str">
            <v>X206 Jumper Line (Jaguar)</v>
          </cell>
          <cell r="E185" t="str">
            <v>0401_C_TU</v>
          </cell>
          <cell r="F185">
            <v>100</v>
          </cell>
          <cell r="G185">
            <v>3.6299999999999999E-2</v>
          </cell>
          <cell r="H185">
            <v>3.9860000000000002</v>
          </cell>
          <cell r="I185">
            <v>3.3250000000000002</v>
          </cell>
          <cell r="J185">
            <v>6.085</v>
          </cell>
        </row>
        <row r="186">
          <cell r="B186" t="str">
            <v>6W83-9034-AF</v>
          </cell>
          <cell r="C186" t="str">
            <v>6W83-9034-AF</v>
          </cell>
          <cell r="D186" t="str">
            <v>X150 DMTL Fuel Filler (Jaguar)</v>
          </cell>
          <cell r="E186" t="str">
            <v>0401_C_TUW</v>
          </cell>
          <cell r="F186">
            <v>100</v>
          </cell>
          <cell r="G186">
            <v>0.17573389999999994</v>
          </cell>
          <cell r="H186">
            <v>8.1359999999999992</v>
          </cell>
          <cell r="I186">
            <v>7.0919999999999996</v>
          </cell>
          <cell r="J186">
            <v>15.88</v>
          </cell>
        </row>
        <row r="187">
          <cell r="B187" t="str">
            <v>6W83-9034-AG</v>
          </cell>
          <cell r="C187" t="str">
            <v>6W83-9034-AG</v>
          </cell>
          <cell r="D187" t="str">
            <v>ASSY - FUEL TANK FILLER - COMPLETE</v>
          </cell>
          <cell r="E187" t="str">
            <v>0401_C_MON</v>
          </cell>
          <cell r="F187">
            <v>100</v>
          </cell>
          <cell r="G187">
            <v>0.1173999</v>
          </cell>
          <cell r="H187">
            <v>8.1359999999999992</v>
          </cell>
          <cell r="I187">
            <v>7.0919999999999996</v>
          </cell>
          <cell r="J187">
            <v>15.986000000000001</v>
          </cell>
        </row>
        <row r="188">
          <cell r="B188" t="str">
            <v>6W83-9034-AK</v>
          </cell>
          <cell r="C188" t="str">
            <v>6W83-9034-AK</v>
          </cell>
          <cell r="D188" t="str">
            <v>ASSY - FUEL TANK FILLER - COMPLETE</v>
          </cell>
          <cell r="E188" t="str">
            <v>0401_C_MON</v>
          </cell>
          <cell r="F188">
            <v>100</v>
          </cell>
          <cell r="G188">
            <v>0.1173999</v>
          </cell>
          <cell r="H188">
            <v>8.1359999999999992</v>
          </cell>
          <cell r="J188">
            <v>15.507</v>
          </cell>
        </row>
        <row r="189">
          <cell r="B189" t="str">
            <v>6W83-9034-BD</v>
          </cell>
          <cell r="C189" t="str">
            <v>6W83-9034-BD</v>
          </cell>
          <cell r="D189" t="str">
            <v>X150 ROW Fuel Filler (Jaguar)</v>
          </cell>
          <cell r="E189" t="str">
            <v>0401_C_TU</v>
          </cell>
          <cell r="F189">
            <v>50</v>
          </cell>
          <cell r="G189">
            <v>0.15880059999999996</v>
          </cell>
          <cell r="H189">
            <v>4.907</v>
          </cell>
          <cell r="I189">
            <v>4.0449999999999999</v>
          </cell>
          <cell r="J189">
            <v>10.84</v>
          </cell>
        </row>
        <row r="190">
          <cell r="B190" t="str">
            <v>6W83-9034-BD</v>
          </cell>
          <cell r="C190" t="str">
            <v>6W83-9034-BD</v>
          </cell>
          <cell r="D190" t="str">
            <v>X150 ROW Fuel Filler (Jaguar)</v>
          </cell>
          <cell r="E190" t="str">
            <v>0401_C_W</v>
          </cell>
          <cell r="F190">
            <v>50</v>
          </cell>
          <cell r="G190">
            <v>0.15880059999999996</v>
          </cell>
          <cell r="H190">
            <v>4.907</v>
          </cell>
          <cell r="I190">
            <v>4.0449999999999999</v>
          </cell>
          <cell r="J190">
            <v>10.84</v>
          </cell>
        </row>
        <row r="191">
          <cell r="B191" t="str">
            <v>6W83-9034-BE</v>
          </cell>
          <cell r="C191" t="str">
            <v>6W83-9034-BE</v>
          </cell>
          <cell r="D191" t="str">
            <v>ASSY - FUEL TANK FILLER - COMPLETE</v>
          </cell>
          <cell r="E191" t="str">
            <v>0401_C_MON</v>
          </cell>
          <cell r="F191">
            <v>100</v>
          </cell>
          <cell r="G191">
            <v>0.1097206</v>
          </cell>
          <cell r="H191">
            <v>4.907</v>
          </cell>
          <cell r="I191">
            <v>4.0449999999999999</v>
          </cell>
          <cell r="J191">
            <v>11.613</v>
          </cell>
        </row>
        <row r="192">
          <cell r="B192" t="str">
            <v>6W83-9034-BH</v>
          </cell>
          <cell r="C192" t="str">
            <v>6W83-9034-BH</v>
          </cell>
          <cell r="D192" t="str">
            <v>ASSY - FUEL TANK FILLER - COMPLETE</v>
          </cell>
          <cell r="E192" t="str">
            <v>0401_C_MON</v>
          </cell>
          <cell r="F192">
            <v>100</v>
          </cell>
          <cell r="G192">
            <v>0.1097206</v>
          </cell>
          <cell r="H192">
            <v>4.907</v>
          </cell>
          <cell r="J192">
            <v>11.209</v>
          </cell>
        </row>
        <row r="193">
          <cell r="B193" t="str">
            <v>6W83-9047-AC</v>
          </cell>
          <cell r="C193" t="str">
            <v>6W83-9047-AC</v>
          </cell>
          <cell r="D193" t="str">
            <v>X150 DMTL Filler Hose(Jaguar)</v>
          </cell>
          <cell r="E193" t="str">
            <v>0401_D_THURS</v>
          </cell>
          <cell r="F193">
            <v>100</v>
          </cell>
          <cell r="G193">
            <v>1.176E-2</v>
          </cell>
          <cell r="H193">
            <v>3.915</v>
          </cell>
          <cell r="I193">
            <v>2.8239999999999998</v>
          </cell>
          <cell r="J193">
            <v>5.1349999999999998</v>
          </cell>
        </row>
        <row r="194">
          <cell r="B194" t="str">
            <v>6W83-9J328-AC</v>
          </cell>
          <cell r="C194" t="str">
            <v>6W83-9J328-AC</v>
          </cell>
          <cell r="D194" t="str">
            <v>X150 Jumper Line (Jaguar)</v>
          </cell>
          <cell r="E194" t="str">
            <v>0401_C_TH</v>
          </cell>
          <cell r="F194">
            <v>100</v>
          </cell>
          <cell r="G194">
            <v>2.2499999999999999E-2</v>
          </cell>
          <cell r="H194">
            <v>0.81200000000000006</v>
          </cell>
          <cell r="I194">
            <v>0.71199999999999997</v>
          </cell>
          <cell r="J194">
            <v>3.7570000000000001</v>
          </cell>
        </row>
        <row r="195">
          <cell r="B195" t="str">
            <v>6W83-9K007-AE</v>
          </cell>
          <cell r="C195" t="str">
            <v>6W83-9K007-AE</v>
          </cell>
          <cell r="D195" t="str">
            <v>JAGUAR X150 TANK &amp; SENDER ASSY</v>
          </cell>
          <cell r="E195">
            <v>305</v>
          </cell>
          <cell r="F195">
            <v>100</v>
          </cell>
          <cell r="G195">
            <v>0.38834999999999997</v>
          </cell>
          <cell r="H195">
            <v>133.90700000000001</v>
          </cell>
          <cell r="I195">
            <v>136.94499999999999</v>
          </cell>
          <cell r="J195">
            <v>213.42699999999999</v>
          </cell>
        </row>
        <row r="196">
          <cell r="B196" t="str">
            <v>6W83-9K007-AG</v>
          </cell>
          <cell r="C196" t="str">
            <v>6W83-9K007-AG</v>
          </cell>
          <cell r="D196" t="str">
            <v>X150 TANK &amp; SENDER ASSY - FUEL</v>
          </cell>
          <cell r="E196">
            <v>305</v>
          </cell>
          <cell r="F196">
            <v>100</v>
          </cell>
          <cell r="G196">
            <v>0.38834999999999997</v>
          </cell>
          <cell r="H196">
            <v>133.346</v>
          </cell>
          <cell r="I196">
            <v>136.38300000000001</v>
          </cell>
          <cell r="J196">
            <v>213.42699999999999</v>
          </cell>
        </row>
        <row r="197">
          <cell r="B197" t="str">
            <v>6W83-9K007-AL</v>
          </cell>
          <cell r="C197" t="str">
            <v>6W83-9K007-AL</v>
          </cell>
          <cell r="D197" t="str">
            <v>X150 TANK &amp; SENDER ASSY</v>
          </cell>
          <cell r="E197">
            <v>305</v>
          </cell>
          <cell r="F197">
            <v>100</v>
          </cell>
          <cell r="G197">
            <v>0.38834999999999997</v>
          </cell>
          <cell r="H197">
            <v>132.94900000000001</v>
          </cell>
          <cell r="I197">
            <v>136.03700000000001</v>
          </cell>
          <cell r="J197">
            <v>221.113</v>
          </cell>
        </row>
        <row r="198">
          <cell r="B198" t="str">
            <v>6W93-9034-AD</v>
          </cell>
          <cell r="C198" t="str">
            <v>6W93-9034-AD</v>
          </cell>
          <cell r="D198" t="str">
            <v>ASSY - FUEL TANK FILLER - COMPLETE</v>
          </cell>
          <cell r="E198" t="str">
            <v>0401_C_MON</v>
          </cell>
          <cell r="F198">
            <v>100</v>
          </cell>
          <cell r="G198">
            <v>0.13594999999999999</v>
          </cell>
          <cell r="H198">
            <v>8.2509999999999994</v>
          </cell>
          <cell r="I198">
            <v>6.9550000000000001</v>
          </cell>
          <cell r="J198">
            <v>15.645899999999999</v>
          </cell>
        </row>
        <row r="199">
          <cell r="B199" t="str">
            <v>6W93-9034-BC</v>
          </cell>
          <cell r="C199" t="str">
            <v>6W93-9034-BC</v>
          </cell>
          <cell r="D199" t="str">
            <v>X356 ROW Fuel Filler (Jaguar)</v>
          </cell>
          <cell r="E199" t="str">
            <v>0401_C_MTU</v>
          </cell>
          <cell r="F199">
            <v>100</v>
          </cell>
          <cell r="G199">
            <v>8.3333299999999999E-2</v>
          </cell>
          <cell r="H199">
            <v>3.4289999999999998</v>
          </cell>
          <cell r="I199">
            <v>2.9390000000000001</v>
          </cell>
          <cell r="J199">
            <v>8.5510000000000002</v>
          </cell>
        </row>
        <row r="200">
          <cell r="B200" t="str">
            <v>6W93-9034-BD</v>
          </cell>
          <cell r="C200" t="str">
            <v>6W93-9034-BD</v>
          </cell>
          <cell r="D200" t="str">
            <v>ASSY - FUEL TANK FILLER - COMPLETE</v>
          </cell>
          <cell r="E200" t="str">
            <v>0401_C_MTU</v>
          </cell>
          <cell r="F200">
            <v>100</v>
          </cell>
          <cell r="G200">
            <v>8.3333299999999999E-2</v>
          </cell>
          <cell r="H200">
            <v>3.4289999999999998</v>
          </cell>
          <cell r="I200">
            <v>2.9390000000000001</v>
          </cell>
          <cell r="J200">
            <v>8.4359999999999999</v>
          </cell>
        </row>
        <row r="201">
          <cell r="B201" t="str">
            <v>6W93-9047-AB</v>
          </cell>
          <cell r="C201" t="str">
            <v>6W93-9047-AB</v>
          </cell>
          <cell r="D201" t="str">
            <v>X356 Filler Hose (Jaguar)</v>
          </cell>
          <cell r="E201" t="str">
            <v>0401_D_THURS</v>
          </cell>
          <cell r="F201">
            <v>100</v>
          </cell>
          <cell r="G201">
            <v>1.175E-2</v>
          </cell>
          <cell r="H201">
            <v>3.3380000000000001</v>
          </cell>
          <cell r="I201">
            <v>2.4079999999999999</v>
          </cell>
          <cell r="J201">
            <v>5.7549999999999999</v>
          </cell>
        </row>
        <row r="202">
          <cell r="B202" t="str">
            <v>6W93-9J328-AD</v>
          </cell>
          <cell r="C202" t="str">
            <v>6W93-9J328-AD</v>
          </cell>
          <cell r="D202" t="str">
            <v>X356 Jumper Line (Jaguar)</v>
          </cell>
          <cell r="E202" t="str">
            <v>0401_C_W</v>
          </cell>
          <cell r="F202">
            <v>100</v>
          </cell>
          <cell r="G202">
            <v>2.6783299999999999E-2</v>
          </cell>
          <cell r="H202">
            <v>2.3929999999999998</v>
          </cell>
          <cell r="I202">
            <v>2.0489999999999999</v>
          </cell>
          <cell r="J202">
            <v>5.7960000000000003</v>
          </cell>
        </row>
        <row r="203">
          <cell r="B203" t="str">
            <v>6X43-9034-BB</v>
          </cell>
          <cell r="C203" t="str">
            <v>6X43-9034-BB</v>
          </cell>
          <cell r="D203" t="str">
            <v>ASSY - FUEL TANK FILLER - COMPLETE</v>
          </cell>
          <cell r="E203">
            <v>401</v>
          </cell>
          <cell r="F203">
            <v>100</v>
          </cell>
          <cell r="G203">
            <v>8.1070000000000003E-2</v>
          </cell>
          <cell r="H203">
            <v>13.930999999999999</v>
          </cell>
          <cell r="I203">
            <v>12.159000000000001</v>
          </cell>
          <cell r="J203">
            <v>14.433999999999999</v>
          </cell>
        </row>
        <row r="204">
          <cell r="B204" t="str">
            <v>6X43-9034-CB</v>
          </cell>
          <cell r="C204" t="str">
            <v>6X43-9034-CB</v>
          </cell>
          <cell r="D204" t="str">
            <v>ASSY - FUEL TANK FILLER - COMPLETE</v>
          </cell>
          <cell r="E204">
            <v>401</v>
          </cell>
          <cell r="F204">
            <v>100</v>
          </cell>
          <cell r="G204">
            <v>8.1070000000000003E-2</v>
          </cell>
          <cell r="H204">
            <v>13.930999999999999</v>
          </cell>
          <cell r="I204">
            <v>12.159000000000001</v>
          </cell>
          <cell r="J204">
            <v>14.433999999999999</v>
          </cell>
        </row>
        <row r="205">
          <cell r="B205" t="str">
            <v>7W83-9K007-BE</v>
          </cell>
          <cell r="C205" t="str">
            <v>7W83-9K007-BE</v>
          </cell>
          <cell r="D205" t="str">
            <v>X150 S/C TANK &amp; SENDER ASSY - FUEL</v>
          </cell>
          <cell r="E205">
            <v>305</v>
          </cell>
          <cell r="F205">
            <v>100</v>
          </cell>
          <cell r="G205">
            <v>0.38834999999999997</v>
          </cell>
          <cell r="H205">
            <v>155.53899999999999</v>
          </cell>
          <cell r="I205">
            <v>158.87</v>
          </cell>
          <cell r="J205">
            <v>246.095</v>
          </cell>
        </row>
        <row r="206">
          <cell r="B206" t="str">
            <v>7W83-9K007-BJ</v>
          </cell>
          <cell r="C206" t="str">
            <v>7W83-9K007-BE</v>
          </cell>
          <cell r="D206" t="str">
            <v>X150 S/C TANK &amp; SENDER ASSY - FUEL</v>
          </cell>
          <cell r="E206">
            <v>305</v>
          </cell>
          <cell r="F206">
            <v>100</v>
          </cell>
          <cell r="G206">
            <v>0.38834999999999997</v>
          </cell>
          <cell r="H206">
            <v>155.53899999999999</v>
          </cell>
          <cell r="I206">
            <v>158.87</v>
          </cell>
          <cell r="J206">
            <v>247.16399999999999</v>
          </cell>
        </row>
        <row r="207">
          <cell r="B207" t="str">
            <v>7W83-9K007-BJ</v>
          </cell>
          <cell r="C207" t="str">
            <v>7W83-9K007-BJ</v>
          </cell>
          <cell r="D207" t="str">
            <v>X150 S/C TANK &amp; SENDER ASSY - FUEL</v>
          </cell>
          <cell r="E207">
            <v>305</v>
          </cell>
          <cell r="F207">
            <v>100</v>
          </cell>
          <cell r="G207">
            <v>0.38834999999999997</v>
          </cell>
          <cell r="H207">
            <v>155.53899999999999</v>
          </cell>
          <cell r="I207">
            <v>158.87</v>
          </cell>
          <cell r="J207">
            <v>247.16399999999999</v>
          </cell>
        </row>
        <row r="208">
          <cell r="B208" t="str">
            <v>8W83-9047-AD</v>
          </cell>
          <cell r="C208" t="str">
            <v>8W83-9047-AD</v>
          </cell>
          <cell r="D208" t="str">
            <v>HOSE ASY-FU/TNK FILL - 09MY X150</v>
          </cell>
          <cell r="E208">
            <v>401</v>
          </cell>
          <cell r="F208">
            <v>100</v>
          </cell>
          <cell r="G208">
            <v>1.176E-2</v>
          </cell>
          <cell r="H208">
            <v>5.6070000000000002</v>
          </cell>
          <cell r="J208">
            <v>5.1980000000000004</v>
          </cell>
        </row>
        <row r="209">
          <cell r="B209" t="str">
            <v>8W83-9K007-AE</v>
          </cell>
          <cell r="C209" t="str">
            <v>8W83-9K007-AC</v>
          </cell>
          <cell r="D209" t="str">
            <v>Assy, Fuel Tank &amp; Sender- X150 09MY</v>
          </cell>
          <cell r="E209">
            <v>305</v>
          </cell>
          <cell r="F209">
            <v>100</v>
          </cell>
          <cell r="G209">
            <v>0.38834999999999997</v>
          </cell>
          <cell r="H209">
            <v>122.02800000000001</v>
          </cell>
          <cell r="I209">
            <v>38.915999999999997</v>
          </cell>
          <cell r="J209">
            <v>217.69</v>
          </cell>
        </row>
        <row r="210">
          <cell r="B210" t="str">
            <v>8X23-9034-AB</v>
          </cell>
          <cell r="C210" t="str">
            <v>8X23-9034-AB</v>
          </cell>
          <cell r="D210" t="str">
            <v>X250 FUEL FILLER ASSY - LEV11</v>
          </cell>
          <cell r="E210">
            <v>401</v>
          </cell>
          <cell r="F210">
            <v>100</v>
          </cell>
          <cell r="G210">
            <v>0.1338</v>
          </cell>
          <cell r="H210">
            <v>8.9260000000000002</v>
          </cell>
          <cell r="I210">
            <v>11.851000000000001</v>
          </cell>
          <cell r="J210">
            <v>15.045</v>
          </cell>
        </row>
        <row r="211">
          <cell r="B211" t="str">
            <v>8X23-9034-AC</v>
          </cell>
          <cell r="C211" t="str">
            <v>8X23-9034-AC</v>
          </cell>
          <cell r="D211" t="str">
            <v>X250 FUEL FILLER ASSY - LEV11</v>
          </cell>
          <cell r="E211">
            <v>401</v>
          </cell>
          <cell r="F211">
            <v>100</v>
          </cell>
          <cell r="G211">
            <v>0.1338</v>
          </cell>
          <cell r="H211">
            <v>8.9260000000000002</v>
          </cell>
          <cell r="J211">
            <v>15.348800000000001</v>
          </cell>
        </row>
        <row r="212">
          <cell r="B212" t="str">
            <v>8X23-9034-BB</v>
          </cell>
          <cell r="C212" t="str">
            <v>8X23-9034-BB</v>
          </cell>
          <cell r="D212" t="str">
            <v>X250 FUEL FILLER ASSY - ROW</v>
          </cell>
          <cell r="E212">
            <v>401</v>
          </cell>
          <cell r="F212">
            <v>100</v>
          </cell>
          <cell r="G212">
            <v>7.4999999999999997E-2</v>
          </cell>
          <cell r="H212">
            <v>3.8849999999999998</v>
          </cell>
          <cell r="I212">
            <v>7.6549999999999896</v>
          </cell>
          <cell r="J212">
            <v>9.8350000000000009</v>
          </cell>
        </row>
        <row r="213">
          <cell r="B213" t="str">
            <v>8X23-9034-BC</v>
          </cell>
          <cell r="C213" t="str">
            <v>8X23-9034-BC</v>
          </cell>
          <cell r="D213" t="str">
            <v>X250 FUEL FILLER ASSY - ROW</v>
          </cell>
          <cell r="E213">
            <v>401</v>
          </cell>
          <cell r="F213">
            <v>100</v>
          </cell>
          <cell r="G213">
            <v>7.4999999999999997E-2</v>
          </cell>
          <cell r="H213">
            <v>3.8849999999999998</v>
          </cell>
          <cell r="J213">
            <v>10.141400000000001</v>
          </cell>
        </row>
        <row r="214">
          <cell r="B214" t="str">
            <v>8X23-9034-CB</v>
          </cell>
          <cell r="C214" t="str">
            <v>8X23-9034-CB</v>
          </cell>
          <cell r="D214" t="str">
            <v>X250 FUEL FILLER ASSY - DIESEL</v>
          </cell>
          <cell r="E214">
            <v>401</v>
          </cell>
          <cell r="F214">
            <v>100</v>
          </cell>
          <cell r="G214">
            <v>7.4999999999999997E-2</v>
          </cell>
          <cell r="H214">
            <v>4.2370000000000001</v>
          </cell>
          <cell r="I214">
            <v>3.1549999999999998</v>
          </cell>
          <cell r="J214">
            <v>8.8350000000000009</v>
          </cell>
        </row>
        <row r="215">
          <cell r="B215" t="str">
            <v>8X23-9034-CC</v>
          </cell>
          <cell r="C215" t="str">
            <v>8X23-9034-CC</v>
          </cell>
          <cell r="D215" t="str">
            <v>X250 FUEL FILLER ASSY - DIESEL</v>
          </cell>
          <cell r="E215">
            <v>401</v>
          </cell>
          <cell r="F215">
            <v>100</v>
          </cell>
          <cell r="G215">
            <v>7.4999999999999997E-2</v>
          </cell>
          <cell r="H215">
            <v>4.2370000000000001</v>
          </cell>
          <cell r="J215">
            <v>9.1389999999999993</v>
          </cell>
        </row>
        <row r="216">
          <cell r="B216" t="str">
            <v>9X23-9034-AB</v>
          </cell>
          <cell r="C216" t="str">
            <v>9X23-9034-AB</v>
          </cell>
          <cell r="D216" t="str">
            <v>X250 J2 FUEL FILLER ASSY - LEV11</v>
          </cell>
          <cell r="E216">
            <v>401</v>
          </cell>
          <cell r="F216">
            <v>100</v>
          </cell>
          <cell r="G216">
            <v>0.13333999999999999</v>
          </cell>
          <cell r="H216">
            <v>12.856</v>
          </cell>
          <cell r="I216">
            <v>7.6630000000000003</v>
          </cell>
          <cell r="J216">
            <v>24.67</v>
          </cell>
        </row>
        <row r="217">
          <cell r="B217" t="str">
            <v>9X23-9034-BA</v>
          </cell>
          <cell r="C217" t="str">
            <v>9X23-9034-BA</v>
          </cell>
          <cell r="D217" t="str">
            <v>X250 J2 FUEL FILLER ASSY - ROW</v>
          </cell>
          <cell r="E217">
            <v>401</v>
          </cell>
          <cell r="F217">
            <v>100</v>
          </cell>
          <cell r="G217">
            <v>7.4889999999999998E-2</v>
          </cell>
          <cell r="H217">
            <v>3.8849999999999998</v>
          </cell>
          <cell r="J217">
            <v>10.26</v>
          </cell>
        </row>
        <row r="218">
          <cell r="B218" t="str">
            <v>9X23-9034-BB</v>
          </cell>
          <cell r="C218" t="str">
            <v>9X23-9034-BB</v>
          </cell>
          <cell r="D218" t="str">
            <v>X250  FUEL FILL ASY (dia 34.9) ROW</v>
          </cell>
          <cell r="E218">
            <v>401</v>
          </cell>
          <cell r="F218">
            <v>100</v>
          </cell>
          <cell r="G218">
            <v>0.10833000000000001</v>
          </cell>
          <cell r="H218">
            <v>5.407</v>
          </cell>
          <cell r="J218">
            <v>15.79</v>
          </cell>
        </row>
        <row r="219">
          <cell r="B219" t="str">
            <v>9X23-9034-CA</v>
          </cell>
          <cell r="C219" t="str">
            <v>9X23-9034-CA</v>
          </cell>
          <cell r="D219" t="str">
            <v>X250 J2 FUEL FILLER ASSY - DIESEL</v>
          </cell>
          <cell r="E219">
            <v>401</v>
          </cell>
          <cell r="F219">
            <v>100</v>
          </cell>
          <cell r="G219">
            <v>8.2790000000000002E-2</v>
          </cell>
          <cell r="H219">
            <v>5.0350000000000001</v>
          </cell>
          <cell r="I219">
            <v>2.5710000000000002</v>
          </cell>
          <cell r="J219">
            <v>9.4510000000000005</v>
          </cell>
        </row>
        <row r="220">
          <cell r="B220" t="str">
            <v>9X23-9034-CB</v>
          </cell>
          <cell r="C220" t="str">
            <v>9X23-9034-CB</v>
          </cell>
          <cell r="D220" t="str">
            <v>X250 J2 FUEL FILLER ASSY - DIESEL</v>
          </cell>
          <cell r="E220">
            <v>401</v>
          </cell>
          <cell r="F220">
            <v>100</v>
          </cell>
          <cell r="G220">
            <v>8.2790000000000002E-2</v>
          </cell>
          <cell r="H220">
            <v>5.0350000000000001</v>
          </cell>
          <cell r="J220">
            <v>9.4510000000000005</v>
          </cell>
        </row>
        <row r="221">
          <cell r="B221" t="str">
            <v>9X23-9034-DA</v>
          </cell>
          <cell r="C221" t="str">
            <v>9X23-9034-DA</v>
          </cell>
          <cell r="D221" t="str">
            <v>X250 FUEL FILLER ASSY - RUSSIAN DSL</v>
          </cell>
          <cell r="E221">
            <v>401</v>
          </cell>
          <cell r="F221">
            <v>100</v>
          </cell>
          <cell r="G221">
            <v>7.4999999999999997E-2</v>
          </cell>
          <cell r="H221">
            <v>4.2370000000000001</v>
          </cell>
          <cell r="J221">
            <v>10.093999999999999</v>
          </cell>
        </row>
        <row r="222">
          <cell r="B222" t="str">
            <v>9X23-9047-AC</v>
          </cell>
          <cell r="C222" t="str">
            <v>9X23-9047-AC</v>
          </cell>
          <cell r="D222" t="str">
            <v>X250 J2 HOSE FUEL FILLER PETROL</v>
          </cell>
          <cell r="E222" t="str">
            <v>0401_D_THURS</v>
          </cell>
          <cell r="F222">
            <v>100</v>
          </cell>
          <cell r="G222">
            <v>1.176E-2</v>
          </cell>
          <cell r="H222">
            <v>4.3529999999999998</v>
          </cell>
          <cell r="I222">
            <v>3.16</v>
          </cell>
          <cell r="J222">
            <v>6.1449999999999996</v>
          </cell>
        </row>
        <row r="223">
          <cell r="B223" t="str">
            <v>9X23-9047-BC</v>
          </cell>
          <cell r="C223" t="str">
            <v>9X23-9047-BC</v>
          </cell>
          <cell r="D223" t="str">
            <v>X250 J2 HOSE FUEL FILLER DIESEL</v>
          </cell>
          <cell r="E223" t="str">
            <v>0401_D_THURS</v>
          </cell>
          <cell r="F223">
            <v>100</v>
          </cell>
          <cell r="G223">
            <v>1.176E-2</v>
          </cell>
          <cell r="H223">
            <v>4.3529999999999998</v>
          </cell>
          <cell r="I223">
            <v>3.16</v>
          </cell>
          <cell r="J223">
            <v>5.99</v>
          </cell>
        </row>
        <row r="224">
          <cell r="B224" t="str">
            <v>9X23-9J328-AA</v>
          </cell>
          <cell r="C224" t="str">
            <v>9X23-9J328-AA</v>
          </cell>
          <cell r="D224" t="str">
            <v>ASSY - TUBE FUEL/VAPOUR TO CANISTER</v>
          </cell>
          <cell r="E224">
            <v>401</v>
          </cell>
          <cell r="F224">
            <v>100</v>
          </cell>
          <cell r="G224">
            <v>3.6334999999999999E-2</v>
          </cell>
          <cell r="H224">
            <v>4.3410000000000002</v>
          </cell>
          <cell r="I224">
            <v>2.0448</v>
          </cell>
          <cell r="J224">
            <v>6.34</v>
          </cell>
        </row>
        <row r="225">
          <cell r="B225" t="str">
            <v>4R8Q-6615-AF</v>
          </cell>
          <cell r="C225" t="str">
            <v>4R8Q-6615-AF</v>
          </cell>
          <cell r="D225" t="str">
            <v>1197 Oil Pick-up Pipe -LV6 X206/356</v>
          </cell>
          <cell r="E225">
            <v>701</v>
          </cell>
          <cell r="F225">
            <v>100</v>
          </cell>
          <cell r="G225">
            <v>3.2268999999999999E-2</v>
          </cell>
          <cell r="H225">
            <v>1.5289999999999999</v>
          </cell>
          <cell r="I225">
            <v>1.657</v>
          </cell>
          <cell r="J225">
            <v>2.1150000000000002</v>
          </cell>
        </row>
        <row r="226">
          <cell r="B226" t="str">
            <v>4R8Q-6720-BC</v>
          </cell>
          <cell r="C226" t="str">
            <v>4R8Q-6720-BC</v>
          </cell>
          <cell r="D226" t="str">
            <v>1189 Oil Vent. Pipe - LV6 X206/356</v>
          </cell>
          <cell r="E226">
            <v>701</v>
          </cell>
          <cell r="F226">
            <v>100</v>
          </cell>
          <cell r="G226">
            <v>5.8862000000000005E-2</v>
          </cell>
          <cell r="H226">
            <v>3.194</v>
          </cell>
          <cell r="I226">
            <v>3.125</v>
          </cell>
          <cell r="J226">
            <v>4.952</v>
          </cell>
        </row>
        <row r="227">
          <cell r="B227" t="str">
            <v>1R12-340682-AF</v>
          </cell>
          <cell r="C227" t="str">
            <v>1R12-340682-AF</v>
          </cell>
          <cell r="D227" t="str">
            <v>FUEL TANK ASSY - VANQUISH</v>
          </cell>
          <cell r="E227" t="str">
            <v>0304_TH</v>
          </cell>
          <cell r="F227">
            <v>100</v>
          </cell>
          <cell r="G227">
            <v>0.95167000000000002</v>
          </cell>
          <cell r="H227">
            <v>432.5222</v>
          </cell>
          <cell r="I227">
            <v>370.49020000000002</v>
          </cell>
          <cell r="J227">
            <v>596.91399999999999</v>
          </cell>
        </row>
        <row r="228">
          <cell r="B228" t="str">
            <v>4G43-4090-CA</v>
          </cell>
          <cell r="C228" t="str">
            <v>MTH0013</v>
          </cell>
          <cell r="D228" t="str">
            <v>HOSE - FUEL VAPOUR</v>
          </cell>
          <cell r="G228" t="e">
            <v>#N/A</v>
          </cell>
          <cell r="H228">
            <v>1.1299999999999999</v>
          </cell>
          <cell r="I228">
            <v>1.1299999999999999</v>
          </cell>
          <cell r="J228">
            <v>1.413</v>
          </cell>
        </row>
        <row r="229">
          <cell r="B229" t="str">
            <v>4G43-9047-BA</v>
          </cell>
          <cell r="C229" t="str">
            <v>MTH0012</v>
          </cell>
          <cell r="D229" t="str">
            <v>HOSE ASSY FUEL TK FILLER</v>
          </cell>
          <cell r="G229" t="e">
            <v>#N/A</v>
          </cell>
          <cell r="H229">
            <v>16.43</v>
          </cell>
          <cell r="I229">
            <v>16.43</v>
          </cell>
          <cell r="J229">
            <v>23.448</v>
          </cell>
        </row>
        <row r="230">
          <cell r="B230" t="str">
            <v>4G43-9C133-AF</v>
          </cell>
          <cell r="C230" t="str">
            <v>4G43-9C133-AF</v>
          </cell>
          <cell r="D230" t="str">
            <v>FUEL TANK ASSY  -  AML</v>
          </cell>
          <cell r="E230" t="str">
            <v>0304_W</v>
          </cell>
          <cell r="F230">
            <v>100</v>
          </cell>
          <cell r="G230">
            <v>0.75970000000000004</v>
          </cell>
          <cell r="H230">
            <v>397.9751</v>
          </cell>
          <cell r="I230">
            <v>382.43810000000002</v>
          </cell>
          <cell r="J230">
            <v>549.63199999999995</v>
          </cell>
        </row>
        <row r="231">
          <cell r="B231" t="str">
            <v>4G43-9C133-BA-A</v>
          </cell>
          <cell r="C231" t="str">
            <v>4G43-9C133-BA</v>
          </cell>
          <cell r="D231" t="str">
            <v>FUEL TANK ASSY  -  AML 803 VOLANTE</v>
          </cell>
          <cell r="E231" t="str">
            <v>0304_MTU</v>
          </cell>
          <cell r="F231">
            <v>100</v>
          </cell>
          <cell r="G231" t="e">
            <v>#N/A</v>
          </cell>
          <cell r="H231">
            <v>400.49099999999999</v>
          </cell>
          <cell r="I231">
            <v>384.92599999999999</v>
          </cell>
          <cell r="J231">
            <v>585.58600000000001</v>
          </cell>
        </row>
        <row r="232">
          <cell r="B232" t="str">
            <v>4G43-9C133-BC</v>
          </cell>
          <cell r="C232" t="str">
            <v>4G43-9C133-BC</v>
          </cell>
          <cell r="D232" t="str">
            <v>FUEL TANK ASSY  -  AML 803 VOLANTE</v>
          </cell>
          <cell r="E232">
            <v>304</v>
          </cell>
          <cell r="F232">
            <v>100</v>
          </cell>
          <cell r="G232">
            <v>0.75970000000000004</v>
          </cell>
          <cell r="H232">
            <v>400.04599999999999</v>
          </cell>
          <cell r="I232">
            <v>384.47399999999999</v>
          </cell>
          <cell r="J232">
            <v>551.48699999999997</v>
          </cell>
        </row>
        <row r="233">
          <cell r="B233" t="str">
            <v>6G33-9C133-AD</v>
          </cell>
          <cell r="C233" t="str">
            <v>6G33-9C133-AD</v>
          </cell>
          <cell r="D233" t="str">
            <v>FUEL TANK ASSY  -  AML  - LAGONDA</v>
          </cell>
          <cell r="E233">
            <v>304</v>
          </cell>
          <cell r="F233">
            <v>100</v>
          </cell>
          <cell r="G233">
            <v>0.81367</v>
          </cell>
          <cell r="J233">
            <v>554.6</v>
          </cell>
        </row>
        <row r="234">
          <cell r="B234" t="str">
            <v>6G33-9C133-AF-A</v>
          </cell>
          <cell r="C234" t="str">
            <v>6G33-9C133-AF</v>
          </cell>
          <cell r="D234" t="str">
            <v>FUEL TANK ASSY  -  AML  - LAGONDA</v>
          </cell>
          <cell r="E234" t="str">
            <v>0304_TH</v>
          </cell>
          <cell r="F234">
            <v>100</v>
          </cell>
          <cell r="G234" t="e">
            <v>#N/A</v>
          </cell>
          <cell r="H234">
            <v>266.88299999999998</v>
          </cell>
          <cell r="I234">
            <v>254.934</v>
          </cell>
          <cell r="J234">
            <v>422.077</v>
          </cell>
        </row>
        <row r="235">
          <cell r="B235" t="str">
            <v>6G33-9C133-AG</v>
          </cell>
          <cell r="C235" t="str">
            <v>6G33-9C133-AG</v>
          </cell>
          <cell r="D235" t="str">
            <v>FUEL TANK ASSY  -  AML  - LAGONDA</v>
          </cell>
          <cell r="E235">
            <v>304</v>
          </cell>
          <cell r="F235">
            <v>100</v>
          </cell>
          <cell r="G235">
            <v>0.81367</v>
          </cell>
          <cell r="H235">
            <v>266.26915000000002</v>
          </cell>
          <cell r="I235">
            <v>254.27115000000001</v>
          </cell>
          <cell r="J235">
            <v>376.50599999999997</v>
          </cell>
        </row>
        <row r="236">
          <cell r="B236" t="str">
            <v>6G33-9C133-AH</v>
          </cell>
          <cell r="C236" t="str">
            <v>6G33-9C133-AH</v>
          </cell>
          <cell r="D236" t="str">
            <v>FUEL TANK ASSY  -  AML  - LAGONDA</v>
          </cell>
          <cell r="E236">
            <v>304</v>
          </cell>
          <cell r="F236">
            <v>100</v>
          </cell>
          <cell r="G236">
            <v>0.81367</v>
          </cell>
          <cell r="H236">
            <v>266.26915000000002</v>
          </cell>
          <cell r="I236">
            <v>254.27115000000001</v>
          </cell>
          <cell r="J236">
            <v>373.03</v>
          </cell>
        </row>
        <row r="237">
          <cell r="B237" t="str">
            <v>6G33-9C133-AJ</v>
          </cell>
          <cell r="C237" t="str">
            <v>6G33-9C133-AJ</v>
          </cell>
          <cell r="D237" t="str">
            <v>FUEL TANK ASSY - AML305</v>
          </cell>
          <cell r="E237">
            <v>304</v>
          </cell>
          <cell r="F237">
            <v>100</v>
          </cell>
          <cell r="G237">
            <v>0.87833300000000003</v>
          </cell>
          <cell r="H237">
            <v>266.26915000000002</v>
          </cell>
          <cell r="I237">
            <v>254.27115000000001</v>
          </cell>
          <cell r="J237">
            <v>366.60599999999999</v>
          </cell>
        </row>
        <row r="238">
          <cell r="B238" t="str">
            <v>6R13-340682-AA</v>
          </cell>
          <cell r="C238" t="str">
            <v>6R13-340682-AA</v>
          </cell>
          <cell r="D238" t="str">
            <v>FUEL TANK ASSY - VANQUISH</v>
          </cell>
          <cell r="E238" t="str">
            <v>0304_TH</v>
          </cell>
          <cell r="F238">
            <v>100</v>
          </cell>
          <cell r="G238">
            <v>0.95199999999999996</v>
          </cell>
          <cell r="H238">
            <v>448.12819999999999</v>
          </cell>
          <cell r="I238">
            <v>386.09019999999998</v>
          </cell>
          <cell r="J238">
            <v>613.31600000000003</v>
          </cell>
        </row>
        <row r="239">
          <cell r="B239" t="str">
            <v>7G43-9C133-AA</v>
          </cell>
          <cell r="C239" t="str">
            <v>7G43-9C133-AA</v>
          </cell>
          <cell r="D239" t="str">
            <v>FUEL TANK ASSY  -  AML 803 VOLANTE</v>
          </cell>
          <cell r="E239">
            <v>304</v>
          </cell>
          <cell r="F239">
            <v>100</v>
          </cell>
          <cell r="G239">
            <v>0.75970000000000004</v>
          </cell>
          <cell r="H239">
            <v>390.21314999999998</v>
          </cell>
          <cell r="I239">
            <v>374.64114999999998</v>
          </cell>
          <cell r="J239">
            <v>515.53</v>
          </cell>
        </row>
        <row r="240">
          <cell r="B240" t="str">
            <v>7G43-9C133-AB</v>
          </cell>
          <cell r="C240" t="str">
            <v>7G43-9C133-AB</v>
          </cell>
          <cell r="D240" t="str">
            <v>TANK &amp; CANISTER FUEL ASSY</v>
          </cell>
          <cell r="E240">
            <v>304</v>
          </cell>
          <cell r="F240">
            <v>100</v>
          </cell>
          <cell r="G240">
            <v>0.78315999999999997</v>
          </cell>
          <cell r="H240">
            <v>390.21314999999998</v>
          </cell>
          <cell r="I240">
            <v>374.64114999999998</v>
          </cell>
          <cell r="J240">
            <v>509.10599999999999</v>
          </cell>
        </row>
        <row r="241">
          <cell r="B241" t="str">
            <v>8G33-9C133-AA</v>
          </cell>
          <cell r="C241" t="str">
            <v>8G33-9C133-AA</v>
          </cell>
          <cell r="D241" t="str">
            <v>FUEL TANK ASSY - AML305 '08MY</v>
          </cell>
          <cell r="E241">
            <v>304</v>
          </cell>
          <cell r="F241">
            <v>100</v>
          </cell>
          <cell r="G241">
            <v>0.87833300000000003</v>
          </cell>
          <cell r="H241">
            <v>275.18015000000003</v>
          </cell>
          <cell r="I241">
            <v>263.16615000000002</v>
          </cell>
          <cell r="J241">
            <v>367.12799999999999</v>
          </cell>
        </row>
        <row r="242">
          <cell r="B242" t="str">
            <v>8G33-9C133-AB</v>
          </cell>
          <cell r="C242" t="str">
            <v>8G33-9C133-AB</v>
          </cell>
          <cell r="D242" t="str">
            <v>TNK &amp; CNSTR ASY 08MY 305</v>
          </cell>
          <cell r="E242">
            <v>304</v>
          </cell>
          <cell r="F242">
            <v>100</v>
          </cell>
          <cell r="G242">
            <v>0.87833300000000003</v>
          </cell>
          <cell r="H242">
            <v>275.18015000000003</v>
          </cell>
          <cell r="J242">
            <v>365.53199999999998</v>
          </cell>
        </row>
        <row r="243">
          <cell r="B243" t="str">
            <v>8G33-9C133-AD</v>
          </cell>
          <cell r="C243" t="str">
            <v>8G33-9C133-AD</v>
          </cell>
          <cell r="D243" t="str">
            <v>TNK &amp; CNSTR ASY - 305</v>
          </cell>
          <cell r="E243">
            <v>304</v>
          </cell>
          <cell r="F243">
            <v>100</v>
          </cell>
          <cell r="G243">
            <v>0.87833300000000003</v>
          </cell>
          <cell r="H243">
            <v>241.80314999999999</v>
          </cell>
          <cell r="J243">
            <v>361.55799999999999</v>
          </cell>
        </row>
        <row r="244">
          <cell r="B244" t="str">
            <v>8G43-9C133-AA</v>
          </cell>
          <cell r="C244" t="str">
            <v>8G43-9C133-AA</v>
          </cell>
          <cell r="D244" t="str">
            <v>TANK &amp; CANISTER FUEL ASSY</v>
          </cell>
          <cell r="E244">
            <v>304</v>
          </cell>
          <cell r="F244">
            <v>100</v>
          </cell>
          <cell r="G244">
            <v>0.75970000000000004</v>
          </cell>
          <cell r="H244">
            <v>358.90114999999997</v>
          </cell>
          <cell r="I244">
            <v>343.57114999999999</v>
          </cell>
          <cell r="J244">
            <v>461.69099999999997</v>
          </cell>
        </row>
        <row r="245">
          <cell r="B245" t="str">
            <v>8G43-9C133-AB</v>
          </cell>
          <cell r="C245" t="str">
            <v>8G43-9C133-AB</v>
          </cell>
          <cell r="D245" t="str">
            <v>TANK &amp; CANISTER FUEL ASSY</v>
          </cell>
          <cell r="E245">
            <v>304</v>
          </cell>
          <cell r="F245">
            <v>100</v>
          </cell>
          <cell r="G245">
            <v>0.75970000000000004</v>
          </cell>
          <cell r="H245">
            <v>358.90114999999997</v>
          </cell>
          <cell r="J245">
            <v>460.09500000000003</v>
          </cell>
        </row>
        <row r="246">
          <cell r="B246" t="str">
            <v>8G43-9C133-AD</v>
          </cell>
          <cell r="C246" t="str">
            <v>8G43-9C133-AD</v>
          </cell>
          <cell r="D246" t="str">
            <v>TANK &amp; CANISTER FUEL ASSY</v>
          </cell>
          <cell r="E246">
            <v>304</v>
          </cell>
          <cell r="F246">
            <v>100</v>
          </cell>
          <cell r="G246">
            <v>0.75970000000000004</v>
          </cell>
          <cell r="H246">
            <v>325.54014999999998</v>
          </cell>
          <cell r="J246">
            <v>455.58300000000003</v>
          </cell>
        </row>
        <row r="247">
          <cell r="B247" t="str">
            <v>AD23-9C133-AB</v>
          </cell>
          <cell r="C247" t="str">
            <v>AD23-9C133-AB</v>
          </cell>
          <cell r="D247" t="str">
            <v>TNK &amp; CANSTR ASSY - FUEL</v>
          </cell>
          <cell r="E247">
            <v>304</v>
          </cell>
          <cell r="F247">
            <v>100</v>
          </cell>
          <cell r="G247">
            <v>0.75549999999999995</v>
          </cell>
          <cell r="H247">
            <v>324.09300000000002</v>
          </cell>
          <cell r="J247">
            <v>454.23</v>
          </cell>
        </row>
        <row r="248">
          <cell r="B248" t="str">
            <v>AD23-9C133-AC</v>
          </cell>
          <cell r="C248" t="str">
            <v>AD23-9C133-AC</v>
          </cell>
          <cell r="D248" t="str">
            <v>TNK &amp; CANSTR ASSY - FUEL</v>
          </cell>
          <cell r="E248">
            <v>304</v>
          </cell>
          <cell r="F248">
            <v>100</v>
          </cell>
          <cell r="G248">
            <v>0.75549999999999995</v>
          </cell>
          <cell r="H248">
            <v>324.09300000000002</v>
          </cell>
          <cell r="J248">
            <v>469.32</v>
          </cell>
        </row>
        <row r="249">
          <cell r="B249" t="str">
            <v>4G43-5F264-AA</v>
          </cell>
          <cell r="C249" t="str">
            <v>4G43-5F264-AA</v>
          </cell>
          <cell r="D249" t="str">
            <v>CLF-AML803 SPHERICAL CLAMP SPRING</v>
          </cell>
          <cell r="G249" t="e">
            <v>#N/A</v>
          </cell>
          <cell r="H249">
            <v>0.39989999999999998</v>
          </cell>
          <cell r="J249">
            <v>0.49</v>
          </cell>
        </row>
        <row r="250">
          <cell r="B250" t="str">
            <v>4G43-70816-AA</v>
          </cell>
          <cell r="C250" t="str">
            <v>4G43-70816-AA</v>
          </cell>
          <cell r="D250" t="str">
            <v>CLF-BOLT SPM JOINT AML803</v>
          </cell>
          <cell r="G250" t="e">
            <v>#N/A</v>
          </cell>
          <cell r="H250">
            <v>0.17630000000000001</v>
          </cell>
          <cell r="J250">
            <v>0.28000000000000003</v>
          </cell>
        </row>
        <row r="251">
          <cell r="B251" t="str">
            <v>9G43-5E211-AA</v>
          </cell>
          <cell r="C251" t="str">
            <v>9G43-5E211-AA</v>
          </cell>
          <cell r="D251" t="str">
            <v>CLF-AML VH400 CATALYST ASSY</v>
          </cell>
          <cell r="E251">
            <v>602</v>
          </cell>
          <cell r="F251">
            <v>100</v>
          </cell>
          <cell r="G251">
            <v>3.3329999999999999E-2</v>
          </cell>
          <cell r="H251">
            <v>7.0983470000000004</v>
          </cell>
          <cell r="J251">
            <v>118.96</v>
          </cell>
        </row>
        <row r="252">
          <cell r="B252" t="str">
            <v>AD43-5220-AA</v>
          </cell>
          <cell r="C252" t="str">
            <v>AD43-5220-AA</v>
          </cell>
          <cell r="D252" t="str">
            <v>CLF-VH400 LH INTER PIPE ASSEMBLY</v>
          </cell>
          <cell r="E252">
            <v>602</v>
          </cell>
          <cell r="F252">
            <v>100</v>
          </cell>
          <cell r="G252" t="e">
            <v>#N/A</v>
          </cell>
          <cell r="H252">
            <v>25.681080000000001</v>
          </cell>
          <cell r="J252">
            <v>62.01</v>
          </cell>
        </row>
        <row r="253">
          <cell r="B253" t="str">
            <v>AD43-5220-BA</v>
          </cell>
          <cell r="C253" t="str">
            <v>AD43-5220-BA</v>
          </cell>
          <cell r="D253" t="str">
            <v>CLF-VH400 RH INTER PIPE ASSEMBLY</v>
          </cell>
          <cell r="E253">
            <v>602</v>
          </cell>
          <cell r="F253">
            <v>100</v>
          </cell>
          <cell r="G253" t="e">
            <v>#N/A</v>
          </cell>
          <cell r="H253">
            <v>25.681080000000001</v>
          </cell>
          <cell r="J253">
            <v>62.01</v>
          </cell>
        </row>
        <row r="254">
          <cell r="B254" t="str">
            <v>AD43-5220-CA</v>
          </cell>
          <cell r="C254" t="str">
            <v>AD43-5220-CA</v>
          </cell>
          <cell r="D254" t="str">
            <v>CLF-VH400 FRONT STUB PIPE</v>
          </cell>
          <cell r="E254">
            <v>602</v>
          </cell>
          <cell r="F254">
            <v>100</v>
          </cell>
          <cell r="G254" t="e">
            <v>#N/A</v>
          </cell>
          <cell r="J254">
            <v>3.57</v>
          </cell>
        </row>
        <row r="255">
          <cell r="B255" t="str">
            <v>AD43-5220-DA</v>
          </cell>
          <cell r="C255" t="str">
            <v>AD43-5220-DA</v>
          </cell>
          <cell r="D255" t="str">
            <v>CLF-VH400 CENTRE PIPE ASSEMBLY</v>
          </cell>
          <cell r="E255">
            <v>602</v>
          </cell>
          <cell r="F255">
            <v>100</v>
          </cell>
          <cell r="G255" t="e">
            <v>#N/A</v>
          </cell>
          <cell r="H255">
            <v>41.544829999999997</v>
          </cell>
          <cell r="J255">
            <v>80.59</v>
          </cell>
        </row>
        <row r="256">
          <cell r="B256" t="str">
            <v>AD43-5220-EA</v>
          </cell>
          <cell r="C256" t="str">
            <v>AD43-5220-EA</v>
          </cell>
          <cell r="D256" t="str">
            <v>CLF-VH400 REAR STUB PIPE</v>
          </cell>
          <cell r="E256">
            <v>602</v>
          </cell>
          <cell r="F256">
            <v>100</v>
          </cell>
          <cell r="G256" t="e">
            <v>#N/A</v>
          </cell>
          <cell r="H256">
            <v>0.580986</v>
          </cell>
          <cell r="J256">
            <v>3.82</v>
          </cell>
        </row>
        <row r="257">
          <cell r="B257" t="str">
            <v>AD43-9034-AA</v>
          </cell>
          <cell r="C257" t="str">
            <v>AD43-9034-AA</v>
          </cell>
          <cell r="D257" t="str">
            <v>VH400 FUEL FLLER ASSY</v>
          </cell>
          <cell r="E257">
            <v>401</v>
          </cell>
          <cell r="F257">
            <v>100</v>
          </cell>
          <cell r="G257">
            <v>0.13</v>
          </cell>
          <cell r="H257">
            <v>28.082999999999998</v>
          </cell>
          <cell r="J257">
            <v>55.07</v>
          </cell>
        </row>
        <row r="258">
          <cell r="B258" t="str">
            <v>AD43-9K007-AA</v>
          </cell>
          <cell r="C258" t="str">
            <v>AD43-9K007-AA</v>
          </cell>
          <cell r="D258" t="str">
            <v>TNK ASY - FUEL - VH400</v>
          </cell>
          <cell r="E258">
            <v>304</v>
          </cell>
          <cell r="F258">
            <v>100</v>
          </cell>
          <cell r="G258">
            <v>1.1992</v>
          </cell>
          <cell r="H258">
            <v>244.143</v>
          </cell>
          <cell r="J258">
            <v>568.73900000000003</v>
          </cell>
        </row>
        <row r="259">
          <cell r="B259" t="str">
            <v>XR33-5F262-AC</v>
          </cell>
          <cell r="C259" t="str">
            <v>XR33-5F262-AC</v>
          </cell>
          <cell r="D259" t="str">
            <v>CLF-AML803 INT. EXHAUST INSULATOR</v>
          </cell>
          <cell r="G259" t="e">
            <v>#N/A</v>
          </cell>
          <cell r="H259">
            <v>0.308</v>
          </cell>
          <cell r="J259">
            <v>0.77</v>
          </cell>
        </row>
        <row r="260">
          <cell r="B260" t="str">
            <v>Z4G4301948</v>
          </cell>
          <cell r="C260" t="str">
            <v>Z4G4301948</v>
          </cell>
          <cell r="D260" t="str">
            <v>CLF-AML 803 TAIL PIPE FINISHER</v>
          </cell>
          <cell r="E260">
            <v>605</v>
          </cell>
          <cell r="F260">
            <v>100</v>
          </cell>
          <cell r="G260">
            <v>0.22450000000000001</v>
          </cell>
          <cell r="H260">
            <v>3.678976</v>
          </cell>
          <cell r="J260">
            <v>13.29</v>
          </cell>
        </row>
        <row r="261">
          <cell r="B261" t="str">
            <v>HGC0004</v>
          </cell>
          <cell r="C261" t="str">
            <v>HGC0004</v>
          </cell>
          <cell r="D261" t="str">
            <v>MOUNTING RUBBER</v>
          </cell>
          <cell r="G261" t="e">
            <v>#N/A</v>
          </cell>
          <cell r="H261">
            <v>2.96</v>
          </cell>
          <cell r="I261">
            <v>2.4159999999999999</v>
          </cell>
          <cell r="J261">
            <v>2.6</v>
          </cell>
        </row>
        <row r="262">
          <cell r="B262" t="str">
            <v>LR004848</v>
          </cell>
          <cell r="C262" t="str">
            <v>LR004848</v>
          </cell>
          <cell r="D262" t="str">
            <v>SC Body Kit Mufler RHS</v>
          </cell>
          <cell r="E262">
            <v>608</v>
          </cell>
          <cell r="F262">
            <v>100</v>
          </cell>
          <cell r="G262">
            <v>9.6013000000000015E-2</v>
          </cell>
          <cell r="H262">
            <v>11.246499999999999</v>
          </cell>
          <cell r="I262">
            <v>9.4454999999999991</v>
          </cell>
          <cell r="J262">
            <v>30.98</v>
          </cell>
        </row>
        <row r="263">
          <cell r="B263" t="str">
            <v>LR004849</v>
          </cell>
          <cell r="C263" t="str">
            <v>LR004849</v>
          </cell>
          <cell r="D263" t="str">
            <v>LV6 body kit muffler RH</v>
          </cell>
          <cell r="E263">
            <v>608</v>
          </cell>
          <cell r="F263">
            <v>100</v>
          </cell>
          <cell r="G263">
            <v>9.6013000000000015E-2</v>
          </cell>
          <cell r="H263">
            <v>7.6395</v>
          </cell>
          <cell r="I263">
            <v>8.1136999999999997</v>
          </cell>
          <cell r="J263">
            <v>30.98</v>
          </cell>
        </row>
        <row r="264">
          <cell r="B264" t="str">
            <v>LR004850</v>
          </cell>
          <cell r="C264" t="str">
            <v>LR004850</v>
          </cell>
          <cell r="D264" t="str">
            <v>ASY SERV REAR SIL RH (6H32-5230-CA)</v>
          </cell>
          <cell r="E264">
            <v>608</v>
          </cell>
          <cell r="F264">
            <v>100</v>
          </cell>
          <cell r="G264">
            <v>8.496490000000001E-2</v>
          </cell>
          <cell r="H264">
            <v>7.4938000000000002</v>
          </cell>
          <cell r="I264">
            <v>7.5347999999999997</v>
          </cell>
          <cell r="J264">
            <v>30.7</v>
          </cell>
        </row>
        <row r="265">
          <cell r="B265" t="str">
            <v>LR004851</v>
          </cell>
          <cell r="C265" t="str">
            <v>LR004851</v>
          </cell>
          <cell r="D265" t="str">
            <v>ASY SERV REAR SIL RH (6H32-5230-DA)</v>
          </cell>
          <cell r="E265">
            <v>608</v>
          </cell>
          <cell r="F265">
            <v>100</v>
          </cell>
          <cell r="G265">
            <v>9.0063000000000004E-2</v>
          </cell>
          <cell r="H265">
            <v>11.0745</v>
          </cell>
          <cell r="I265">
            <v>9.2943499999999997</v>
          </cell>
          <cell r="J265">
            <v>30.98</v>
          </cell>
        </row>
        <row r="266">
          <cell r="B266" t="str">
            <v>LR004852</v>
          </cell>
          <cell r="C266" t="str">
            <v>LR004852</v>
          </cell>
          <cell r="D266" t="str">
            <v>SC Body Kit Mufler LHS</v>
          </cell>
          <cell r="E266">
            <v>608</v>
          </cell>
          <cell r="F266">
            <v>100</v>
          </cell>
          <cell r="G266">
            <v>9.6013000000000015E-2</v>
          </cell>
          <cell r="H266">
            <v>11.246499999999999</v>
          </cell>
          <cell r="I266">
            <v>9.4454999999999991</v>
          </cell>
          <cell r="J266">
            <v>30.98</v>
          </cell>
        </row>
        <row r="267">
          <cell r="B267" t="str">
            <v>LR004853</v>
          </cell>
          <cell r="C267" t="str">
            <v>LR004853</v>
          </cell>
          <cell r="D267" t="str">
            <v>LV6 body kit muffler LH</v>
          </cell>
          <cell r="E267">
            <v>608</v>
          </cell>
          <cell r="F267">
            <v>100</v>
          </cell>
          <cell r="G267">
            <v>9.6013000000000015E-2</v>
          </cell>
          <cell r="H267">
            <v>7.6395</v>
          </cell>
          <cell r="I267">
            <v>8.1136999999999997</v>
          </cell>
          <cell r="J267">
            <v>30.98</v>
          </cell>
        </row>
        <row r="268">
          <cell r="B268" t="str">
            <v>LR004854</v>
          </cell>
          <cell r="C268" t="str">
            <v>LR004854</v>
          </cell>
          <cell r="D268" t="str">
            <v>ASY SERV REAR SIL LH (6H32-5232-CA)</v>
          </cell>
          <cell r="E268">
            <v>608</v>
          </cell>
          <cell r="F268">
            <v>100</v>
          </cell>
          <cell r="G268">
            <v>8.496490000000001E-2</v>
          </cell>
          <cell r="H268">
            <v>10.3987</v>
          </cell>
          <cell r="I268">
            <v>8.5556999999999999</v>
          </cell>
          <cell r="J268">
            <v>30.7</v>
          </cell>
        </row>
        <row r="269">
          <cell r="B269" t="str">
            <v>LR004855</v>
          </cell>
          <cell r="C269" t="str">
            <v>LR004855</v>
          </cell>
          <cell r="D269" t="str">
            <v>ASY SERV REAR SIL LH (6H32-5232-DA)</v>
          </cell>
          <cell r="E269">
            <v>608</v>
          </cell>
          <cell r="F269">
            <v>100</v>
          </cell>
          <cell r="G269">
            <v>9.0063300000000013E-2</v>
          </cell>
          <cell r="H269">
            <v>9.7944999999999993</v>
          </cell>
          <cell r="I269">
            <v>8.4680499999999999</v>
          </cell>
          <cell r="J269">
            <v>30.98</v>
          </cell>
        </row>
        <row r="270">
          <cell r="B270" t="str">
            <v>AK614017</v>
          </cell>
          <cell r="C270" t="str">
            <v>AK614017</v>
          </cell>
          <cell r="D270" t="str">
            <v>SPRING NUT</v>
          </cell>
          <cell r="G270" t="e">
            <v>#N/A</v>
          </cell>
          <cell r="H270">
            <v>0.11</v>
          </cell>
          <cell r="I270">
            <v>0.11</v>
          </cell>
          <cell r="J270">
            <v>0.24</v>
          </cell>
        </row>
        <row r="271">
          <cell r="B271" t="str">
            <v>DUB000130</v>
          </cell>
          <cell r="C271" t="str">
            <v>DUB000130</v>
          </cell>
          <cell r="D271" t="str">
            <v>TAIL PIPE ASSY</v>
          </cell>
          <cell r="E271" t="str">
            <v>0608_M</v>
          </cell>
          <cell r="F271">
            <v>100</v>
          </cell>
          <cell r="G271">
            <v>0.11666700000000001</v>
          </cell>
          <cell r="H271">
            <v>7.6524999999999999</v>
          </cell>
          <cell r="I271">
            <v>7.66</v>
          </cell>
          <cell r="J271">
            <v>17.548999999999999</v>
          </cell>
        </row>
        <row r="272">
          <cell r="B272" t="str">
            <v>GEX12017</v>
          </cell>
          <cell r="C272" t="str">
            <v>GEX12017</v>
          </cell>
          <cell r="D272" t="str">
            <v>MINI COOPER DOWNPIPE</v>
          </cell>
          <cell r="E272" t="str">
            <v>0608_WTHFR</v>
          </cell>
          <cell r="F272">
            <v>100</v>
          </cell>
          <cell r="G272">
            <v>7.9496629999999999E-2</v>
          </cell>
          <cell r="H272">
            <v>4.702</v>
          </cell>
          <cell r="I272">
            <v>4.7300000000000004</v>
          </cell>
          <cell r="J272">
            <v>19.48</v>
          </cell>
        </row>
        <row r="273">
          <cell r="B273" t="str">
            <v>GEX12052</v>
          </cell>
          <cell r="C273" t="str">
            <v>GEX12052</v>
          </cell>
          <cell r="D273" t="str">
            <v>MINI OPEN LOOP MANL DOWNPIPE</v>
          </cell>
          <cell r="E273" t="str">
            <v>0608_WTHFR</v>
          </cell>
          <cell r="F273">
            <v>100</v>
          </cell>
          <cell r="G273">
            <v>7.7834E-2</v>
          </cell>
          <cell r="H273">
            <v>3.843</v>
          </cell>
          <cell r="I273">
            <v>3.9</v>
          </cell>
          <cell r="J273">
            <v>5.17</v>
          </cell>
        </row>
        <row r="274">
          <cell r="B274" t="str">
            <v>GEX12084A</v>
          </cell>
          <cell r="C274" t="str">
            <v>GEX12084</v>
          </cell>
          <cell r="D274" t="str">
            <v>HONDA SYNCHRO 115 PS INTERMEDIATE</v>
          </cell>
          <cell r="E274" t="str">
            <v>0608_WTHFR</v>
          </cell>
          <cell r="F274">
            <v>100</v>
          </cell>
          <cell r="G274">
            <v>0.12917000000000001</v>
          </cell>
          <cell r="H274">
            <v>13.682</v>
          </cell>
          <cell r="I274">
            <v>13.662000000000001</v>
          </cell>
          <cell r="J274">
            <v>20.28</v>
          </cell>
        </row>
        <row r="275">
          <cell r="B275" t="str">
            <v>GEX33435</v>
          </cell>
          <cell r="C275" t="str">
            <v>GEX33435</v>
          </cell>
          <cell r="D275" t="str">
            <v>ROVER XX VM DIESEL REAR</v>
          </cell>
          <cell r="E275" t="str">
            <v>0608_WTHFR</v>
          </cell>
          <cell r="F275">
            <v>100</v>
          </cell>
          <cell r="G275">
            <v>0.245</v>
          </cell>
          <cell r="H275">
            <v>18.093</v>
          </cell>
          <cell r="I275">
            <v>17.510000000000002</v>
          </cell>
          <cell r="J275">
            <v>30.12</v>
          </cell>
        </row>
        <row r="276">
          <cell r="B276" t="str">
            <v>GEX33511</v>
          </cell>
          <cell r="C276" t="str">
            <v>GEX33511</v>
          </cell>
          <cell r="D276" t="str">
            <v>R17/18 V6 CAT1 INTERMEDIATE</v>
          </cell>
          <cell r="E276" t="str">
            <v>0608_WTHFR</v>
          </cell>
          <cell r="F276">
            <v>100</v>
          </cell>
          <cell r="G276">
            <v>0.24333399999999999</v>
          </cell>
          <cell r="H276">
            <v>14.797000000000001</v>
          </cell>
          <cell r="I276">
            <v>14.76</v>
          </cell>
          <cell r="J276">
            <v>18.36</v>
          </cell>
        </row>
        <row r="277">
          <cell r="B277" t="str">
            <v>GEX33547</v>
          </cell>
          <cell r="C277" t="str">
            <v>GEX33547</v>
          </cell>
          <cell r="D277" t="str">
            <v>R8 T'CAT REAR</v>
          </cell>
          <cell r="E277" t="str">
            <v>0608_WTHFR</v>
          </cell>
          <cell r="F277">
            <v>100</v>
          </cell>
          <cell r="G277">
            <v>0.28082200000000002</v>
          </cell>
          <cell r="H277">
            <v>10.544</v>
          </cell>
          <cell r="I277">
            <v>10.045</v>
          </cell>
          <cell r="J277">
            <v>21.22</v>
          </cell>
        </row>
        <row r="278">
          <cell r="B278" t="str">
            <v>GEX33555</v>
          </cell>
          <cell r="C278" t="str">
            <v>GEX33555</v>
          </cell>
          <cell r="D278" t="str">
            <v>R6 JAPAN SPEC 1400 SPI REAR</v>
          </cell>
          <cell r="E278" t="str">
            <v>0608_WTHFR</v>
          </cell>
          <cell r="F278">
            <v>100</v>
          </cell>
          <cell r="G278">
            <v>0.157</v>
          </cell>
          <cell r="H278">
            <v>14.938000000000001</v>
          </cell>
          <cell r="I278">
            <v>14.955</v>
          </cell>
          <cell r="J278">
            <v>23.46</v>
          </cell>
        </row>
        <row r="279">
          <cell r="B279" t="str">
            <v>GEX33565</v>
          </cell>
          <cell r="C279" t="str">
            <v>GEX33565</v>
          </cell>
          <cell r="D279" t="str">
            <v>R17 200 PS TURBO REAR</v>
          </cell>
          <cell r="E279" t="str">
            <v>0608_WTHFR</v>
          </cell>
          <cell r="F279">
            <v>100</v>
          </cell>
          <cell r="G279">
            <v>0.25166930000000004</v>
          </cell>
          <cell r="H279">
            <v>21.384</v>
          </cell>
          <cell r="I279">
            <v>21.507999999999999</v>
          </cell>
          <cell r="J279">
            <v>37.68</v>
          </cell>
        </row>
        <row r="280">
          <cell r="B280" t="str">
            <v>GEX33594</v>
          </cell>
          <cell r="C280" t="str">
            <v>GEX33594</v>
          </cell>
          <cell r="D280" t="str">
            <v>MINI 1.3 TBI JAPAN INTER/REAR</v>
          </cell>
          <cell r="E280" t="str">
            <v>0608_WTHFR</v>
          </cell>
          <cell r="F280">
            <v>100</v>
          </cell>
          <cell r="G280">
            <v>0.25883359999999994</v>
          </cell>
          <cell r="H280">
            <v>13</v>
          </cell>
          <cell r="I280">
            <v>12.23</v>
          </cell>
          <cell r="J280">
            <v>20.51</v>
          </cell>
        </row>
        <row r="281">
          <cell r="B281" t="str">
            <v>GEX33642</v>
          </cell>
          <cell r="C281" t="str">
            <v>GEX33642</v>
          </cell>
          <cell r="D281" t="str">
            <v>R8 K1.4/1.6(96MY) INTER</v>
          </cell>
          <cell r="E281" t="str">
            <v>0608_WTHFR</v>
          </cell>
          <cell r="F281">
            <v>100</v>
          </cell>
          <cell r="G281">
            <v>0.28918299999999997</v>
          </cell>
          <cell r="H281">
            <v>11.805</v>
          </cell>
          <cell r="I281">
            <v>11.44</v>
          </cell>
          <cell r="J281">
            <v>20.38</v>
          </cell>
        </row>
        <row r="282">
          <cell r="B282" t="str">
            <v>GEX33645</v>
          </cell>
          <cell r="C282" t="str">
            <v>GEX33645</v>
          </cell>
          <cell r="D282" t="str">
            <v>R8 96MY INTER</v>
          </cell>
          <cell r="E282" t="str">
            <v>0608_WTHFR</v>
          </cell>
          <cell r="F282">
            <v>100</v>
          </cell>
          <cell r="G282">
            <v>0.17108099999999998</v>
          </cell>
          <cell r="H282">
            <v>16.968</v>
          </cell>
          <cell r="I282">
            <v>16.794</v>
          </cell>
          <cell r="J282">
            <v>23.69</v>
          </cell>
        </row>
        <row r="283">
          <cell r="B283" t="str">
            <v>GEX33648</v>
          </cell>
          <cell r="C283" t="str">
            <v>GEX33648</v>
          </cell>
          <cell r="D283" t="str">
            <v>R8 96MY VVC 3/5 DR REAR</v>
          </cell>
          <cell r="E283">
            <v>608</v>
          </cell>
          <cell r="F283">
            <v>100</v>
          </cell>
          <cell r="G283">
            <v>0.28485070000000001</v>
          </cell>
          <cell r="H283">
            <v>19.54</v>
          </cell>
          <cell r="I283">
            <v>18.79</v>
          </cell>
          <cell r="J283">
            <v>32.97</v>
          </cell>
        </row>
        <row r="284">
          <cell r="B284" t="str">
            <v>GEX33651</v>
          </cell>
          <cell r="C284" t="str">
            <v>GEX33651</v>
          </cell>
          <cell r="D284" t="str">
            <v>R8 96MY 1.4/1.6 K 4 DOOR REAR</v>
          </cell>
          <cell r="E284">
            <v>608</v>
          </cell>
          <cell r="F284">
            <v>100</v>
          </cell>
          <cell r="G284">
            <v>0.17081740000000001</v>
          </cell>
          <cell r="H284">
            <v>13.645</v>
          </cell>
          <cell r="I284">
            <v>12.815</v>
          </cell>
          <cell r="J284">
            <v>26.47</v>
          </cell>
        </row>
        <row r="285">
          <cell r="B285" t="str">
            <v>GEX33657</v>
          </cell>
          <cell r="C285" t="str">
            <v>GEX33657</v>
          </cell>
          <cell r="D285" t="str">
            <v>R17 T TURBO-200 PS INTER</v>
          </cell>
          <cell r="E285" t="str">
            <v>0608_WTHFR</v>
          </cell>
          <cell r="F285">
            <v>100</v>
          </cell>
          <cell r="G285">
            <v>0.28166669999999999</v>
          </cell>
          <cell r="H285">
            <v>16.435500000000001</v>
          </cell>
          <cell r="I285">
            <v>15.99</v>
          </cell>
          <cell r="J285">
            <v>25.93</v>
          </cell>
        </row>
        <row r="286">
          <cell r="B286" t="str">
            <v>GEX33661</v>
          </cell>
          <cell r="C286" t="str">
            <v>GEX33661</v>
          </cell>
          <cell r="D286" t="str">
            <v>R17 T NA REAR</v>
          </cell>
          <cell r="E286" t="str">
            <v>0608_WTHFR</v>
          </cell>
          <cell r="F286">
            <v>100</v>
          </cell>
          <cell r="G286">
            <v>0.24333299999999999</v>
          </cell>
          <cell r="H286">
            <v>17.937999999999999</v>
          </cell>
          <cell r="I286">
            <v>17.733000000000001</v>
          </cell>
          <cell r="J286">
            <v>34.119999999999997</v>
          </cell>
        </row>
        <row r="287">
          <cell r="B287" t="str">
            <v>GEX33662</v>
          </cell>
          <cell r="C287" t="str">
            <v>GEX33662</v>
          </cell>
          <cell r="D287" t="str">
            <v>R17 TURBO-200 PS REAR</v>
          </cell>
          <cell r="E287" t="str">
            <v>0608_WTHFR</v>
          </cell>
          <cell r="F287">
            <v>100</v>
          </cell>
          <cell r="G287">
            <v>0.25165100000000001</v>
          </cell>
          <cell r="H287">
            <v>21.257999999999999</v>
          </cell>
          <cell r="I287">
            <v>21.768000000000001</v>
          </cell>
          <cell r="J287">
            <v>37.590000000000003</v>
          </cell>
        </row>
        <row r="288">
          <cell r="B288" t="str">
            <v>GEX33663</v>
          </cell>
          <cell r="C288" t="str">
            <v>GEX33663</v>
          </cell>
          <cell r="D288" t="str">
            <v>R17 KV6 REAR</v>
          </cell>
          <cell r="E288" t="str">
            <v>0608_WTHFR</v>
          </cell>
          <cell r="F288">
            <v>100</v>
          </cell>
          <cell r="G288">
            <v>0.251691</v>
          </cell>
          <cell r="H288">
            <v>24.097999999999999</v>
          </cell>
          <cell r="I288">
            <v>23.888000000000002</v>
          </cell>
          <cell r="J288">
            <v>42.27</v>
          </cell>
        </row>
        <row r="289">
          <cell r="B289" t="str">
            <v>GEX33667</v>
          </cell>
          <cell r="C289" t="str">
            <v>GEX33667</v>
          </cell>
          <cell r="D289" t="str">
            <v>SK2 PETROL INTER</v>
          </cell>
          <cell r="E289" t="str">
            <v>0608_WTHFR</v>
          </cell>
          <cell r="F289">
            <v>100</v>
          </cell>
          <cell r="G289">
            <v>0.1538283</v>
          </cell>
          <cell r="H289">
            <v>13.449159999999999</v>
          </cell>
          <cell r="I289">
            <v>12.962160000000001</v>
          </cell>
          <cell r="J289">
            <v>19.829999999999998</v>
          </cell>
        </row>
        <row r="290">
          <cell r="B290" t="str">
            <v>GEX33670</v>
          </cell>
          <cell r="C290" t="str">
            <v>GEX33670</v>
          </cell>
          <cell r="D290" t="str">
            <v>SK2 96MY PETROL REAR</v>
          </cell>
          <cell r="E290">
            <v>608</v>
          </cell>
          <cell r="F290">
            <v>100</v>
          </cell>
          <cell r="G290">
            <v>0.22033</v>
          </cell>
          <cell r="H290">
            <v>21.1205</v>
          </cell>
          <cell r="I290">
            <v>20.79</v>
          </cell>
          <cell r="J290">
            <v>39.229999999999997</v>
          </cell>
        </row>
        <row r="291">
          <cell r="B291" t="str">
            <v>GEX33679</v>
          </cell>
          <cell r="C291" t="str">
            <v>GEX33679</v>
          </cell>
          <cell r="D291" t="str">
            <v>MINI 96MY 74DBA INT/RR</v>
          </cell>
          <cell r="E291" t="str">
            <v>0608_WTHFR</v>
          </cell>
          <cell r="F291">
            <v>100</v>
          </cell>
          <cell r="G291">
            <v>0.29650029999999994</v>
          </cell>
          <cell r="H291">
            <v>18.373000000000001</v>
          </cell>
          <cell r="I291">
            <v>17.82</v>
          </cell>
          <cell r="J291">
            <v>28.81</v>
          </cell>
        </row>
        <row r="292">
          <cell r="B292" t="str">
            <v>GEX33732</v>
          </cell>
          <cell r="C292" t="str">
            <v>GEX33732</v>
          </cell>
          <cell r="D292" t="str">
            <v>DOWN PIPE ASSY</v>
          </cell>
          <cell r="E292" t="str">
            <v>0608_WTHFR</v>
          </cell>
          <cell r="F292">
            <v>100</v>
          </cell>
          <cell r="G292">
            <v>0.10897179999999999</v>
          </cell>
          <cell r="H292">
            <v>9.98</v>
          </cell>
          <cell r="I292">
            <v>9.89</v>
          </cell>
          <cell r="J292">
            <v>17.13</v>
          </cell>
        </row>
        <row r="293">
          <cell r="B293" t="str">
            <v>GEX7791</v>
          </cell>
          <cell r="C293" t="str">
            <v>ARP1759</v>
          </cell>
          <cell r="D293" t="str">
            <v>CLIP - P (ROVER WCC10006)</v>
          </cell>
          <cell r="G293" t="e">
            <v>#N/A</v>
          </cell>
          <cell r="H293">
            <v>0.3</v>
          </cell>
          <cell r="I293">
            <v>0.35</v>
          </cell>
          <cell r="J293">
            <v>1.04</v>
          </cell>
        </row>
        <row r="294">
          <cell r="B294" t="str">
            <v>LKC103240</v>
          </cell>
          <cell r="C294" t="str">
            <v>LKC103240</v>
          </cell>
          <cell r="D294" t="str">
            <v>MANIFOLD ASSY R3 1800 V V C</v>
          </cell>
          <cell r="E294">
            <v>608</v>
          </cell>
          <cell r="F294">
            <v>100</v>
          </cell>
          <cell r="G294">
            <v>0.2539167</v>
          </cell>
          <cell r="H294">
            <v>12.606999999999999</v>
          </cell>
          <cell r="I294">
            <v>12.71</v>
          </cell>
          <cell r="J294">
            <v>22</v>
          </cell>
        </row>
        <row r="295">
          <cell r="B295" t="str">
            <v>WAG000070</v>
          </cell>
          <cell r="C295" t="str">
            <v>WAG000070</v>
          </cell>
          <cell r="D295" t="str">
            <v>UNDERFLOOR CAT ASSY - TROPHY</v>
          </cell>
          <cell r="E295">
            <v>608</v>
          </cell>
          <cell r="F295">
            <v>100</v>
          </cell>
          <cell r="G295">
            <v>8.8329999999999992E-2</v>
          </cell>
          <cell r="H295">
            <v>135.376</v>
          </cell>
          <cell r="I295">
            <v>135.47999999999999</v>
          </cell>
          <cell r="J295">
            <v>175.41</v>
          </cell>
        </row>
        <row r="296">
          <cell r="B296" t="str">
            <v>WAG000670</v>
          </cell>
          <cell r="C296" t="str">
            <v>WAG000670</v>
          </cell>
          <cell r="D296" t="str">
            <v>UNDERFLOOR CAT ASSY</v>
          </cell>
          <cell r="E296">
            <v>608</v>
          </cell>
          <cell r="F296">
            <v>100</v>
          </cell>
          <cell r="G296">
            <v>8.8329999999999992E-2</v>
          </cell>
          <cell r="H296">
            <v>4.6859999999999999</v>
          </cell>
          <cell r="I296">
            <v>4.79</v>
          </cell>
          <cell r="J296">
            <v>118.059</v>
          </cell>
        </row>
        <row r="297">
          <cell r="B297" t="str">
            <v>WAG104530</v>
          </cell>
          <cell r="C297" t="str">
            <v>WAG104530</v>
          </cell>
          <cell r="D297" t="str">
            <v>CAT/FLEX ASSY COMPLETE</v>
          </cell>
          <cell r="E297">
            <v>608</v>
          </cell>
          <cell r="F297">
            <v>100</v>
          </cell>
          <cell r="G297">
            <v>0.14035</v>
          </cell>
          <cell r="H297">
            <v>19.856000000000002</v>
          </cell>
          <cell r="I297">
            <v>15.978</v>
          </cell>
          <cell r="J297">
            <v>99.4</v>
          </cell>
        </row>
        <row r="298">
          <cell r="B298" t="str">
            <v>WAG104640</v>
          </cell>
          <cell r="C298" t="str">
            <v>WAG104640</v>
          </cell>
          <cell r="D298" t="str">
            <v>CATALYST ASSY - MGF VVC</v>
          </cell>
          <cell r="E298">
            <v>608</v>
          </cell>
          <cell r="F298">
            <v>100</v>
          </cell>
          <cell r="G298">
            <v>8.8332999999999995E-2</v>
          </cell>
          <cell r="H298">
            <v>120.15300000000001</v>
          </cell>
          <cell r="I298">
            <v>119.88500000000001</v>
          </cell>
          <cell r="J298">
            <v>194.56</v>
          </cell>
        </row>
        <row r="299">
          <cell r="B299" t="str">
            <v>WCD000280</v>
          </cell>
          <cell r="C299" t="str">
            <v>WCD000280</v>
          </cell>
          <cell r="D299" t="str">
            <v>DOWNPIPE ASSY - MGF CVT</v>
          </cell>
          <cell r="E299">
            <v>608</v>
          </cell>
          <cell r="F299">
            <v>100</v>
          </cell>
          <cell r="G299">
            <v>0.31679999999999997</v>
          </cell>
          <cell r="H299">
            <v>24.774000000000001</v>
          </cell>
          <cell r="I299">
            <v>20.71</v>
          </cell>
          <cell r="J299">
            <v>54.62</v>
          </cell>
        </row>
        <row r="300">
          <cell r="B300" t="str">
            <v>WCD000390</v>
          </cell>
          <cell r="C300" t="str">
            <v>WCD000390</v>
          </cell>
          <cell r="D300" t="str">
            <v>DOWNPIPE ASSY MAN - TROPHY</v>
          </cell>
          <cell r="E300">
            <v>608</v>
          </cell>
          <cell r="F300">
            <v>100</v>
          </cell>
          <cell r="G300">
            <v>0.317</v>
          </cell>
          <cell r="H300">
            <v>25.172000000000001</v>
          </cell>
          <cell r="I300">
            <v>21.21</v>
          </cell>
          <cell r="J300">
            <v>44.212000000000003</v>
          </cell>
        </row>
        <row r="301">
          <cell r="B301" t="str">
            <v>WCD000400</v>
          </cell>
          <cell r="C301" t="str">
            <v>WCD000400</v>
          </cell>
          <cell r="D301" t="str">
            <v>DOWNPIPE ASSY - X30 160PS CORE (TQ)</v>
          </cell>
          <cell r="E301">
            <v>608</v>
          </cell>
          <cell r="F301">
            <v>100</v>
          </cell>
          <cell r="G301">
            <v>0.31635000000000002</v>
          </cell>
          <cell r="H301">
            <v>161.71</v>
          </cell>
          <cell r="I301">
            <v>156.11000000000001</v>
          </cell>
          <cell r="J301">
            <v>272.14</v>
          </cell>
        </row>
        <row r="302">
          <cell r="B302" t="str">
            <v>WCD001780</v>
          </cell>
          <cell r="C302" t="str">
            <v>WCD001780</v>
          </cell>
          <cell r="D302" t="str">
            <v>DOWNPIPE ASSY - X30 160PS CORE</v>
          </cell>
          <cell r="E302">
            <v>608</v>
          </cell>
          <cell r="F302">
            <v>100</v>
          </cell>
          <cell r="G302">
            <v>0.31635000000000002</v>
          </cell>
          <cell r="H302">
            <v>31.02</v>
          </cell>
          <cell r="I302">
            <v>25.42</v>
          </cell>
          <cell r="J302">
            <v>135.4</v>
          </cell>
        </row>
        <row r="303">
          <cell r="B303" t="str">
            <v>WCD001840</v>
          </cell>
          <cell r="C303" t="str">
            <v>WCD001840</v>
          </cell>
          <cell r="D303" t="str">
            <v>DOWNPIPE ASSY  - R45 PETROL  1.6</v>
          </cell>
          <cell r="E303">
            <v>608</v>
          </cell>
          <cell r="F303">
            <v>100</v>
          </cell>
          <cell r="G303">
            <v>0.13020000000000001</v>
          </cell>
          <cell r="H303">
            <v>10.504</v>
          </cell>
          <cell r="I303">
            <v>12.13</v>
          </cell>
          <cell r="J303">
            <v>61.9</v>
          </cell>
        </row>
        <row r="304">
          <cell r="B304" t="str">
            <v>WCD001850</v>
          </cell>
          <cell r="C304" t="str">
            <v>WCD001850</v>
          </cell>
          <cell r="D304" t="str">
            <v>ECD3 R3 FRONT 1800 MAN</v>
          </cell>
          <cell r="E304">
            <v>608</v>
          </cell>
          <cell r="F304">
            <v>100</v>
          </cell>
          <cell r="G304">
            <v>0.151</v>
          </cell>
          <cell r="H304">
            <v>11.151999999999999</v>
          </cell>
          <cell r="I304">
            <v>12.77</v>
          </cell>
          <cell r="J304">
            <v>84.492000000000004</v>
          </cell>
        </row>
        <row r="305">
          <cell r="B305" t="str">
            <v>WCD001870</v>
          </cell>
          <cell r="C305" t="str">
            <v>WCD001870</v>
          </cell>
          <cell r="D305" t="str">
            <v>ECD3 R3 FRONT</v>
          </cell>
          <cell r="E305">
            <v>608</v>
          </cell>
          <cell r="F305">
            <v>100</v>
          </cell>
          <cell r="G305">
            <v>0.1348</v>
          </cell>
          <cell r="H305">
            <v>10.691000000000001</v>
          </cell>
          <cell r="I305">
            <v>12.31</v>
          </cell>
          <cell r="J305">
            <v>63.1</v>
          </cell>
        </row>
        <row r="306">
          <cell r="B306" t="str">
            <v>WCD001880</v>
          </cell>
          <cell r="C306" t="str">
            <v>WCD001880</v>
          </cell>
          <cell r="D306" t="str">
            <v>ECD3 R3 FRONT</v>
          </cell>
          <cell r="E306">
            <v>608</v>
          </cell>
          <cell r="F306">
            <v>100</v>
          </cell>
          <cell r="G306">
            <v>0.1348</v>
          </cell>
          <cell r="H306">
            <v>10.691000000000001</v>
          </cell>
          <cell r="I306">
            <v>12.31</v>
          </cell>
          <cell r="J306">
            <v>69.2</v>
          </cell>
        </row>
        <row r="307">
          <cell r="B307" t="str">
            <v>WCD001890</v>
          </cell>
          <cell r="C307" t="str">
            <v>WCD001890</v>
          </cell>
          <cell r="D307" t="str">
            <v>R3 "DRIVE" DCD 14/1600 MAN  FRONT</v>
          </cell>
          <cell r="E307">
            <v>608</v>
          </cell>
          <cell r="F307">
            <v>100</v>
          </cell>
          <cell r="G307">
            <v>0.14980000000000002</v>
          </cell>
          <cell r="H307">
            <v>11.061999999999999</v>
          </cell>
          <cell r="I307">
            <v>12.71</v>
          </cell>
          <cell r="J307">
            <v>68.2</v>
          </cell>
        </row>
        <row r="308">
          <cell r="B308" t="str">
            <v>WCD001900</v>
          </cell>
          <cell r="C308" t="str">
            <v>WCD001900</v>
          </cell>
          <cell r="D308" t="str">
            <v>WXH FRONT "DRIVE" DCD 14/1600 MAN</v>
          </cell>
          <cell r="E308">
            <v>608</v>
          </cell>
          <cell r="F308">
            <v>100</v>
          </cell>
          <cell r="G308">
            <v>0.14943330000000002</v>
          </cell>
          <cell r="H308">
            <v>11.061999999999999</v>
          </cell>
          <cell r="I308">
            <v>12.71</v>
          </cell>
          <cell r="J308">
            <v>63.03</v>
          </cell>
        </row>
        <row r="309">
          <cell r="B309" t="str">
            <v>WCD001920</v>
          </cell>
          <cell r="C309" t="str">
            <v>WCD001920</v>
          </cell>
          <cell r="D309" t="str">
            <v>EXH FRONT ASSY "DRIVE" DCD</v>
          </cell>
          <cell r="E309">
            <v>608</v>
          </cell>
          <cell r="F309">
            <v>100</v>
          </cell>
          <cell r="G309">
            <v>0.127883</v>
          </cell>
          <cell r="H309">
            <v>10.446999999999999</v>
          </cell>
          <cell r="I309">
            <v>12.23</v>
          </cell>
          <cell r="J309">
            <v>62.4</v>
          </cell>
        </row>
        <row r="310">
          <cell r="B310" t="str">
            <v>WCD001930</v>
          </cell>
          <cell r="C310" t="str">
            <v>WCD001930</v>
          </cell>
          <cell r="D310" t="str">
            <v>HHR FRONT "DRIVE"  DCD</v>
          </cell>
          <cell r="E310">
            <v>608</v>
          </cell>
          <cell r="F310">
            <v>100</v>
          </cell>
          <cell r="G310">
            <v>0.127883</v>
          </cell>
          <cell r="H310">
            <v>10.446999999999999</v>
          </cell>
          <cell r="I310">
            <v>12.23</v>
          </cell>
          <cell r="J310">
            <v>89.2</v>
          </cell>
        </row>
        <row r="311">
          <cell r="B311" t="str">
            <v>WCD001940</v>
          </cell>
          <cell r="C311" t="str">
            <v>WCD001940</v>
          </cell>
          <cell r="D311" t="str">
            <v>HHR FRONT "DRIVE"  DCD</v>
          </cell>
          <cell r="E311">
            <v>608</v>
          </cell>
          <cell r="F311">
            <v>100</v>
          </cell>
          <cell r="G311">
            <v>0.12984999999999999</v>
          </cell>
          <cell r="H311">
            <v>10.504</v>
          </cell>
          <cell r="I311">
            <v>12.13</v>
          </cell>
          <cell r="J311">
            <v>70</v>
          </cell>
        </row>
        <row r="312">
          <cell r="B312" t="str">
            <v>WCD10149EVA</v>
          </cell>
          <cell r="C312" t="str">
            <v>GEX12054</v>
          </cell>
          <cell r="D312" t="str">
            <v>MINI OPEN LOOP AUTO DOWNPIPE</v>
          </cell>
          <cell r="E312" t="str">
            <v>0608_WTHFR</v>
          </cell>
          <cell r="F312">
            <v>100</v>
          </cell>
          <cell r="G312">
            <v>7.7834E-2</v>
          </cell>
          <cell r="H312">
            <v>3.843</v>
          </cell>
          <cell r="I312">
            <v>3.9</v>
          </cell>
          <cell r="J312">
            <v>5.19</v>
          </cell>
        </row>
        <row r="313">
          <cell r="B313" t="str">
            <v>WCD10150EVA</v>
          </cell>
          <cell r="C313" t="str">
            <v>GEX12052</v>
          </cell>
          <cell r="D313" t="str">
            <v>MINI OPEN LOOP MANL DOWNPIPE</v>
          </cell>
          <cell r="E313" t="str">
            <v>0608_WTHFR</v>
          </cell>
          <cell r="F313">
            <v>100</v>
          </cell>
          <cell r="G313">
            <v>7.7834E-2</v>
          </cell>
          <cell r="H313">
            <v>3.843</v>
          </cell>
          <cell r="I313">
            <v>3.9</v>
          </cell>
          <cell r="J313">
            <v>5.17</v>
          </cell>
        </row>
        <row r="314">
          <cell r="B314" t="str">
            <v>WCD10194EVA</v>
          </cell>
          <cell r="C314" t="str">
            <v>GEX12044</v>
          </cell>
          <cell r="D314" t="str">
            <v>MINI TBI AUTO DOWNPIPE</v>
          </cell>
          <cell r="E314" t="str">
            <v>0608_WTHFR</v>
          </cell>
          <cell r="F314">
            <v>100</v>
          </cell>
          <cell r="G314">
            <v>7.1166999999999994E-2</v>
          </cell>
          <cell r="H314">
            <v>11.39</v>
          </cell>
          <cell r="I314">
            <v>11.414999999999999</v>
          </cell>
          <cell r="J314">
            <v>31.72</v>
          </cell>
        </row>
        <row r="315">
          <cell r="B315" t="str">
            <v>WCD10216EVA</v>
          </cell>
          <cell r="C315" t="str">
            <v>GEX33510</v>
          </cell>
          <cell r="D315" t="str">
            <v>R17/18 V6 CAT1 DOWNPIPE</v>
          </cell>
          <cell r="E315" t="str">
            <v>0608_WTHFR</v>
          </cell>
          <cell r="F315">
            <v>100</v>
          </cell>
          <cell r="G315">
            <v>0.26999899999999999</v>
          </cell>
          <cell r="H315">
            <v>21.956</v>
          </cell>
          <cell r="I315">
            <v>21.94</v>
          </cell>
          <cell r="J315">
            <v>36.96</v>
          </cell>
        </row>
        <row r="316">
          <cell r="B316" t="str">
            <v>WCD102700EVA</v>
          </cell>
          <cell r="C316" t="str">
            <v>GEX12082</v>
          </cell>
          <cell r="D316" t="str">
            <v>HONDA SYNCHRO 133 PS DOWNPIPE</v>
          </cell>
          <cell r="E316" t="str">
            <v>0608_WTHFR</v>
          </cell>
          <cell r="F316">
            <v>100</v>
          </cell>
          <cell r="G316">
            <v>0.14366599999999999</v>
          </cell>
          <cell r="H316">
            <v>51.267000000000003</v>
          </cell>
          <cell r="I316">
            <v>34.22</v>
          </cell>
          <cell r="J316">
            <v>45.53</v>
          </cell>
        </row>
        <row r="317">
          <cell r="B317" t="str">
            <v>WCD102830EVA</v>
          </cell>
          <cell r="C317" t="str">
            <v>GEX12083</v>
          </cell>
          <cell r="D317" t="str">
            <v>HONDA SYNCHRO 115 PS DOWNPIPE</v>
          </cell>
          <cell r="E317" t="str">
            <v>0608_WTHFR</v>
          </cell>
          <cell r="F317">
            <v>100</v>
          </cell>
          <cell r="G317">
            <v>0.116783</v>
          </cell>
          <cell r="H317">
            <v>45.62</v>
          </cell>
          <cell r="I317">
            <v>30.52</v>
          </cell>
          <cell r="J317">
            <v>34.85</v>
          </cell>
        </row>
        <row r="318">
          <cell r="B318" t="str">
            <v>WCD103230EVA</v>
          </cell>
          <cell r="C318" t="str">
            <v>GEX33606</v>
          </cell>
          <cell r="D318" t="str">
            <v>R6 TUD5 DOWNPIPE</v>
          </cell>
          <cell r="E318" t="str">
            <v>0608_WTHFR</v>
          </cell>
          <cell r="F318">
            <v>100</v>
          </cell>
          <cell r="G318">
            <v>0.115</v>
          </cell>
          <cell r="H318">
            <v>22.298999999999999</v>
          </cell>
          <cell r="I318">
            <v>22.27</v>
          </cell>
          <cell r="J318">
            <v>30.43</v>
          </cell>
        </row>
        <row r="319">
          <cell r="B319" t="str">
            <v>WCD103330EVA</v>
          </cell>
          <cell r="C319" t="str">
            <v>GEX33602</v>
          </cell>
          <cell r="D319" t="str">
            <v>ROV 620TI PET TURBO DOWNPIPE</v>
          </cell>
          <cell r="E319" t="str">
            <v>0608_WTHFR</v>
          </cell>
          <cell r="F319">
            <v>100</v>
          </cell>
          <cell r="G319">
            <v>0.127666</v>
          </cell>
          <cell r="H319">
            <v>16.614999999999998</v>
          </cell>
          <cell r="I319">
            <v>16.873999999999999</v>
          </cell>
          <cell r="J319">
            <v>24.88</v>
          </cell>
        </row>
        <row r="320">
          <cell r="B320" t="str">
            <v>WCD103390EVA</v>
          </cell>
          <cell r="C320" t="str">
            <v>GEX33687</v>
          </cell>
          <cell r="D320" t="str">
            <v>R17 TNA FRONT</v>
          </cell>
          <cell r="E320" t="str">
            <v>0608_WTHFR</v>
          </cell>
          <cell r="F320">
            <v>100</v>
          </cell>
          <cell r="G320">
            <v>0.223333</v>
          </cell>
          <cell r="H320">
            <v>20.428999999999998</v>
          </cell>
          <cell r="I320">
            <v>20.399999999999999</v>
          </cell>
          <cell r="J320">
            <v>34.770000000000003</v>
          </cell>
        </row>
        <row r="321">
          <cell r="B321" t="str">
            <v>WCD103400EVA</v>
          </cell>
          <cell r="C321" t="str">
            <v>GEX33653</v>
          </cell>
          <cell r="D321" t="str">
            <v>R17 200 PS TURBO 96MY FRONT</v>
          </cell>
          <cell r="E321" t="str">
            <v>0608_WTHFR</v>
          </cell>
          <cell r="F321">
            <v>100</v>
          </cell>
          <cell r="G321">
            <v>0.19999899999999998</v>
          </cell>
          <cell r="H321">
            <v>14.265499999999999</v>
          </cell>
          <cell r="I321">
            <v>14.015000000000001</v>
          </cell>
          <cell r="J321">
            <v>24.74</v>
          </cell>
        </row>
        <row r="322">
          <cell r="B322" t="str">
            <v>WCD103750EVA</v>
          </cell>
          <cell r="C322" t="str">
            <v>GEX33607</v>
          </cell>
          <cell r="D322" t="str">
            <v>SK2 DIESEL DOWNPIPE</v>
          </cell>
          <cell r="E322" t="str">
            <v>0608_WTHFR</v>
          </cell>
          <cell r="F322">
            <v>100</v>
          </cell>
          <cell r="G322">
            <v>0.1003048</v>
          </cell>
          <cell r="H322">
            <v>9.51</v>
          </cell>
          <cell r="I322">
            <v>9.35</v>
          </cell>
          <cell r="J322">
            <v>17.72</v>
          </cell>
        </row>
        <row r="323">
          <cell r="B323" t="str">
            <v>WCD103910EVA</v>
          </cell>
          <cell r="C323" t="str">
            <v>GEX33732</v>
          </cell>
          <cell r="D323" t="str">
            <v>DOWN PIPE ASSY</v>
          </cell>
          <cell r="E323" t="str">
            <v>0608_WTHFR</v>
          </cell>
          <cell r="F323">
            <v>100</v>
          </cell>
          <cell r="G323">
            <v>0.10897179999999999</v>
          </cell>
          <cell r="H323">
            <v>9.98</v>
          </cell>
          <cell r="I323">
            <v>9.89</v>
          </cell>
          <cell r="J323">
            <v>17.13</v>
          </cell>
        </row>
        <row r="324">
          <cell r="B324" t="str">
            <v>WCD104200</v>
          </cell>
          <cell r="C324" t="str">
            <v>WCD104200</v>
          </cell>
          <cell r="D324" t="str">
            <v>R3 K16 1600 FRONT</v>
          </cell>
          <cell r="E324" t="str">
            <v>0608_WTHFR</v>
          </cell>
          <cell r="F324">
            <v>100</v>
          </cell>
          <cell r="G324">
            <v>0.155999</v>
          </cell>
          <cell r="H324">
            <v>14.398999999999999</v>
          </cell>
          <cell r="I324">
            <v>14.06</v>
          </cell>
          <cell r="J324">
            <v>28.256</v>
          </cell>
        </row>
        <row r="325">
          <cell r="B325" t="str">
            <v>WCD104210</v>
          </cell>
          <cell r="C325" t="str">
            <v>WCD104210</v>
          </cell>
          <cell r="D325" t="str">
            <v>R3 K16 1600 CVT FRONT</v>
          </cell>
          <cell r="E325" t="str">
            <v>0608_WTHFR</v>
          </cell>
          <cell r="F325">
            <v>100</v>
          </cell>
          <cell r="G325">
            <v>0.155999</v>
          </cell>
          <cell r="H325">
            <v>14.398999999999999</v>
          </cell>
          <cell r="I325">
            <v>14.06</v>
          </cell>
          <cell r="J325">
            <v>28.54</v>
          </cell>
        </row>
        <row r="326">
          <cell r="B326" t="str">
            <v>WCD104220</v>
          </cell>
          <cell r="C326" t="str">
            <v>WCD104220</v>
          </cell>
          <cell r="D326" t="str">
            <v>R3 K16 1400 FRONT</v>
          </cell>
          <cell r="E326" t="str">
            <v>0608_WTHFR</v>
          </cell>
          <cell r="F326">
            <v>100</v>
          </cell>
          <cell r="G326">
            <v>0.155999</v>
          </cell>
          <cell r="H326">
            <v>14.398999999999999</v>
          </cell>
          <cell r="I326">
            <v>14.06</v>
          </cell>
          <cell r="J326">
            <v>27.143000000000001</v>
          </cell>
        </row>
        <row r="327">
          <cell r="B327" t="str">
            <v>WCD104240</v>
          </cell>
          <cell r="C327" t="str">
            <v>WCD104240</v>
          </cell>
          <cell r="D327" t="str">
            <v>R3 VVC FRONT</v>
          </cell>
          <cell r="E327" t="str">
            <v>0608_WTHFR</v>
          </cell>
          <cell r="F327">
            <v>100</v>
          </cell>
          <cell r="G327">
            <v>0.1971667</v>
          </cell>
          <cell r="H327">
            <v>15.742000000000001</v>
          </cell>
          <cell r="I327">
            <v>15.67</v>
          </cell>
          <cell r="J327">
            <v>32.15</v>
          </cell>
        </row>
        <row r="328">
          <cell r="B328" t="str">
            <v>WCD104260</v>
          </cell>
          <cell r="C328" t="str">
            <v>WCD104260</v>
          </cell>
          <cell r="D328" t="str">
            <v>HHR 1.4/1.6K FRONT</v>
          </cell>
          <cell r="E328" t="str">
            <v>0608_WTHFR</v>
          </cell>
          <cell r="F328">
            <v>100</v>
          </cell>
          <cell r="G328">
            <v>0.22186669999999997</v>
          </cell>
          <cell r="H328">
            <v>15.374000000000001</v>
          </cell>
          <cell r="I328">
            <v>15.07</v>
          </cell>
          <cell r="J328">
            <v>31.940999999999999</v>
          </cell>
        </row>
        <row r="329">
          <cell r="B329" t="str">
            <v>WCD104420</v>
          </cell>
          <cell r="C329" t="str">
            <v>WCD104420</v>
          </cell>
          <cell r="D329" t="str">
            <v>EXHST FRONT HHR TCIE DIESEL</v>
          </cell>
          <cell r="E329" t="str">
            <v>0608_WTHFR</v>
          </cell>
          <cell r="F329">
            <v>100</v>
          </cell>
          <cell r="G329">
            <v>0.17816000000000001</v>
          </cell>
          <cell r="H329">
            <v>12.260999999999999</v>
          </cell>
          <cell r="I329">
            <v>11.962</v>
          </cell>
          <cell r="J329">
            <v>22.018000000000001</v>
          </cell>
        </row>
        <row r="330">
          <cell r="B330" t="str">
            <v>WCD104840</v>
          </cell>
          <cell r="C330" t="str">
            <v>WCD104840</v>
          </cell>
          <cell r="D330" t="str">
            <v>R3 DIESEL FRONT</v>
          </cell>
          <cell r="E330" t="str">
            <v>0608_WTHFR</v>
          </cell>
          <cell r="F330">
            <v>100</v>
          </cell>
          <cell r="G330">
            <v>9.5667000000000002E-2</v>
          </cell>
          <cell r="H330">
            <v>13.686999999999999</v>
          </cell>
          <cell r="I330">
            <v>13.48</v>
          </cell>
          <cell r="J330">
            <v>21.17</v>
          </cell>
        </row>
        <row r="331">
          <cell r="B331" t="str">
            <v>WCD104860</v>
          </cell>
          <cell r="C331" t="str">
            <v>WCD104860</v>
          </cell>
          <cell r="D331" t="str">
            <v>EXHST FRONT HHR T16 N/A</v>
          </cell>
          <cell r="E331" t="str">
            <v>0608_WTHFR</v>
          </cell>
          <cell r="F331">
            <v>100</v>
          </cell>
          <cell r="G331">
            <v>0.22650100000000001</v>
          </cell>
          <cell r="H331">
            <v>20.373999999999999</v>
          </cell>
          <cell r="I331">
            <v>20.2</v>
          </cell>
          <cell r="J331">
            <v>32.82</v>
          </cell>
        </row>
        <row r="332">
          <cell r="B332" t="str">
            <v>WCD105700</v>
          </cell>
          <cell r="C332" t="str">
            <v>WCD105700</v>
          </cell>
          <cell r="D332" t="str">
            <v>R3 K8 1400 SER DN PIPE FRONT</v>
          </cell>
          <cell r="E332" t="str">
            <v>0608_WTHFR</v>
          </cell>
          <cell r="F332">
            <v>100</v>
          </cell>
          <cell r="G332">
            <v>9.4333E-2</v>
          </cell>
          <cell r="H332">
            <v>15.9155</v>
          </cell>
          <cell r="I332">
            <v>13.125</v>
          </cell>
          <cell r="J332">
            <v>23.916</v>
          </cell>
        </row>
        <row r="333">
          <cell r="B333" t="str">
            <v>WCD106000</v>
          </cell>
          <cell r="C333" t="str">
            <v>WCD106000</v>
          </cell>
          <cell r="D333" t="str">
            <v>PR3 FRONT</v>
          </cell>
          <cell r="E333" t="str">
            <v>0608_WTHFR</v>
          </cell>
          <cell r="F333">
            <v>100</v>
          </cell>
          <cell r="G333">
            <v>0.161915</v>
          </cell>
          <cell r="H333">
            <v>22.241</v>
          </cell>
          <cell r="I333">
            <v>18.22</v>
          </cell>
          <cell r="J333">
            <v>29.488</v>
          </cell>
        </row>
        <row r="334">
          <cell r="B334" t="str">
            <v>WCD106090</v>
          </cell>
          <cell r="C334" t="str">
            <v>WCD106090</v>
          </cell>
          <cell r="D334" t="str">
            <v>MGF - MANUAL FRONT</v>
          </cell>
          <cell r="E334">
            <v>608</v>
          </cell>
          <cell r="F334">
            <v>100</v>
          </cell>
          <cell r="G334">
            <v>0.31679999999999997</v>
          </cell>
          <cell r="H334">
            <v>24.943999999999999</v>
          </cell>
          <cell r="I334">
            <v>20.88</v>
          </cell>
          <cell r="J334">
            <v>45.167999999999999</v>
          </cell>
        </row>
        <row r="335">
          <cell r="B335" t="str">
            <v>WCE000300</v>
          </cell>
          <cell r="C335" t="str">
            <v>WCE000300</v>
          </cell>
          <cell r="D335" t="str">
            <v>ECD3 R3 1800 INTER (JQ)</v>
          </cell>
          <cell r="E335">
            <v>608</v>
          </cell>
          <cell r="F335">
            <v>100</v>
          </cell>
          <cell r="G335">
            <v>0.147898</v>
          </cell>
          <cell r="H335">
            <v>13.167999999999999</v>
          </cell>
          <cell r="I335">
            <v>12.91</v>
          </cell>
          <cell r="J335">
            <v>21.78</v>
          </cell>
        </row>
        <row r="336">
          <cell r="B336" t="str">
            <v>WCE000440</v>
          </cell>
          <cell r="C336" t="str">
            <v>WCE000440</v>
          </cell>
          <cell r="D336" t="str">
            <v>R3 DIESEL INTER (JP)</v>
          </cell>
          <cell r="E336">
            <v>608</v>
          </cell>
          <cell r="F336">
            <v>100</v>
          </cell>
          <cell r="G336">
            <v>8.7033369999999999E-2</v>
          </cell>
          <cell r="H336">
            <v>6.3810000000000002</v>
          </cell>
          <cell r="I336">
            <v>6.75</v>
          </cell>
          <cell r="J336">
            <v>13.06</v>
          </cell>
        </row>
        <row r="337">
          <cell r="B337" t="str">
            <v>WCE000460</v>
          </cell>
          <cell r="C337" t="str">
            <v>WCE000460</v>
          </cell>
          <cell r="D337" t="str">
            <v>HHR - DIESEL INTER (JN)</v>
          </cell>
          <cell r="E337">
            <v>608</v>
          </cell>
          <cell r="F337">
            <v>100</v>
          </cell>
          <cell r="G337">
            <v>0.1098633</v>
          </cell>
          <cell r="H337">
            <v>8.0410000000000004</v>
          </cell>
          <cell r="I337">
            <v>7.8</v>
          </cell>
          <cell r="J337">
            <v>11.88</v>
          </cell>
        </row>
        <row r="338">
          <cell r="B338" t="str">
            <v>WCE10006EVA</v>
          </cell>
          <cell r="C338" t="str">
            <v>GEX33480</v>
          </cell>
          <cell r="D338" t="str">
            <v>R8 1.9 DSL WCE10092 INTERMEDIATE</v>
          </cell>
          <cell r="E338" t="str">
            <v>0608_WTHFR</v>
          </cell>
          <cell r="F338">
            <v>100</v>
          </cell>
          <cell r="G338">
            <v>0.24399999999999999</v>
          </cell>
          <cell r="H338">
            <v>14.237</v>
          </cell>
          <cell r="I338">
            <v>14.12</v>
          </cell>
          <cell r="J338">
            <v>22.86</v>
          </cell>
        </row>
        <row r="339">
          <cell r="B339" t="str">
            <v>WCE10050EVA</v>
          </cell>
          <cell r="C339" t="str">
            <v>GEX33511</v>
          </cell>
          <cell r="D339" t="str">
            <v>R17/18 V6 CAT1 INTERMEDIATE</v>
          </cell>
          <cell r="E339" t="str">
            <v>0608_WTHFR</v>
          </cell>
          <cell r="F339">
            <v>100</v>
          </cell>
          <cell r="G339">
            <v>0.24333399999999999</v>
          </cell>
          <cell r="H339">
            <v>14.797000000000001</v>
          </cell>
          <cell r="I339">
            <v>14.76</v>
          </cell>
          <cell r="J339">
            <v>18.36</v>
          </cell>
        </row>
        <row r="340">
          <cell r="B340" t="str">
            <v>WCE10100EVA</v>
          </cell>
          <cell r="C340" t="str">
            <v>GEX33596</v>
          </cell>
          <cell r="D340" t="str">
            <v>EXH INTER R8/YY 1.6 DOHC-JAPAN</v>
          </cell>
          <cell r="E340" t="str">
            <v>0608_WTHFR</v>
          </cell>
          <cell r="F340">
            <v>100</v>
          </cell>
          <cell r="G340">
            <v>0.21186630000000001</v>
          </cell>
          <cell r="H340">
            <v>23.234999999999999</v>
          </cell>
          <cell r="I340">
            <v>23.137</v>
          </cell>
          <cell r="J340">
            <v>23.21</v>
          </cell>
        </row>
        <row r="341">
          <cell r="B341" t="str">
            <v>WCE10181EVA</v>
          </cell>
          <cell r="C341" t="str">
            <v>GEX33594</v>
          </cell>
          <cell r="D341" t="str">
            <v>MINI 1.3 TBI JAPAN INTER/REAR</v>
          </cell>
          <cell r="E341" t="str">
            <v>0608_WTHFR</v>
          </cell>
          <cell r="F341">
            <v>100</v>
          </cell>
          <cell r="G341">
            <v>0.25883359999999994</v>
          </cell>
          <cell r="H341">
            <v>13</v>
          </cell>
          <cell r="I341">
            <v>12.23</v>
          </cell>
          <cell r="J341">
            <v>20.51</v>
          </cell>
        </row>
        <row r="342">
          <cell r="B342" t="str">
            <v>WCE102000EVA</v>
          </cell>
          <cell r="C342" t="str">
            <v>GEX12084</v>
          </cell>
          <cell r="D342" t="str">
            <v>HONDA SYNCHRO 115 PS INTERMEDIATE</v>
          </cell>
          <cell r="E342" t="str">
            <v>0608_WTHFR</v>
          </cell>
          <cell r="F342">
            <v>100</v>
          </cell>
          <cell r="G342">
            <v>0.12917000000000001</v>
          </cell>
          <cell r="H342">
            <v>13.682</v>
          </cell>
          <cell r="I342">
            <v>13.662000000000001</v>
          </cell>
          <cell r="J342">
            <v>21.6</v>
          </cell>
        </row>
        <row r="343">
          <cell r="B343" t="str">
            <v>WCE102130EVA</v>
          </cell>
          <cell r="C343" t="str">
            <v>GEX33553</v>
          </cell>
          <cell r="D343" t="str">
            <v>MINI TBI JAPAN INTER/REAR</v>
          </cell>
          <cell r="E343" t="str">
            <v>0608_WTHFR</v>
          </cell>
          <cell r="F343">
            <v>100</v>
          </cell>
          <cell r="G343">
            <v>0.25050029999999995</v>
          </cell>
          <cell r="H343">
            <v>10.58</v>
          </cell>
          <cell r="I343">
            <v>9.85</v>
          </cell>
          <cell r="J343">
            <v>19.82</v>
          </cell>
        </row>
        <row r="344">
          <cell r="B344" t="str">
            <v>WCE102390EVA</v>
          </cell>
          <cell r="C344" t="str">
            <v>GEX33590</v>
          </cell>
          <cell r="D344" t="str">
            <v>R8 1.6 SOHC INTERMEDIATE</v>
          </cell>
          <cell r="E344" t="str">
            <v>0608_WTHFR</v>
          </cell>
          <cell r="F344">
            <v>100</v>
          </cell>
          <cell r="G344">
            <v>0.22484929999999997</v>
          </cell>
          <cell r="H344">
            <v>18.329000000000001</v>
          </cell>
          <cell r="I344">
            <v>18.286000000000001</v>
          </cell>
          <cell r="J344">
            <v>21.95</v>
          </cell>
        </row>
        <row r="345">
          <cell r="B345" t="str">
            <v>WCE102450</v>
          </cell>
          <cell r="C345" t="str">
            <v>WCE102450</v>
          </cell>
          <cell r="D345" t="str">
            <v>HHR AUTO (HONDA 1.6) INTER</v>
          </cell>
          <cell r="E345" t="str">
            <v>0608_WTHFR</v>
          </cell>
          <cell r="F345">
            <v>100</v>
          </cell>
          <cell r="G345">
            <v>8.7632999999999989E-2</v>
          </cell>
          <cell r="H345">
            <v>20.617000000000001</v>
          </cell>
          <cell r="I345">
            <v>20.59</v>
          </cell>
          <cell r="J345">
            <v>34.119999999999997</v>
          </cell>
        </row>
        <row r="346">
          <cell r="B346" t="str">
            <v>WCE102500EVA</v>
          </cell>
          <cell r="C346" t="str">
            <v>GEX33564</v>
          </cell>
          <cell r="D346" t="str">
            <v>R17 200 PS TURBO INTERMEDIATE</v>
          </cell>
          <cell r="E346" t="str">
            <v>0608_WTHFR</v>
          </cell>
          <cell r="F346">
            <v>100</v>
          </cell>
          <cell r="G346">
            <v>0.28166669999999999</v>
          </cell>
          <cell r="H346">
            <v>17.036000000000001</v>
          </cell>
          <cell r="I346">
            <v>16.73</v>
          </cell>
          <cell r="J346">
            <v>22.7</v>
          </cell>
        </row>
        <row r="347">
          <cell r="B347" t="str">
            <v>WCE102711EVA</v>
          </cell>
          <cell r="C347" t="str">
            <v>GEX33657</v>
          </cell>
          <cell r="D347" t="str">
            <v>R17 T TURBO-200 PS INTER</v>
          </cell>
          <cell r="E347" t="str">
            <v>0608_WTHFR</v>
          </cell>
          <cell r="F347">
            <v>100</v>
          </cell>
          <cell r="G347">
            <v>0.28166669999999999</v>
          </cell>
          <cell r="H347">
            <v>16.435500000000001</v>
          </cell>
          <cell r="I347">
            <v>15.99</v>
          </cell>
          <cell r="J347">
            <v>25.93</v>
          </cell>
        </row>
        <row r="348">
          <cell r="B348" t="str">
            <v>WCE102931EVA</v>
          </cell>
          <cell r="C348" t="str">
            <v>GEX33658</v>
          </cell>
          <cell r="D348" t="str">
            <v>R17 KV6 INTER</v>
          </cell>
          <cell r="E348" t="str">
            <v>0608_WTHFR</v>
          </cell>
          <cell r="F348">
            <v>100</v>
          </cell>
          <cell r="G348">
            <v>0.28166669999999999</v>
          </cell>
          <cell r="H348">
            <v>16.295500000000001</v>
          </cell>
          <cell r="I348">
            <v>15.89</v>
          </cell>
          <cell r="J348">
            <v>26.13</v>
          </cell>
        </row>
        <row r="349">
          <cell r="B349" t="str">
            <v>WCE103080EVA</v>
          </cell>
          <cell r="C349" t="str">
            <v>GEX33642</v>
          </cell>
          <cell r="D349" t="str">
            <v>R8 K1.4/1.6(96MY) INTER</v>
          </cell>
          <cell r="E349" t="str">
            <v>0608_WTHFR</v>
          </cell>
          <cell r="F349">
            <v>100</v>
          </cell>
          <cell r="G349">
            <v>0.28918299999999997</v>
          </cell>
          <cell r="H349">
            <v>11.805</v>
          </cell>
          <cell r="I349">
            <v>11.44</v>
          </cell>
          <cell r="J349">
            <v>20.38</v>
          </cell>
        </row>
        <row r="350">
          <cell r="B350" t="str">
            <v>WCE103180</v>
          </cell>
          <cell r="C350" t="str">
            <v>WCE103180</v>
          </cell>
          <cell r="D350" t="str">
            <v>EXHST INTER HHR T16</v>
          </cell>
          <cell r="E350" t="str">
            <v>0608_WTHFR</v>
          </cell>
          <cell r="F350">
            <v>100</v>
          </cell>
          <cell r="G350">
            <v>0.21174969999999999</v>
          </cell>
          <cell r="H350">
            <v>14.77</v>
          </cell>
          <cell r="I350">
            <v>14.324</v>
          </cell>
          <cell r="J350">
            <v>23.785</v>
          </cell>
        </row>
        <row r="351">
          <cell r="B351" t="str">
            <v>WCE103240</v>
          </cell>
          <cell r="C351" t="str">
            <v>WCE103240</v>
          </cell>
          <cell r="D351" t="str">
            <v>R3 K8/16 1.4/1.6 -  INTER</v>
          </cell>
          <cell r="E351">
            <v>608</v>
          </cell>
          <cell r="F351">
            <v>100</v>
          </cell>
          <cell r="G351">
            <v>0.15361667000000001</v>
          </cell>
          <cell r="H351">
            <v>10.536</v>
          </cell>
          <cell r="I351">
            <v>10.199999999999999</v>
          </cell>
          <cell r="J351">
            <v>15.815</v>
          </cell>
        </row>
        <row r="352">
          <cell r="B352" t="str">
            <v>WCE103250</v>
          </cell>
          <cell r="C352" t="str">
            <v>WCE103250</v>
          </cell>
          <cell r="D352" t="str">
            <v>EXHST INTER HHR TCIE DIESEL</v>
          </cell>
          <cell r="E352">
            <v>608</v>
          </cell>
          <cell r="F352">
            <v>100</v>
          </cell>
          <cell r="G352">
            <v>9.6493300000000004E-2</v>
          </cell>
          <cell r="H352">
            <v>8.2850000000000001</v>
          </cell>
          <cell r="I352">
            <v>7.93</v>
          </cell>
          <cell r="J352">
            <v>11.688000000000001</v>
          </cell>
        </row>
        <row r="353">
          <cell r="B353" t="str">
            <v>WCE103290</v>
          </cell>
          <cell r="C353" t="str">
            <v>WCE103290</v>
          </cell>
          <cell r="D353" t="str">
            <v>R3 TCIE  DIESEL INTERMEDIATE</v>
          </cell>
          <cell r="E353">
            <v>608</v>
          </cell>
          <cell r="F353">
            <v>100</v>
          </cell>
          <cell r="G353">
            <v>9.0700370000000002E-2</v>
          </cell>
          <cell r="H353">
            <v>6.3810000000000002</v>
          </cell>
          <cell r="I353">
            <v>6.75</v>
          </cell>
          <cell r="J353">
            <v>11.688000000000001</v>
          </cell>
        </row>
        <row r="354">
          <cell r="B354" t="str">
            <v>WCE103340</v>
          </cell>
          <cell r="C354" t="str">
            <v>WCE103340</v>
          </cell>
          <cell r="D354" t="str">
            <v>EXHST INTR HHR K</v>
          </cell>
          <cell r="E354" t="str">
            <v>0608_WTHFR</v>
          </cell>
          <cell r="F354">
            <v>100</v>
          </cell>
          <cell r="G354">
            <v>0.18465000000000001</v>
          </cell>
          <cell r="H354">
            <v>13.593</v>
          </cell>
          <cell r="I354">
            <v>13.183999999999999</v>
          </cell>
          <cell r="J354">
            <v>21.353000000000002</v>
          </cell>
        </row>
        <row r="355">
          <cell r="B355" t="str">
            <v>WCE103352EVA</v>
          </cell>
          <cell r="C355" t="str">
            <v>GEX33668</v>
          </cell>
          <cell r="D355" t="str">
            <v>SK2 DIESEL INTER</v>
          </cell>
          <cell r="E355" t="str">
            <v>0608_WTHFR</v>
          </cell>
          <cell r="F355">
            <v>100</v>
          </cell>
          <cell r="G355">
            <v>9.1166999999999998E-2</v>
          </cell>
          <cell r="H355">
            <v>7.399</v>
          </cell>
          <cell r="I355">
            <v>7.05</v>
          </cell>
          <cell r="J355">
            <v>10.6</v>
          </cell>
        </row>
        <row r="356">
          <cell r="B356" t="str">
            <v>WCE103362EVA</v>
          </cell>
          <cell r="C356" t="str">
            <v>GEX33667</v>
          </cell>
          <cell r="D356" t="str">
            <v>SK2 PETROL INTER</v>
          </cell>
          <cell r="E356" t="str">
            <v>0608_WTHFR</v>
          </cell>
          <cell r="F356">
            <v>100</v>
          </cell>
          <cell r="G356">
            <v>0.1538283</v>
          </cell>
          <cell r="H356">
            <v>13.449159999999999</v>
          </cell>
          <cell r="I356">
            <v>12.962160000000001</v>
          </cell>
          <cell r="J356">
            <v>19.829999999999998</v>
          </cell>
        </row>
        <row r="357">
          <cell r="B357" t="str">
            <v>WCE103370EVA</v>
          </cell>
          <cell r="C357" t="str">
            <v>GEX33679</v>
          </cell>
          <cell r="D357" t="str">
            <v>MINI 96MY 74DBA INT/RR</v>
          </cell>
          <cell r="E357" t="str">
            <v>0608_WTHFR</v>
          </cell>
          <cell r="F357">
            <v>100</v>
          </cell>
          <cell r="G357">
            <v>0.29650029999999994</v>
          </cell>
          <cell r="H357">
            <v>18.373000000000001</v>
          </cell>
          <cell r="I357">
            <v>17.82</v>
          </cell>
          <cell r="J357">
            <v>28.81</v>
          </cell>
        </row>
        <row r="358">
          <cell r="B358" t="str">
            <v>WCE103400EVA</v>
          </cell>
          <cell r="C358" t="str">
            <v>GEX33645</v>
          </cell>
          <cell r="D358" t="str">
            <v>R8 96MY INTER</v>
          </cell>
          <cell r="E358" t="str">
            <v>0608_WTHFR</v>
          </cell>
          <cell r="F358">
            <v>100</v>
          </cell>
          <cell r="G358">
            <v>0.17108099999999998</v>
          </cell>
          <cell r="H358">
            <v>16.968</v>
          </cell>
          <cell r="I358">
            <v>16.794</v>
          </cell>
          <cell r="J358">
            <v>23.69</v>
          </cell>
        </row>
        <row r="359">
          <cell r="B359" t="str">
            <v>WCE103410</v>
          </cell>
          <cell r="C359" t="str">
            <v>WCE103410</v>
          </cell>
          <cell r="D359" t="str">
            <v>R3 VVC K16 1.8 - INTER</v>
          </cell>
          <cell r="E359">
            <v>608</v>
          </cell>
          <cell r="F359">
            <v>100</v>
          </cell>
          <cell r="G359">
            <v>0.11729499999999998</v>
          </cell>
          <cell r="H359">
            <v>13.144</v>
          </cell>
          <cell r="I359">
            <v>12.71</v>
          </cell>
          <cell r="J359">
            <v>19.53</v>
          </cell>
        </row>
        <row r="360">
          <cell r="B360" t="str">
            <v>WCE103450</v>
          </cell>
          <cell r="C360" t="str">
            <v>WCE103450</v>
          </cell>
          <cell r="D360" t="str">
            <v>PR3 K16 1.8 VVC - INTER REAR</v>
          </cell>
          <cell r="E360">
            <v>1610</v>
          </cell>
          <cell r="F360">
            <v>100</v>
          </cell>
          <cell r="G360">
            <v>0.24170000000000003</v>
          </cell>
          <cell r="H360">
            <v>44.319000000000003</v>
          </cell>
          <cell r="I360">
            <v>43.146999999999998</v>
          </cell>
          <cell r="J360">
            <v>65.054000000000002</v>
          </cell>
        </row>
        <row r="361">
          <cell r="B361" t="str">
            <v>WCE103780</v>
          </cell>
          <cell r="C361" t="str">
            <v>WCE103780</v>
          </cell>
          <cell r="D361" t="str">
            <v>PR3 74 DBA - INTER REAR</v>
          </cell>
          <cell r="E361">
            <v>1610</v>
          </cell>
          <cell r="F361">
            <v>100</v>
          </cell>
          <cell r="G361">
            <v>0.39738300000000004</v>
          </cell>
          <cell r="H361">
            <v>46.097999999999999</v>
          </cell>
          <cell r="I361">
            <v>44.476999999999997</v>
          </cell>
          <cell r="J361">
            <v>63.204999999999998</v>
          </cell>
        </row>
        <row r="362">
          <cell r="B362" t="str">
            <v>WCE104880</v>
          </cell>
          <cell r="C362" t="str">
            <v>WCE104880</v>
          </cell>
          <cell r="D362" t="str">
            <v>HHR 1800 CVT-5 DOOR - INTER (JK)</v>
          </cell>
          <cell r="E362">
            <v>608</v>
          </cell>
          <cell r="F362">
            <v>100</v>
          </cell>
          <cell r="G362">
            <v>0.18333299999999997</v>
          </cell>
          <cell r="H362">
            <v>11.836499999999999</v>
          </cell>
          <cell r="I362">
            <v>11.595000000000001</v>
          </cell>
          <cell r="J362">
            <v>23.74</v>
          </cell>
        </row>
        <row r="363">
          <cell r="B363" t="str">
            <v>WCE105260</v>
          </cell>
          <cell r="C363" t="str">
            <v>WCE105260</v>
          </cell>
          <cell r="D363" t="str">
            <v>HHR14/16 MAN5DOOR - INTER (JF)</v>
          </cell>
          <cell r="E363">
            <v>608</v>
          </cell>
          <cell r="F363">
            <v>100</v>
          </cell>
          <cell r="G363">
            <v>0.16936329999999999</v>
          </cell>
          <cell r="H363">
            <v>11.7095</v>
          </cell>
          <cell r="I363">
            <v>11.494999999999999</v>
          </cell>
          <cell r="J363">
            <v>22.37</v>
          </cell>
        </row>
        <row r="364">
          <cell r="B364" t="str">
            <v>WCE105270</v>
          </cell>
          <cell r="C364" t="str">
            <v>WCE105270</v>
          </cell>
          <cell r="D364" t="str">
            <v>OYS HHR 18MAN5DR - INTER (JG)</v>
          </cell>
          <cell r="E364">
            <v>608</v>
          </cell>
          <cell r="F364">
            <v>100</v>
          </cell>
          <cell r="G364">
            <v>0.18333270000000002</v>
          </cell>
          <cell r="H364">
            <v>12.1945</v>
          </cell>
          <cell r="I364">
            <v>11.955</v>
          </cell>
          <cell r="J364">
            <v>24.17</v>
          </cell>
        </row>
        <row r="365">
          <cell r="B365" t="str">
            <v>WCE105280</v>
          </cell>
          <cell r="C365" t="str">
            <v>WCE105280</v>
          </cell>
          <cell r="D365" t="str">
            <v>JEWR3 14/16 MAN - INTER (JL)</v>
          </cell>
          <cell r="E365">
            <v>608</v>
          </cell>
          <cell r="F365">
            <v>100</v>
          </cell>
          <cell r="G365">
            <v>0.11111667</v>
          </cell>
          <cell r="H365">
            <v>9.7690000000000001</v>
          </cell>
          <cell r="I365">
            <v>9.5299999999999994</v>
          </cell>
          <cell r="J365">
            <v>16.469000000000001</v>
          </cell>
        </row>
        <row r="366">
          <cell r="B366" t="str">
            <v>WCE105300</v>
          </cell>
          <cell r="C366" t="str">
            <v>WCE105300</v>
          </cell>
          <cell r="D366" t="str">
            <v>JEW R31800 CVT - INTER (JM)</v>
          </cell>
          <cell r="E366">
            <v>608</v>
          </cell>
          <cell r="F366">
            <v>100</v>
          </cell>
          <cell r="G366">
            <v>0.14549799999999999</v>
          </cell>
          <cell r="H366">
            <v>12.667999999999999</v>
          </cell>
          <cell r="I366">
            <v>12.34</v>
          </cell>
          <cell r="J366">
            <v>20.87</v>
          </cell>
        </row>
        <row r="367">
          <cell r="B367" t="str">
            <v>WCE110540</v>
          </cell>
          <cell r="C367" t="str">
            <v>WCE110540</v>
          </cell>
          <cell r="D367" t="str">
            <v>HHR TCIE DIESEL - INTER</v>
          </cell>
          <cell r="E367">
            <v>608</v>
          </cell>
          <cell r="F367">
            <v>100</v>
          </cell>
          <cell r="G367">
            <v>8.6866300000000007E-2</v>
          </cell>
          <cell r="H367">
            <v>8.0410000000000004</v>
          </cell>
          <cell r="I367">
            <v>7.8</v>
          </cell>
          <cell r="J367">
            <v>11.47</v>
          </cell>
        </row>
        <row r="368">
          <cell r="B368" t="str">
            <v>WCE110550</v>
          </cell>
          <cell r="C368" t="str">
            <v>WCE110550</v>
          </cell>
          <cell r="D368" t="str">
            <v>R3 TCIE DIESEL - INTER</v>
          </cell>
          <cell r="E368">
            <v>608</v>
          </cell>
          <cell r="F368">
            <v>100</v>
          </cell>
          <cell r="G368">
            <v>9.0700370000000002E-2</v>
          </cell>
          <cell r="H368">
            <v>6.3810000000000002</v>
          </cell>
          <cell r="I368">
            <v>6.75</v>
          </cell>
          <cell r="J368">
            <v>12.94</v>
          </cell>
        </row>
        <row r="369">
          <cell r="B369" t="str">
            <v>WCG000060</v>
          </cell>
          <cell r="C369" t="str">
            <v>WCG000060</v>
          </cell>
          <cell r="D369" t="str">
            <v>X30 CORE -REAR (GH)</v>
          </cell>
          <cell r="E369">
            <v>608</v>
          </cell>
          <cell r="F369">
            <v>100</v>
          </cell>
          <cell r="G369">
            <v>0.23433300000000001</v>
          </cell>
          <cell r="H369">
            <v>85.537000000000006</v>
          </cell>
          <cell r="I369">
            <v>71.637</v>
          </cell>
          <cell r="J369">
            <v>98.89</v>
          </cell>
        </row>
        <row r="370">
          <cell r="B370" t="str">
            <v>WCG000060AFT</v>
          </cell>
          <cell r="C370" t="str">
            <v>WCG000060AFT</v>
          </cell>
          <cell r="D370" t="str">
            <v>X30 CORE -REAR</v>
          </cell>
          <cell r="E370">
            <v>608</v>
          </cell>
          <cell r="F370">
            <v>100</v>
          </cell>
          <cell r="G370">
            <v>0.18915000000000001</v>
          </cell>
          <cell r="H370">
            <v>85.537000000000006</v>
          </cell>
          <cell r="I370">
            <v>71.637</v>
          </cell>
          <cell r="J370">
            <v>98.89</v>
          </cell>
        </row>
        <row r="371">
          <cell r="B371" t="str">
            <v>WCG000110</v>
          </cell>
          <cell r="C371" t="str">
            <v>WCG000110</v>
          </cell>
          <cell r="D371" t="str">
            <v>EXHAUST REAR ASSY (HB)</v>
          </cell>
          <cell r="E371">
            <v>608</v>
          </cell>
          <cell r="F371">
            <v>100</v>
          </cell>
          <cell r="G371">
            <v>0.16770000000000002</v>
          </cell>
          <cell r="H371">
            <v>24.641999999999999</v>
          </cell>
          <cell r="I371">
            <v>24.347000000000001</v>
          </cell>
          <cell r="J371">
            <v>38.43</v>
          </cell>
        </row>
        <row r="372">
          <cell r="B372" t="str">
            <v>WCG000110AFT</v>
          </cell>
          <cell r="C372" t="str">
            <v>WCG000110AFT</v>
          </cell>
          <cell r="D372" t="str">
            <v>JEWEL REAR</v>
          </cell>
          <cell r="E372">
            <v>608</v>
          </cell>
          <cell r="F372">
            <v>100</v>
          </cell>
          <cell r="G372">
            <v>0.1215</v>
          </cell>
          <cell r="H372">
            <v>24.641999999999999</v>
          </cell>
          <cell r="I372">
            <v>24.347000000000001</v>
          </cell>
          <cell r="J372">
            <v>38.43</v>
          </cell>
        </row>
        <row r="373">
          <cell r="B373" t="str">
            <v>WCG000120</v>
          </cell>
          <cell r="C373" t="str">
            <v>WCG000120</v>
          </cell>
          <cell r="D373" t="str">
            <v>EXHAUST REAR ASSY (HC)</v>
          </cell>
          <cell r="E373">
            <v>608</v>
          </cell>
          <cell r="F373">
            <v>100</v>
          </cell>
          <cell r="G373">
            <v>0.15091670000000001</v>
          </cell>
          <cell r="H373">
            <v>17.792999999999999</v>
          </cell>
          <cell r="I373">
            <v>17.626999999999999</v>
          </cell>
          <cell r="J373">
            <v>29.428999999999998</v>
          </cell>
        </row>
        <row r="374">
          <cell r="B374" t="str">
            <v>WCG000120AFT</v>
          </cell>
          <cell r="C374" t="str">
            <v>WCG000120AFT</v>
          </cell>
          <cell r="D374" t="str">
            <v>EXHAUST REAR ASSY</v>
          </cell>
          <cell r="E374">
            <v>608</v>
          </cell>
          <cell r="F374">
            <v>100</v>
          </cell>
          <cell r="G374">
            <v>0.15091670000000001</v>
          </cell>
          <cell r="H374">
            <v>17.792999999999999</v>
          </cell>
          <cell r="I374">
            <v>17.626999999999999</v>
          </cell>
          <cell r="J374">
            <v>29.428999999999998</v>
          </cell>
        </row>
        <row r="375">
          <cell r="B375" t="str">
            <v>WCG000151</v>
          </cell>
          <cell r="C375" t="str">
            <v>WCG000151</v>
          </cell>
          <cell r="D375" t="str">
            <v>ASSY REAR SIL. COMPLETE X20 K1.8</v>
          </cell>
          <cell r="E375">
            <v>608</v>
          </cell>
          <cell r="F375">
            <v>100</v>
          </cell>
          <cell r="G375">
            <v>0.168517</v>
          </cell>
          <cell r="H375">
            <v>20.087</v>
          </cell>
          <cell r="I375">
            <v>19.265000000000001</v>
          </cell>
          <cell r="J375">
            <v>38</v>
          </cell>
        </row>
        <row r="376">
          <cell r="B376" t="str">
            <v>WCG000161</v>
          </cell>
          <cell r="C376" t="str">
            <v>WCG000161</v>
          </cell>
          <cell r="D376" t="str">
            <v>ASSY REAR SIL. COMPLETE X20 K1.8</v>
          </cell>
          <cell r="E376">
            <v>608</v>
          </cell>
          <cell r="F376">
            <v>100</v>
          </cell>
          <cell r="G376">
            <v>0.22838399999999998</v>
          </cell>
          <cell r="H376">
            <v>20.893000000000001</v>
          </cell>
          <cell r="I376">
            <v>20.074999999999999</v>
          </cell>
          <cell r="J376">
            <v>38.270000000000003</v>
          </cell>
        </row>
        <row r="377">
          <cell r="B377" t="str">
            <v>WCG000190</v>
          </cell>
          <cell r="C377" t="str">
            <v>WCG000190</v>
          </cell>
          <cell r="D377" t="str">
            <v>X20 KV6 4DR - REAR (YG)</v>
          </cell>
          <cell r="E377">
            <v>608</v>
          </cell>
          <cell r="F377">
            <v>100</v>
          </cell>
          <cell r="G377">
            <v>0.160634</v>
          </cell>
          <cell r="H377">
            <v>20.474</v>
          </cell>
          <cell r="I377">
            <v>19.635000000000002</v>
          </cell>
          <cell r="J377">
            <v>44.39</v>
          </cell>
        </row>
        <row r="378">
          <cell r="B378" t="str">
            <v>WCG000200</v>
          </cell>
          <cell r="C378" t="str">
            <v>WCG000200</v>
          </cell>
          <cell r="D378" t="str">
            <v>X20 KV6 5DR - REAR (YH)</v>
          </cell>
          <cell r="E378">
            <v>608</v>
          </cell>
          <cell r="F378">
            <v>100</v>
          </cell>
          <cell r="G378">
            <v>0.22045399999999998</v>
          </cell>
          <cell r="H378">
            <v>20.213999999999999</v>
          </cell>
          <cell r="I378">
            <v>19.375</v>
          </cell>
          <cell r="J378">
            <v>44.74</v>
          </cell>
        </row>
        <row r="379">
          <cell r="B379" t="str">
            <v>WCG000440</v>
          </cell>
          <cell r="C379" t="str">
            <v>WCG000440</v>
          </cell>
          <cell r="D379" t="str">
            <v>EXHAUST REAR ASSY</v>
          </cell>
          <cell r="E379">
            <v>608</v>
          </cell>
          <cell r="F379">
            <v>100</v>
          </cell>
          <cell r="G379">
            <v>0.17581670000000002</v>
          </cell>
          <cell r="H379">
            <v>17.731000000000002</v>
          </cell>
          <cell r="I379">
            <v>17.792000000000002</v>
          </cell>
          <cell r="J379">
            <v>32.921999999999997</v>
          </cell>
        </row>
        <row r="380">
          <cell r="B380" t="str">
            <v>WCG000440AFT</v>
          </cell>
          <cell r="C380" t="str">
            <v>WCG000440AFT</v>
          </cell>
          <cell r="D380" t="str">
            <v>EXHAUST REAR ASSY - R25 PETROL 1.4</v>
          </cell>
          <cell r="E380">
            <v>608</v>
          </cell>
          <cell r="F380">
            <v>100</v>
          </cell>
          <cell r="G380">
            <v>0.12961700000000001</v>
          </cell>
          <cell r="H380">
            <v>17.731000000000002</v>
          </cell>
          <cell r="I380">
            <v>17.792000000000002</v>
          </cell>
          <cell r="J380">
            <v>31.495999999999999</v>
          </cell>
        </row>
        <row r="381">
          <cell r="B381" t="str">
            <v>WCG000460</v>
          </cell>
          <cell r="C381" t="str">
            <v>WCG000460</v>
          </cell>
          <cell r="D381" t="str">
            <v>MGF INTER/REAR ASSY  ENTRY  02 MY</v>
          </cell>
          <cell r="E381">
            <v>1610</v>
          </cell>
          <cell r="F381">
            <v>100</v>
          </cell>
          <cell r="G381">
            <v>0.22506700000000002</v>
          </cell>
          <cell r="H381">
            <v>43.904000000000003</v>
          </cell>
          <cell r="I381">
            <v>42.241999999999997</v>
          </cell>
          <cell r="J381">
            <v>73.186000000000007</v>
          </cell>
        </row>
        <row r="382">
          <cell r="B382" t="str">
            <v>WCG000550</v>
          </cell>
          <cell r="C382" t="str">
            <v>WCG000550</v>
          </cell>
          <cell r="D382" t="str">
            <v>MGF INTER/REAR ASSY - TF NON VALVE</v>
          </cell>
          <cell r="E382">
            <v>1610</v>
          </cell>
          <cell r="F382">
            <v>100</v>
          </cell>
          <cell r="G382">
            <v>0.16830000000000001</v>
          </cell>
          <cell r="H382">
            <v>34.407499999999999</v>
          </cell>
          <cell r="I382">
            <v>33.667000000000002</v>
          </cell>
          <cell r="J382">
            <v>56.783000000000001</v>
          </cell>
        </row>
        <row r="383">
          <cell r="B383" t="str">
            <v>WCG000560</v>
          </cell>
          <cell r="C383" t="str">
            <v>WCG000560</v>
          </cell>
          <cell r="D383" t="str">
            <v>ASSY REAR SIL. COMPLETE  KV 6</v>
          </cell>
          <cell r="E383" t="str">
            <v>1606_TU</v>
          </cell>
          <cell r="F383">
            <v>100</v>
          </cell>
          <cell r="G383">
            <v>0.160634</v>
          </cell>
          <cell r="H383">
            <v>21.303999999999998</v>
          </cell>
          <cell r="I383">
            <v>20.465</v>
          </cell>
          <cell r="J383">
            <v>44.944000000000003</v>
          </cell>
        </row>
        <row r="384">
          <cell r="B384" t="str">
            <v>WCG000570</v>
          </cell>
          <cell r="C384" t="str">
            <v>WCG000570</v>
          </cell>
          <cell r="D384" t="str">
            <v>ASSY REAR SIL. COMPLETE X20 KV6</v>
          </cell>
          <cell r="E384" t="str">
            <v>1606_TU</v>
          </cell>
          <cell r="F384">
            <v>100</v>
          </cell>
          <cell r="G384">
            <v>0.22045399999999998</v>
          </cell>
          <cell r="H384">
            <v>20.704000000000001</v>
          </cell>
          <cell r="I384">
            <v>19.864999999999998</v>
          </cell>
          <cell r="J384">
            <v>45.29</v>
          </cell>
        </row>
        <row r="385">
          <cell r="B385" t="str">
            <v>WCG000580</v>
          </cell>
          <cell r="C385" t="str">
            <v>WCG000580</v>
          </cell>
          <cell r="D385" t="str">
            <v>ASSY REAR SIL. COMPLETE X20 K1.8</v>
          </cell>
          <cell r="E385" t="str">
            <v>1606_W</v>
          </cell>
          <cell r="F385">
            <v>100</v>
          </cell>
          <cell r="G385">
            <v>0.228384</v>
          </cell>
          <cell r="H385">
            <v>21.177</v>
          </cell>
          <cell r="I385">
            <v>20.355</v>
          </cell>
          <cell r="J385">
            <v>38.823999999999998</v>
          </cell>
        </row>
        <row r="386">
          <cell r="B386" t="str">
            <v>WCG000590</v>
          </cell>
          <cell r="C386" t="str">
            <v>WCG000590</v>
          </cell>
          <cell r="D386" t="str">
            <v>ASSY REAR SIL. COMPLETE X20 K1.8</v>
          </cell>
          <cell r="E386" t="str">
            <v>1606_TU</v>
          </cell>
          <cell r="F386">
            <v>100</v>
          </cell>
          <cell r="G386">
            <v>0.168517</v>
          </cell>
          <cell r="H386">
            <v>20.577000000000002</v>
          </cell>
          <cell r="I386">
            <v>19.754999999999999</v>
          </cell>
          <cell r="J386">
            <v>38.554000000000002</v>
          </cell>
        </row>
        <row r="387">
          <cell r="B387" t="str">
            <v>WCG000600</v>
          </cell>
          <cell r="C387" t="str">
            <v>WCG000600</v>
          </cell>
          <cell r="D387" t="str">
            <v>ASSY REAR SIL. COMPLETE X20</v>
          </cell>
          <cell r="E387" t="str">
            <v>1606_W</v>
          </cell>
          <cell r="F387">
            <v>100</v>
          </cell>
          <cell r="G387">
            <v>0.18274699999999999</v>
          </cell>
          <cell r="H387">
            <v>16</v>
          </cell>
          <cell r="I387">
            <v>15.275</v>
          </cell>
          <cell r="J387">
            <v>30.911000000000001</v>
          </cell>
        </row>
        <row r="388">
          <cell r="B388" t="str">
            <v>WCG000610</v>
          </cell>
          <cell r="C388" t="str">
            <v>WCG000610</v>
          </cell>
          <cell r="D388" t="str">
            <v>ASSY REAR SIL. COMPLETE X20  DIESEL</v>
          </cell>
          <cell r="E388" t="str">
            <v>1606_W</v>
          </cell>
          <cell r="F388">
            <v>100</v>
          </cell>
          <cell r="G388">
            <v>0.18275000000000002</v>
          </cell>
          <cell r="H388">
            <v>15.6</v>
          </cell>
          <cell r="I388">
            <v>14.875</v>
          </cell>
          <cell r="J388">
            <v>30.260999999999999</v>
          </cell>
        </row>
        <row r="389">
          <cell r="B389" t="str">
            <v>WCG10006EVA</v>
          </cell>
          <cell r="C389" t="str">
            <v>GEX33482</v>
          </cell>
          <cell r="D389" t="str">
            <v>R8 1.7DSL WCG10057 REAR</v>
          </cell>
          <cell r="E389" t="str">
            <v>0608_WTHFR</v>
          </cell>
          <cell r="F389">
            <v>100</v>
          </cell>
          <cell r="G389">
            <v>0.27442100000000003</v>
          </cell>
          <cell r="H389">
            <v>8.6690000000000005</v>
          </cell>
          <cell r="I389">
            <v>8.1549999999999994</v>
          </cell>
          <cell r="J389">
            <v>16.22</v>
          </cell>
        </row>
        <row r="390">
          <cell r="B390" t="str">
            <v>WCG10016EVA</v>
          </cell>
          <cell r="C390" t="str">
            <v>GEX33435</v>
          </cell>
          <cell r="D390" t="str">
            <v>ROVER XX VM DIESEL REAR</v>
          </cell>
          <cell r="E390" t="str">
            <v>0608_WTHFR</v>
          </cell>
          <cell r="F390">
            <v>100</v>
          </cell>
          <cell r="G390">
            <v>0.245</v>
          </cell>
          <cell r="H390">
            <v>18.093</v>
          </cell>
          <cell r="I390">
            <v>17.510000000000002</v>
          </cell>
          <cell r="J390">
            <v>30.12</v>
          </cell>
        </row>
        <row r="391">
          <cell r="B391" t="str">
            <v>WCG10066EVA</v>
          </cell>
          <cell r="C391" t="str">
            <v>GEX33499</v>
          </cell>
          <cell r="D391" t="str">
            <v>R8 1.7 DSL WCG10066 REAR</v>
          </cell>
          <cell r="E391" t="str">
            <v>0608_WTHFR</v>
          </cell>
          <cell r="F391">
            <v>100</v>
          </cell>
          <cell r="G391">
            <v>0.27442100000000003</v>
          </cell>
          <cell r="H391">
            <v>8.6609999999999996</v>
          </cell>
          <cell r="I391">
            <v>8.1449999999999996</v>
          </cell>
          <cell r="J391">
            <v>17.32</v>
          </cell>
        </row>
        <row r="392">
          <cell r="B392" t="str">
            <v>WCG10117EVA</v>
          </cell>
          <cell r="C392" t="str">
            <v>GEX33555</v>
          </cell>
          <cell r="D392" t="str">
            <v>R6 JAPAN SPEC 1400 SPI REAR</v>
          </cell>
          <cell r="E392" t="str">
            <v>0608_WTHFR</v>
          </cell>
          <cell r="F392">
            <v>100</v>
          </cell>
          <cell r="G392">
            <v>0.157</v>
          </cell>
          <cell r="H392">
            <v>14.938000000000001</v>
          </cell>
          <cell r="I392">
            <v>14.955</v>
          </cell>
          <cell r="J392">
            <v>23.46</v>
          </cell>
        </row>
        <row r="393">
          <cell r="B393" t="str">
            <v>WCG10120EVA</v>
          </cell>
          <cell r="C393" t="str">
            <v>GEX33547</v>
          </cell>
          <cell r="D393" t="str">
            <v>R8 T'CAT REAR</v>
          </cell>
          <cell r="E393" t="str">
            <v>0608_WTHFR</v>
          </cell>
          <cell r="F393">
            <v>100</v>
          </cell>
          <cell r="G393">
            <v>0.28082200000000002</v>
          </cell>
          <cell r="H393">
            <v>10.544</v>
          </cell>
          <cell r="I393">
            <v>10.045</v>
          </cell>
          <cell r="J393">
            <v>21.22</v>
          </cell>
        </row>
        <row r="394">
          <cell r="B394" t="str">
            <v>WCG101540EVA</v>
          </cell>
          <cell r="C394" t="str">
            <v>GEX33565</v>
          </cell>
          <cell r="D394" t="str">
            <v>R17 200 PS TURBO REAR</v>
          </cell>
          <cell r="E394" t="str">
            <v>0608_WTHFR</v>
          </cell>
          <cell r="F394">
            <v>100</v>
          </cell>
          <cell r="G394">
            <v>0.25166930000000004</v>
          </cell>
          <cell r="H394">
            <v>21.384</v>
          </cell>
          <cell r="I394">
            <v>21.507999999999999</v>
          </cell>
          <cell r="J394">
            <v>37.68</v>
          </cell>
        </row>
        <row r="395">
          <cell r="B395" t="str">
            <v>WCG101942EVA</v>
          </cell>
          <cell r="C395" t="str">
            <v>GEX33661</v>
          </cell>
          <cell r="D395" t="str">
            <v>R17 T NA REAR</v>
          </cell>
          <cell r="E395" t="str">
            <v>0608_WTHFR</v>
          </cell>
          <cell r="F395">
            <v>100</v>
          </cell>
          <cell r="G395">
            <v>0.24333299999999999</v>
          </cell>
          <cell r="H395">
            <v>17.937999999999999</v>
          </cell>
          <cell r="I395">
            <v>17.733000000000001</v>
          </cell>
          <cell r="J395">
            <v>34.119999999999997</v>
          </cell>
        </row>
        <row r="396">
          <cell r="B396" t="str">
            <v>WCG101971EVA</v>
          </cell>
          <cell r="C396" t="str">
            <v>GEX33663</v>
          </cell>
          <cell r="D396" t="str">
            <v>R17 KV6 REAR</v>
          </cell>
          <cell r="E396" t="str">
            <v>0608_WTHFR</v>
          </cell>
          <cell r="F396">
            <v>100</v>
          </cell>
          <cell r="G396">
            <v>0.251691</v>
          </cell>
          <cell r="H396">
            <v>24.097999999999999</v>
          </cell>
          <cell r="I396">
            <v>23.888000000000002</v>
          </cell>
          <cell r="J396">
            <v>42.27</v>
          </cell>
        </row>
        <row r="397">
          <cell r="B397" t="str">
            <v>WCG102061EVA</v>
          </cell>
          <cell r="C397" t="str">
            <v>GEX33662</v>
          </cell>
          <cell r="D397" t="str">
            <v>R17 TURBO-200 PS REAR</v>
          </cell>
          <cell r="E397" t="str">
            <v>0608_WTHFR</v>
          </cell>
          <cell r="F397">
            <v>100</v>
          </cell>
          <cell r="G397">
            <v>0.25165100000000001</v>
          </cell>
          <cell r="H397">
            <v>21.257999999999999</v>
          </cell>
          <cell r="I397">
            <v>21.768000000000001</v>
          </cell>
          <cell r="J397">
            <v>37.590000000000003</v>
          </cell>
        </row>
        <row r="398">
          <cell r="B398" t="str">
            <v>WCG102280</v>
          </cell>
          <cell r="C398" t="str">
            <v>WCG102280</v>
          </cell>
          <cell r="D398" t="str">
            <v>HHR K1.4/1.6 3/5DR - REAR</v>
          </cell>
          <cell r="E398">
            <v>608</v>
          </cell>
          <cell r="F398">
            <v>100</v>
          </cell>
          <cell r="G398">
            <v>0.25278429999999996</v>
          </cell>
          <cell r="H398">
            <v>12.59</v>
          </cell>
          <cell r="I398">
            <v>11.755000000000001</v>
          </cell>
          <cell r="J398">
            <v>28.27</v>
          </cell>
        </row>
        <row r="399">
          <cell r="B399" t="str">
            <v>WCG102291EVA</v>
          </cell>
          <cell r="C399" t="str">
            <v>GEX33670</v>
          </cell>
          <cell r="D399" t="str">
            <v>SK2 96MY PETROL REAR</v>
          </cell>
          <cell r="E399">
            <v>608</v>
          </cell>
          <cell r="F399">
            <v>100</v>
          </cell>
          <cell r="G399">
            <v>0.22033</v>
          </cell>
          <cell r="H399">
            <v>21.1205</v>
          </cell>
          <cell r="I399">
            <v>20.79</v>
          </cell>
          <cell r="J399">
            <v>39.229999999999997</v>
          </cell>
        </row>
        <row r="400">
          <cell r="B400" t="str">
            <v>WCG102380EVA</v>
          </cell>
          <cell r="C400" t="str">
            <v>GEX33651</v>
          </cell>
          <cell r="D400" t="str">
            <v>R8 96MY 1.4/1.6 K 4 DOOR REAR</v>
          </cell>
          <cell r="E400">
            <v>608</v>
          </cell>
          <cell r="F400">
            <v>100</v>
          </cell>
          <cell r="G400">
            <v>0.17081740000000001</v>
          </cell>
          <cell r="H400">
            <v>13.645</v>
          </cell>
          <cell r="I400">
            <v>12.815</v>
          </cell>
          <cell r="J400">
            <v>26.47</v>
          </cell>
        </row>
        <row r="401">
          <cell r="B401" t="str">
            <v>WCG102410</v>
          </cell>
          <cell r="C401" t="str">
            <v>WCG102410</v>
          </cell>
          <cell r="D401" t="str">
            <v>HHR T16 N/A 3/5DR - REAR</v>
          </cell>
          <cell r="E401">
            <v>1606</v>
          </cell>
          <cell r="F401">
            <v>100</v>
          </cell>
          <cell r="G401">
            <v>0.188967</v>
          </cell>
          <cell r="H401">
            <v>15.103999999999999</v>
          </cell>
          <cell r="I401">
            <v>14.285</v>
          </cell>
          <cell r="J401">
            <v>30.02</v>
          </cell>
        </row>
        <row r="402">
          <cell r="B402" t="str">
            <v>WCG102430</v>
          </cell>
          <cell r="C402" t="str">
            <v>WCG102430</v>
          </cell>
          <cell r="D402" t="str">
            <v>HHR TCIE DSL 3/5DR - REAR</v>
          </cell>
          <cell r="E402">
            <v>608</v>
          </cell>
          <cell r="F402">
            <v>100</v>
          </cell>
          <cell r="G402">
            <v>0.28023399999999998</v>
          </cell>
          <cell r="H402">
            <v>15.170999999999999</v>
          </cell>
          <cell r="I402">
            <v>14.455</v>
          </cell>
          <cell r="J402">
            <v>31.045999999999999</v>
          </cell>
        </row>
        <row r="403">
          <cell r="B403" t="str">
            <v>WCG102450</v>
          </cell>
          <cell r="C403" t="str">
            <v>WCG102450</v>
          </cell>
          <cell r="D403" t="str">
            <v>R3 K SERIES MP1  REAR</v>
          </cell>
          <cell r="E403">
            <v>608</v>
          </cell>
          <cell r="F403">
            <v>100</v>
          </cell>
          <cell r="G403">
            <v>0.1433297</v>
          </cell>
          <cell r="H403">
            <v>13.153</v>
          </cell>
          <cell r="I403">
            <v>13.151999999999999</v>
          </cell>
          <cell r="J403">
            <v>22.45</v>
          </cell>
        </row>
        <row r="404">
          <cell r="B404" t="str">
            <v>WCG102470</v>
          </cell>
          <cell r="C404" t="str">
            <v>WCG102470</v>
          </cell>
          <cell r="D404" t="str">
            <v>EXH REAR R3  TCIE  DSL  TURBO</v>
          </cell>
          <cell r="E404">
            <v>608</v>
          </cell>
          <cell r="F404">
            <v>100</v>
          </cell>
          <cell r="G404">
            <v>0.1704997</v>
          </cell>
          <cell r="H404">
            <v>17.178000000000001</v>
          </cell>
          <cell r="I404">
            <v>17.016999999999999</v>
          </cell>
          <cell r="J404">
            <v>27.364999999999998</v>
          </cell>
        </row>
        <row r="405">
          <cell r="B405" t="str">
            <v>WCG102510EVA</v>
          </cell>
          <cell r="C405" t="str">
            <v>GEX33648</v>
          </cell>
          <cell r="D405" t="str">
            <v>R8 96MY VVC 3/5 DR REAR</v>
          </cell>
          <cell r="E405">
            <v>608</v>
          </cell>
          <cell r="F405">
            <v>100</v>
          </cell>
          <cell r="G405">
            <v>0.28485070000000001</v>
          </cell>
          <cell r="H405">
            <v>19.54</v>
          </cell>
          <cell r="I405">
            <v>18.79</v>
          </cell>
          <cell r="J405">
            <v>32.97</v>
          </cell>
        </row>
        <row r="406">
          <cell r="B406" t="str">
            <v>WCG102540</v>
          </cell>
          <cell r="C406" t="str">
            <v>WCG102540</v>
          </cell>
          <cell r="D406" t="str">
            <v>HHR 1.4/1.6K 4DR - REAR</v>
          </cell>
          <cell r="E406">
            <v>608</v>
          </cell>
          <cell r="F406">
            <v>100</v>
          </cell>
          <cell r="G406">
            <v>0.26433399999999996</v>
          </cell>
          <cell r="H406">
            <v>12.789</v>
          </cell>
          <cell r="I406">
            <v>11.935</v>
          </cell>
          <cell r="J406">
            <v>28.69</v>
          </cell>
        </row>
        <row r="407">
          <cell r="B407" t="str">
            <v>WCG102550</v>
          </cell>
          <cell r="C407" t="str">
            <v>WCG102550</v>
          </cell>
          <cell r="D407" t="str">
            <v>HHR T16 N/A 4DR - REAR</v>
          </cell>
          <cell r="E407" t="str">
            <v>1606_TH</v>
          </cell>
          <cell r="F407">
            <v>100</v>
          </cell>
          <cell r="G407">
            <v>0.182334</v>
          </cell>
          <cell r="H407">
            <v>15.215999999999999</v>
          </cell>
          <cell r="I407">
            <v>14.545</v>
          </cell>
          <cell r="J407">
            <v>29.66</v>
          </cell>
        </row>
        <row r="408">
          <cell r="B408" t="str">
            <v>WCG102560</v>
          </cell>
          <cell r="C408" t="str">
            <v>WCG102560</v>
          </cell>
          <cell r="D408" t="str">
            <v>HHR TCIE DSL 4DR - REAR</v>
          </cell>
          <cell r="E408">
            <v>608</v>
          </cell>
          <cell r="F408">
            <v>100</v>
          </cell>
          <cell r="G408">
            <v>0.28856699999999996</v>
          </cell>
          <cell r="H408">
            <v>14.936999999999999</v>
          </cell>
          <cell r="I408">
            <v>14.215</v>
          </cell>
          <cell r="J408">
            <v>30.978999999999999</v>
          </cell>
        </row>
        <row r="409">
          <cell r="B409" t="str">
            <v>WCG102610</v>
          </cell>
          <cell r="C409" t="str">
            <v>WCG102610</v>
          </cell>
          <cell r="D409" t="str">
            <v>HHR K1.4/41.6 4DR - REAR</v>
          </cell>
          <cell r="E409">
            <v>608</v>
          </cell>
          <cell r="F409">
            <v>100</v>
          </cell>
          <cell r="G409">
            <v>0.28999999999999998</v>
          </cell>
          <cell r="H409">
            <v>17.155999999999999</v>
          </cell>
          <cell r="I409">
            <v>16.305</v>
          </cell>
          <cell r="J409">
            <v>31.474</v>
          </cell>
        </row>
        <row r="410">
          <cell r="B410" t="str">
            <v>WCG102620</v>
          </cell>
          <cell r="C410" t="str">
            <v>WCG102620</v>
          </cell>
          <cell r="D410" t="str">
            <v>HHR K1.4/1.6 3/5DR - REAR</v>
          </cell>
          <cell r="E410">
            <v>608</v>
          </cell>
          <cell r="F410">
            <v>100</v>
          </cell>
          <cell r="G410">
            <v>0.32800000000000001</v>
          </cell>
          <cell r="H410">
            <v>17.056000000000001</v>
          </cell>
          <cell r="I410">
            <v>16.204999999999998</v>
          </cell>
          <cell r="J410">
            <v>32.802</v>
          </cell>
        </row>
        <row r="411">
          <cell r="B411" t="str">
            <v>WCG102630</v>
          </cell>
          <cell r="C411" t="str">
            <v>WCG102630</v>
          </cell>
          <cell r="D411" t="str">
            <v>HHR T16 N/A 4DR - REAR</v>
          </cell>
          <cell r="E411">
            <v>608</v>
          </cell>
          <cell r="F411">
            <v>100</v>
          </cell>
          <cell r="G411">
            <v>0.32735099999999995</v>
          </cell>
          <cell r="H411">
            <v>20.907</v>
          </cell>
          <cell r="I411">
            <v>20.085000000000001</v>
          </cell>
          <cell r="J411">
            <v>32.56</v>
          </cell>
        </row>
        <row r="412">
          <cell r="B412" t="str">
            <v>WCG102640</v>
          </cell>
          <cell r="C412" t="str">
            <v>WCG102640</v>
          </cell>
          <cell r="D412" t="str">
            <v>HHR T16 N/A 3/5DR - REAR</v>
          </cell>
          <cell r="E412" t="str">
            <v>1606_TH</v>
          </cell>
          <cell r="F412">
            <v>100</v>
          </cell>
          <cell r="G412">
            <v>0.22168399999999999</v>
          </cell>
          <cell r="H412">
            <v>20.606999999999999</v>
          </cell>
          <cell r="I412">
            <v>19.785</v>
          </cell>
          <cell r="J412">
            <v>33.997</v>
          </cell>
        </row>
        <row r="413">
          <cell r="B413" t="str">
            <v>WCG102740</v>
          </cell>
          <cell r="C413" t="str">
            <v>WCG102740</v>
          </cell>
          <cell r="D413" t="str">
            <v>HHR AUTO(HONDA 1.6) - REAR</v>
          </cell>
          <cell r="E413" t="str">
            <v>0608_WTHFR</v>
          </cell>
          <cell r="F413">
            <v>100</v>
          </cell>
          <cell r="G413">
            <v>0.17328299999999999</v>
          </cell>
          <cell r="H413">
            <v>17.114999999999998</v>
          </cell>
          <cell r="I413">
            <v>16.989999999999998</v>
          </cell>
          <cell r="J413">
            <v>29.58</v>
          </cell>
        </row>
        <row r="414">
          <cell r="B414" t="str">
            <v>WCG102980</v>
          </cell>
          <cell r="C414" t="str">
            <v>WCG102980</v>
          </cell>
          <cell r="D414" t="str">
            <v>R3 V V C  REAR</v>
          </cell>
          <cell r="E414">
            <v>608</v>
          </cell>
          <cell r="F414">
            <v>100</v>
          </cell>
          <cell r="G414">
            <v>0.14749999999999999</v>
          </cell>
          <cell r="H414">
            <v>24.622</v>
          </cell>
          <cell r="I414">
            <v>24.327000000000002</v>
          </cell>
          <cell r="J414">
            <v>33.369999999999997</v>
          </cell>
        </row>
        <row r="415">
          <cell r="B415" t="str">
            <v>WCG103100</v>
          </cell>
          <cell r="C415" t="str">
            <v>WCG103100</v>
          </cell>
          <cell r="D415" t="str">
            <v>MGF VVC - REAR</v>
          </cell>
          <cell r="E415">
            <v>1610</v>
          </cell>
          <cell r="F415">
            <v>100</v>
          </cell>
          <cell r="G415">
            <v>0.27141700000000002</v>
          </cell>
          <cell r="H415">
            <v>46.823999999999998</v>
          </cell>
          <cell r="I415">
            <v>45.161999999999999</v>
          </cell>
          <cell r="J415">
            <v>72.188000000000002</v>
          </cell>
        </row>
        <row r="416">
          <cell r="B416" t="str">
            <v>WCG103431</v>
          </cell>
          <cell r="C416" t="str">
            <v>WCG103431</v>
          </cell>
          <cell r="D416" t="str">
            <v>ASSY REAR SIL. COMPL OYS K1.6/1.4</v>
          </cell>
          <cell r="E416">
            <v>608</v>
          </cell>
          <cell r="F416">
            <v>100</v>
          </cell>
          <cell r="G416">
            <v>0.18961700000000001</v>
          </cell>
          <cell r="H416">
            <v>13.991</v>
          </cell>
          <cell r="I416">
            <v>13.145</v>
          </cell>
          <cell r="J416">
            <v>31.1</v>
          </cell>
        </row>
        <row r="417">
          <cell r="B417" t="str">
            <v>WCG103441</v>
          </cell>
          <cell r="C417" t="str">
            <v>WCG103441</v>
          </cell>
          <cell r="D417" t="str">
            <v>ASSY REAR SIL. COMPL  OYS K1.6/1.4</v>
          </cell>
          <cell r="E417">
            <v>608</v>
          </cell>
          <cell r="F417">
            <v>100</v>
          </cell>
          <cell r="G417">
            <v>0.15151699999999999</v>
          </cell>
          <cell r="H417">
            <v>13.82</v>
          </cell>
          <cell r="I417">
            <v>12.965</v>
          </cell>
          <cell r="J417">
            <v>31.38</v>
          </cell>
        </row>
        <row r="418">
          <cell r="B418" t="str">
            <v>WCG103451</v>
          </cell>
          <cell r="C418" t="str">
            <v>WCG103451</v>
          </cell>
          <cell r="D418" t="str">
            <v>ASSY REAR SIL. COMPLETE OYS K1.8</v>
          </cell>
          <cell r="E418">
            <v>608</v>
          </cell>
          <cell r="F418">
            <v>100</v>
          </cell>
          <cell r="G418">
            <v>0.17219999999999999</v>
          </cell>
          <cell r="H418">
            <v>16.631</v>
          </cell>
          <cell r="I418">
            <v>15.805</v>
          </cell>
          <cell r="J418">
            <v>32.159999999999997</v>
          </cell>
        </row>
        <row r="419">
          <cell r="B419" t="str">
            <v>WCG103461</v>
          </cell>
          <cell r="C419" t="str">
            <v>WCG103461</v>
          </cell>
          <cell r="D419" t="str">
            <v>ASSY REAR SIL. COMPLETE OYS K1.8</v>
          </cell>
          <cell r="E419">
            <v>608</v>
          </cell>
          <cell r="F419">
            <v>100</v>
          </cell>
          <cell r="G419">
            <v>0.16616700000000001</v>
          </cell>
          <cell r="H419">
            <v>16.431999999999999</v>
          </cell>
          <cell r="I419">
            <v>15.615</v>
          </cell>
          <cell r="J419">
            <v>32.78</v>
          </cell>
        </row>
        <row r="420">
          <cell r="B420" t="str">
            <v>WCG103481</v>
          </cell>
          <cell r="C420" t="str">
            <v>WCG103481</v>
          </cell>
          <cell r="D420" t="str">
            <v>REAR - TCI DSL ECD3HHR 3/5 DOOR</v>
          </cell>
          <cell r="E420" t="str">
            <v>1606_M</v>
          </cell>
          <cell r="F420">
            <v>100</v>
          </cell>
          <cell r="G420">
            <v>0.13466700000000001</v>
          </cell>
          <cell r="H420">
            <v>15.433999999999999</v>
          </cell>
          <cell r="I420">
            <v>14.705</v>
          </cell>
          <cell r="J420">
            <v>30.959</v>
          </cell>
        </row>
        <row r="421">
          <cell r="B421" t="str">
            <v>WCG103490</v>
          </cell>
          <cell r="C421" t="str">
            <v>WCG103490</v>
          </cell>
          <cell r="D421" t="str">
            <v>REAR - KV6 ECD3 HHR 4 DOOR (XG)</v>
          </cell>
          <cell r="E421">
            <v>608</v>
          </cell>
          <cell r="F421">
            <v>100</v>
          </cell>
          <cell r="G421">
            <v>0.18273400000000001</v>
          </cell>
          <cell r="H421">
            <v>16.559000000000001</v>
          </cell>
          <cell r="I421">
            <v>15.725</v>
          </cell>
          <cell r="J421">
            <v>38.14</v>
          </cell>
        </row>
        <row r="422">
          <cell r="B422" t="str">
            <v>WCG103500</v>
          </cell>
          <cell r="C422" t="str">
            <v>WCG103500</v>
          </cell>
          <cell r="D422" t="str">
            <v>REAR KV6 ECD3 HHR 5 DOOR (XH)</v>
          </cell>
          <cell r="E422">
            <v>608</v>
          </cell>
          <cell r="F422">
            <v>100</v>
          </cell>
          <cell r="G422">
            <v>0.15801699999999999</v>
          </cell>
          <cell r="H422">
            <v>16.757999999999999</v>
          </cell>
          <cell r="I422">
            <v>15.914999999999999</v>
          </cell>
          <cell r="J422">
            <v>38.075000000000003</v>
          </cell>
        </row>
        <row r="423">
          <cell r="B423" t="str">
            <v>WCG108510</v>
          </cell>
          <cell r="C423" t="str">
            <v>WCG108510</v>
          </cell>
          <cell r="D423" t="str">
            <v>R3 K SERIES MP1 REAR (GF)</v>
          </cell>
          <cell r="E423">
            <v>608</v>
          </cell>
          <cell r="F423">
            <v>100</v>
          </cell>
          <cell r="G423">
            <v>0.1593967</v>
          </cell>
          <cell r="H423">
            <v>13.153</v>
          </cell>
          <cell r="I423">
            <v>13.151999999999999</v>
          </cell>
          <cell r="J423">
            <v>26.55</v>
          </cell>
        </row>
        <row r="424">
          <cell r="B424" t="str">
            <v>WCG108510AFT</v>
          </cell>
          <cell r="C424" t="str">
            <v>WCG108510AFT</v>
          </cell>
          <cell r="D424" t="str">
            <v>R3 K SERIES MP1 REAR</v>
          </cell>
          <cell r="E424">
            <v>608</v>
          </cell>
          <cell r="F424">
            <v>100</v>
          </cell>
          <cell r="G424">
            <v>0.1132</v>
          </cell>
          <cell r="H424">
            <v>13.153</v>
          </cell>
          <cell r="I424">
            <v>13.151999999999999</v>
          </cell>
          <cell r="J424">
            <v>26.55</v>
          </cell>
        </row>
        <row r="425">
          <cell r="B425" t="str">
            <v>WCG108530</v>
          </cell>
          <cell r="C425" t="str">
            <v>WCG108530</v>
          </cell>
          <cell r="D425" t="str">
            <v>R3 K16 LOW TRIM REAR EXH ASSY (WV)</v>
          </cell>
          <cell r="E425">
            <v>608</v>
          </cell>
          <cell r="F425">
            <v>100</v>
          </cell>
          <cell r="G425">
            <v>0.16883300000000001</v>
          </cell>
          <cell r="H425">
            <v>19.873999999999999</v>
          </cell>
          <cell r="I425">
            <v>19.577000000000002</v>
          </cell>
          <cell r="J425">
            <v>32.26</v>
          </cell>
        </row>
        <row r="426">
          <cell r="B426" t="str">
            <v>WCG108530AFT</v>
          </cell>
          <cell r="C426" t="str">
            <v>WCG108530AFT</v>
          </cell>
          <cell r="D426" t="str">
            <v>R3 K16 LOW TRIM REAR EXH ASSY</v>
          </cell>
          <cell r="E426">
            <v>608</v>
          </cell>
          <cell r="F426">
            <v>100</v>
          </cell>
          <cell r="G426">
            <v>0.16883300000000001</v>
          </cell>
          <cell r="H426">
            <v>19.873999999999999</v>
          </cell>
          <cell r="I426">
            <v>19.577000000000002</v>
          </cell>
          <cell r="J426">
            <v>32.26</v>
          </cell>
        </row>
        <row r="427">
          <cell r="B427" t="str">
            <v>WCG108540</v>
          </cell>
          <cell r="C427" t="str">
            <v>WCG108540</v>
          </cell>
          <cell r="D427" t="str">
            <v>EXH REAR R3 K - CHROME TAIL/P</v>
          </cell>
          <cell r="E427">
            <v>608</v>
          </cell>
          <cell r="F427">
            <v>100</v>
          </cell>
          <cell r="G427">
            <v>0.14691970000000001</v>
          </cell>
          <cell r="H427">
            <v>17.600999999999999</v>
          </cell>
          <cell r="I427">
            <v>17.602</v>
          </cell>
          <cell r="J427">
            <v>27.940999999999999</v>
          </cell>
        </row>
        <row r="428">
          <cell r="B428" t="str">
            <v>WCG108550</v>
          </cell>
          <cell r="C428" t="str">
            <v>WCG108550</v>
          </cell>
          <cell r="D428" t="str">
            <v>EXH R3 TCIE DSL TURBO (GC)</v>
          </cell>
          <cell r="E428">
            <v>608</v>
          </cell>
          <cell r="F428">
            <v>100</v>
          </cell>
          <cell r="G428">
            <v>0.15449670000000001</v>
          </cell>
          <cell r="H428">
            <v>17.178000000000001</v>
          </cell>
          <cell r="I428">
            <v>17.016999999999999</v>
          </cell>
          <cell r="J428">
            <v>30.96</v>
          </cell>
        </row>
        <row r="429">
          <cell r="B429" t="str">
            <v>WCG108550AFT</v>
          </cell>
          <cell r="C429" t="str">
            <v>WCG108550AFT</v>
          </cell>
          <cell r="D429" t="str">
            <v>EXH R3 TCIE DSL TURBO</v>
          </cell>
          <cell r="E429">
            <v>608</v>
          </cell>
          <cell r="F429">
            <v>100</v>
          </cell>
          <cell r="G429">
            <v>0.10929999999999999</v>
          </cell>
          <cell r="H429">
            <v>17.178000000000001</v>
          </cell>
          <cell r="I429">
            <v>17.016999999999999</v>
          </cell>
          <cell r="J429">
            <v>30.96</v>
          </cell>
        </row>
        <row r="430">
          <cell r="B430" t="str">
            <v>WCG108560</v>
          </cell>
          <cell r="C430" t="str">
            <v>WCG108560</v>
          </cell>
          <cell r="D430" t="str">
            <v>REAR ASSY K16 1800 S2 VVC OYST (GE)</v>
          </cell>
          <cell r="E430">
            <v>608</v>
          </cell>
          <cell r="F430">
            <v>100</v>
          </cell>
          <cell r="G430">
            <v>0.1636666</v>
          </cell>
          <cell r="H430">
            <v>26.821999999999999</v>
          </cell>
          <cell r="I430">
            <v>26.527000000000001</v>
          </cell>
          <cell r="J430">
            <v>40.53</v>
          </cell>
        </row>
        <row r="431">
          <cell r="B431" t="str">
            <v>WCJ101440</v>
          </cell>
          <cell r="C431" t="str">
            <v>WCJ101440</v>
          </cell>
          <cell r="D431" t="str">
            <v>MANIFOLD/STARTER  CAT ASSY</v>
          </cell>
          <cell r="E431">
            <v>608</v>
          </cell>
          <cell r="F431">
            <v>100</v>
          </cell>
          <cell r="G431">
            <v>0.23904999999999998</v>
          </cell>
          <cell r="H431">
            <v>43.941000000000003</v>
          </cell>
          <cell r="I431">
            <v>44.017000000000003</v>
          </cell>
          <cell r="J431">
            <v>44.908999999999999</v>
          </cell>
        </row>
        <row r="432">
          <cell r="B432" t="str">
            <v>WCJ106490</v>
          </cell>
          <cell r="C432" t="str">
            <v>WCJ106490</v>
          </cell>
          <cell r="D432" t="str">
            <v>MANIFOLD STARTER CAT ASSY</v>
          </cell>
          <cell r="E432">
            <v>608</v>
          </cell>
          <cell r="F432">
            <v>100</v>
          </cell>
          <cell r="G432">
            <v>0.24404999999999999</v>
          </cell>
          <cell r="H432">
            <v>39.100999999999999</v>
          </cell>
          <cell r="I432">
            <v>39.177</v>
          </cell>
          <cell r="J432">
            <v>41.804000000000002</v>
          </cell>
        </row>
        <row r="433">
          <cell r="B433" t="str">
            <v>WCS007661EVA</v>
          </cell>
          <cell r="C433" t="str">
            <v>DBP7104</v>
          </cell>
          <cell r="D433" t="str">
            <v>RUBBER MOUNTING  -18215-SG4-U100</v>
          </cell>
          <cell r="G433" t="e">
            <v>#N/A</v>
          </cell>
          <cell r="H433">
            <v>0.2054</v>
          </cell>
          <cell r="I433">
            <v>0.38</v>
          </cell>
          <cell r="J433">
            <v>0.42</v>
          </cell>
        </row>
        <row r="434">
          <cell r="B434" t="str">
            <v>WCU100870</v>
          </cell>
          <cell r="C434" t="str">
            <v>WCU100870</v>
          </cell>
          <cell r="D434" t="str">
            <v>TORCA BAND ASSY</v>
          </cell>
          <cell r="E434" t="str">
            <v>DESP</v>
          </cell>
          <cell r="F434">
            <v>100</v>
          </cell>
          <cell r="G434" t="e">
            <v>#N/A</v>
          </cell>
          <cell r="H434">
            <v>1.921</v>
          </cell>
          <cell r="I434">
            <v>1.92</v>
          </cell>
          <cell r="J434">
            <v>3.8</v>
          </cell>
        </row>
        <row r="435">
          <cell r="B435" t="str">
            <v>WCU100870A</v>
          </cell>
          <cell r="C435" t="str">
            <v>CRP1883</v>
          </cell>
          <cell r="D435" t="str">
            <v>TORCA BAND ASSY SEE CRP1883-C</v>
          </cell>
          <cell r="G435" t="e">
            <v>#N/A</v>
          </cell>
          <cell r="H435">
            <v>1.921</v>
          </cell>
          <cell r="I435">
            <v>1.92</v>
          </cell>
          <cell r="J435">
            <v>3.8</v>
          </cell>
        </row>
        <row r="436">
          <cell r="B436" t="str">
            <v>WDE10002EVA</v>
          </cell>
          <cell r="C436" t="str">
            <v>GEX33479</v>
          </cell>
          <cell r="D436" t="str">
            <v>MINI COOPER INTER/REAR</v>
          </cell>
          <cell r="E436" t="str">
            <v>0608_WTHFR</v>
          </cell>
          <cell r="F436">
            <v>100</v>
          </cell>
          <cell r="G436">
            <v>0.25883359999999994</v>
          </cell>
          <cell r="H436">
            <v>13.372</v>
          </cell>
          <cell r="I436">
            <v>12.72</v>
          </cell>
          <cell r="J436">
            <v>25.55</v>
          </cell>
        </row>
        <row r="437">
          <cell r="B437" t="str">
            <v>WDE100520</v>
          </cell>
          <cell r="C437" t="str">
            <v>WDE100520</v>
          </cell>
          <cell r="D437" t="str">
            <v>HONDA LA (XJ6) - REAR E600</v>
          </cell>
          <cell r="E437" t="str">
            <v>0608_WTHFR</v>
          </cell>
          <cell r="F437">
            <v>100</v>
          </cell>
          <cell r="G437">
            <v>0.23781699999999997</v>
          </cell>
          <cell r="H437">
            <v>16.808</v>
          </cell>
          <cell r="I437">
            <v>16.68</v>
          </cell>
          <cell r="J437">
            <v>29.83</v>
          </cell>
        </row>
        <row r="438">
          <cell r="B438" t="str">
            <v>WDV100130</v>
          </cell>
          <cell r="C438" t="str">
            <v>WDV100130</v>
          </cell>
          <cell r="D438" t="str">
            <v>TAIL PIPE ASSY</v>
          </cell>
          <cell r="E438" t="str">
            <v>0608_M</v>
          </cell>
          <cell r="F438">
            <v>100</v>
          </cell>
          <cell r="G438">
            <v>9.9999699999999997E-2</v>
          </cell>
          <cell r="H438">
            <v>7.2640000000000002</v>
          </cell>
          <cell r="I438">
            <v>7.26</v>
          </cell>
          <cell r="J438">
            <v>17.649999999999999</v>
          </cell>
        </row>
        <row r="439">
          <cell r="B439" t="str">
            <v>WDV100170</v>
          </cell>
          <cell r="C439" t="str">
            <v>WDV100170</v>
          </cell>
          <cell r="D439" t="str">
            <v>TAIL PIPE ASSY</v>
          </cell>
          <cell r="E439" t="str">
            <v>0608_WTHFR</v>
          </cell>
          <cell r="F439">
            <v>100</v>
          </cell>
          <cell r="G439">
            <v>3.3329999999999999E-2</v>
          </cell>
          <cell r="H439">
            <v>7.6524999999999999</v>
          </cell>
          <cell r="I439">
            <v>7.66</v>
          </cell>
          <cell r="J439">
            <v>17.548999999999999</v>
          </cell>
        </row>
        <row r="440">
          <cell r="B440" t="str">
            <v>WEB101560</v>
          </cell>
          <cell r="C440" t="str">
            <v>HRP2603-C</v>
          </cell>
          <cell r="D440" t="str">
            <v>COVER ASSY UPPER (CATALYST)</v>
          </cell>
          <cell r="G440" t="e">
            <v>#N/A</v>
          </cell>
          <cell r="H440">
            <v>0.93</v>
          </cell>
          <cell r="I440">
            <v>0.93</v>
          </cell>
          <cell r="J440">
            <v>3.5</v>
          </cell>
        </row>
        <row r="441">
          <cell r="B441" t="str">
            <v>WFE10179</v>
          </cell>
          <cell r="C441" t="str">
            <v>WFE10179</v>
          </cell>
          <cell r="D441" t="str">
            <v>FUEL TANK ASSY (R8)</v>
          </cell>
          <cell r="E441">
            <v>301</v>
          </cell>
          <cell r="F441">
            <v>100</v>
          </cell>
          <cell r="G441">
            <v>0.4776667</v>
          </cell>
          <cell r="H441">
            <v>34.4</v>
          </cell>
          <cell r="I441">
            <v>31.46</v>
          </cell>
          <cell r="J441">
            <v>70.495000000000005</v>
          </cell>
        </row>
        <row r="442">
          <cell r="B442" t="str">
            <v>WFE106271</v>
          </cell>
          <cell r="C442" t="str">
            <v>WFE106271</v>
          </cell>
          <cell r="D442" t="str">
            <v>ASSY F/TANK (SVO WFE105991)</v>
          </cell>
          <cell r="E442">
            <v>301</v>
          </cell>
          <cell r="F442">
            <v>100</v>
          </cell>
          <cell r="G442">
            <v>0.45916669999999998</v>
          </cell>
          <cell r="H442">
            <v>30.911000000000001</v>
          </cell>
          <cell r="I442">
            <v>28.484000000000002</v>
          </cell>
          <cell r="J442">
            <v>65.262</v>
          </cell>
        </row>
        <row r="443">
          <cell r="B443" t="str">
            <v>WFE107262</v>
          </cell>
          <cell r="C443" t="str">
            <v>WFE107262</v>
          </cell>
          <cell r="D443" t="str">
            <v>ASSY F/TANK (SVO WFE105982)</v>
          </cell>
          <cell r="E443">
            <v>301</v>
          </cell>
          <cell r="F443">
            <v>100</v>
          </cell>
          <cell r="G443">
            <v>0.42616670000000001</v>
          </cell>
          <cell r="H443">
            <v>20.963000000000001</v>
          </cell>
          <cell r="I443">
            <v>19.744</v>
          </cell>
          <cell r="J443">
            <v>27.89</v>
          </cell>
        </row>
        <row r="444">
          <cell r="B444" t="str">
            <v>WFX101010</v>
          </cell>
          <cell r="C444" t="str">
            <v>WFX101010</v>
          </cell>
          <cell r="D444" t="str">
            <v>ASSY - FUEL MODULE</v>
          </cell>
          <cell r="G444" t="e">
            <v>#N/A</v>
          </cell>
          <cell r="H444">
            <v>23.268000000000001</v>
          </cell>
          <cell r="I444">
            <v>23.138000000000002</v>
          </cell>
          <cell r="J444">
            <v>40.659999999999997</v>
          </cell>
        </row>
        <row r="445">
          <cell r="B445">
            <v>1316048</v>
          </cell>
          <cell r="C445" t="str">
            <v>4H2Q-6615-AD</v>
          </cell>
          <cell r="D445" t="str">
            <v>1195 Oil Pick-up Pipe -LV6 L319/20</v>
          </cell>
          <cell r="E445">
            <v>701</v>
          </cell>
          <cell r="F445">
            <v>100</v>
          </cell>
          <cell r="G445">
            <v>2.6000000000000002E-2</v>
          </cell>
          <cell r="H445">
            <v>1.5549999999999999</v>
          </cell>
          <cell r="I445">
            <v>1.6910000000000001</v>
          </cell>
          <cell r="J445">
            <v>1.748</v>
          </cell>
        </row>
        <row r="446">
          <cell r="B446">
            <v>1418931</v>
          </cell>
          <cell r="C446" t="str">
            <v>6H4Q-6K621-AB</v>
          </cell>
          <cell r="D446" t="str">
            <v>1250, Oil Pump SCVGR Tube -LV8 L322</v>
          </cell>
          <cell r="E446">
            <v>701</v>
          </cell>
          <cell r="F446">
            <v>100</v>
          </cell>
          <cell r="G446">
            <v>8.9799999999999991E-2</v>
          </cell>
          <cell r="H446">
            <v>3.42</v>
          </cell>
          <cell r="I446">
            <v>5.32</v>
          </cell>
          <cell r="J446">
            <v>8.4149999999999991</v>
          </cell>
        </row>
        <row r="447">
          <cell r="B447">
            <v>4668789</v>
          </cell>
          <cell r="C447" t="str">
            <v>LKC000885</v>
          </cell>
          <cell r="D447" t="str">
            <v>ASSY  -T5  V8  SC LHS  MANIFOLD</v>
          </cell>
          <cell r="E447">
            <v>502</v>
          </cell>
          <cell r="F447">
            <v>100</v>
          </cell>
          <cell r="G447" t="e">
            <v>#N/A</v>
          </cell>
          <cell r="H447">
            <v>47.414999999999999</v>
          </cell>
          <cell r="I447">
            <v>40.268000000000001</v>
          </cell>
          <cell r="J447">
            <v>45.4754</v>
          </cell>
        </row>
        <row r="448">
          <cell r="B448">
            <v>4728612</v>
          </cell>
          <cell r="C448" t="str">
            <v>4H23-6617-BC</v>
          </cell>
          <cell r="D448" t="str">
            <v>(1185) Oil Pick-up Pipe - AJ41/43</v>
          </cell>
          <cell r="E448">
            <v>701</v>
          </cell>
          <cell r="F448">
            <v>100</v>
          </cell>
          <cell r="G448">
            <v>3.977E-2</v>
          </cell>
          <cell r="H448">
            <v>2.7109999999999999</v>
          </cell>
          <cell r="I448">
            <v>3.28</v>
          </cell>
          <cell r="J448">
            <v>5.47</v>
          </cell>
        </row>
        <row r="449">
          <cell r="B449">
            <v>4729499</v>
          </cell>
          <cell r="C449" t="str">
            <v>4H43-6617-AC</v>
          </cell>
          <cell r="D449" t="str">
            <v>(1199) Oil Pick-up Pipe - AJ42/44</v>
          </cell>
          <cell r="E449">
            <v>701</v>
          </cell>
          <cell r="F449">
            <v>100</v>
          </cell>
          <cell r="G449">
            <v>3.7130000000000003E-2</v>
          </cell>
          <cell r="H449">
            <v>3.4769999999999999</v>
          </cell>
          <cell r="I449">
            <v>4.0629999999999997</v>
          </cell>
          <cell r="J449">
            <v>4.2089999999999996</v>
          </cell>
        </row>
        <row r="450">
          <cell r="B450" t="str">
            <v>4H23-9431-AF</v>
          </cell>
          <cell r="C450" t="str">
            <v>4H23-9431-AF</v>
          </cell>
          <cell r="D450" t="str">
            <v>Assy, Manifold comp. - LHS T5 AJV8</v>
          </cell>
          <cell r="E450">
            <v>502</v>
          </cell>
          <cell r="F450">
            <v>100</v>
          </cell>
          <cell r="G450">
            <v>0.23483000000000001</v>
          </cell>
          <cell r="H450">
            <v>50.48</v>
          </cell>
          <cell r="I450">
            <v>43.63</v>
          </cell>
          <cell r="J450">
            <v>50.25</v>
          </cell>
        </row>
        <row r="451">
          <cell r="B451" t="str">
            <v>8H32-5K244-AC</v>
          </cell>
          <cell r="C451" t="str">
            <v>LR007502</v>
          </cell>
          <cell r="D451" t="str">
            <v>ASSY INTER SIL SERV (8H22-5H248-AA)</v>
          </cell>
          <cell r="E451">
            <v>503</v>
          </cell>
          <cell r="F451">
            <v>100</v>
          </cell>
          <cell r="G451">
            <v>0.26719999999999999</v>
          </cell>
          <cell r="H451">
            <v>25.425799999999999</v>
          </cell>
          <cell r="I451">
            <v>26.320599999999999</v>
          </cell>
          <cell r="J451">
            <v>487.49099999999999</v>
          </cell>
        </row>
        <row r="452">
          <cell r="B452" t="str">
            <v>8H32-5K244-BC</v>
          </cell>
          <cell r="C452" t="str">
            <v>WDE500830</v>
          </cell>
          <cell r="D452" t="str">
            <v>ASSY SILENCER COMP - L320 LV6 08MY</v>
          </cell>
          <cell r="E452">
            <v>503</v>
          </cell>
          <cell r="F452">
            <v>100</v>
          </cell>
          <cell r="G452">
            <v>0.44313199999999997</v>
          </cell>
          <cell r="H452">
            <v>434.11599999999999</v>
          </cell>
          <cell r="I452">
            <v>386.38099999999997</v>
          </cell>
          <cell r="J452">
            <v>521.59619999999995</v>
          </cell>
        </row>
        <row r="453">
          <cell r="B453" t="str">
            <v>ESR4069</v>
          </cell>
          <cell r="C453" t="str">
            <v>ESR4069</v>
          </cell>
          <cell r="D453" t="str">
            <v>CB40 K1.8 (QP) DOWNPIPE</v>
          </cell>
          <cell r="E453" t="str">
            <v>0608_MTU</v>
          </cell>
          <cell r="F453">
            <v>100</v>
          </cell>
          <cell r="G453">
            <v>0.28866599999999998</v>
          </cell>
          <cell r="H453">
            <v>17.857749999999999</v>
          </cell>
          <cell r="I453">
            <v>17.515000000000001</v>
          </cell>
          <cell r="J453">
            <v>27.138000000000002</v>
          </cell>
        </row>
        <row r="454">
          <cell r="B454" t="str">
            <v>KVU500320</v>
          </cell>
          <cell r="C454" t="str">
            <v>EGE0061</v>
          </cell>
          <cell r="D454" t="str">
            <v>Body Hanger</v>
          </cell>
          <cell r="G454" t="e">
            <v>#N/A</v>
          </cell>
          <cell r="H454">
            <v>1.1870000000000001</v>
          </cell>
          <cell r="I454">
            <v>1.04</v>
          </cell>
          <cell r="J454">
            <v>1.1299999999999999</v>
          </cell>
        </row>
        <row r="455">
          <cell r="B455" t="str">
            <v>LKC000867</v>
          </cell>
          <cell r="C455" t="str">
            <v>LKC000867</v>
          </cell>
          <cell r="D455" t="str">
            <v>T5 L319 COL V6 MANIFOLD - RH</v>
          </cell>
          <cell r="E455">
            <v>505</v>
          </cell>
          <cell r="F455">
            <v>100</v>
          </cell>
          <cell r="G455">
            <v>0.17666700000000002</v>
          </cell>
          <cell r="H455">
            <v>21.6175</v>
          </cell>
          <cell r="I455">
            <v>20.6785</v>
          </cell>
          <cell r="J455">
            <v>27.8018</v>
          </cell>
        </row>
        <row r="456">
          <cell r="B456" t="str">
            <v>LKC000877</v>
          </cell>
          <cell r="C456" t="str">
            <v>LKC000877</v>
          </cell>
          <cell r="D456" t="str">
            <v>T5 L319 COL V6 MANIFOLD - LH</v>
          </cell>
          <cell r="E456">
            <v>505</v>
          </cell>
          <cell r="F456">
            <v>100</v>
          </cell>
          <cell r="G456">
            <v>0.17916700000000002</v>
          </cell>
          <cell r="H456">
            <v>25.812000000000001</v>
          </cell>
          <cell r="I456">
            <v>24.317</v>
          </cell>
          <cell r="J456">
            <v>33.3215</v>
          </cell>
        </row>
        <row r="457">
          <cell r="B457" t="str">
            <v>LKC000883</v>
          </cell>
          <cell r="C457" t="str">
            <v>LKC000883</v>
          </cell>
          <cell r="D457" t="str">
            <v>ASSY  -T5  AJ  V8  RHS  MANIFOLD</v>
          </cell>
          <cell r="E457">
            <v>502</v>
          </cell>
          <cell r="F457">
            <v>100</v>
          </cell>
          <cell r="G457">
            <v>0.23150000000000001</v>
          </cell>
          <cell r="H457">
            <v>47.482999999999997</v>
          </cell>
          <cell r="I457">
            <v>40.323999999999998</v>
          </cell>
          <cell r="J457">
            <v>45.5578</v>
          </cell>
        </row>
        <row r="458">
          <cell r="B458" t="str">
            <v>LKC000885</v>
          </cell>
          <cell r="C458" t="str">
            <v>LKC000885</v>
          </cell>
          <cell r="D458" t="str">
            <v>ASSY  -T5  V8  SC LHS  MANIFOLD</v>
          </cell>
          <cell r="E458">
            <v>502</v>
          </cell>
          <cell r="F458">
            <v>100</v>
          </cell>
          <cell r="G458" t="e">
            <v>#N/A</v>
          </cell>
          <cell r="H458">
            <v>47.414999999999999</v>
          </cell>
          <cell r="I458">
            <v>40.268000000000001</v>
          </cell>
          <cell r="J458">
            <v>45.4754</v>
          </cell>
        </row>
        <row r="459">
          <cell r="B459" t="str">
            <v>LKC000893</v>
          </cell>
          <cell r="C459" t="str">
            <v>LKC000893</v>
          </cell>
          <cell r="D459" t="str">
            <v>ASSY  -T5  AJ  V8  LHS  MANIFOLD</v>
          </cell>
          <cell r="E459">
            <v>502</v>
          </cell>
          <cell r="F459">
            <v>100</v>
          </cell>
          <cell r="G459" t="e">
            <v>#N/A</v>
          </cell>
          <cell r="H459">
            <v>50.48</v>
          </cell>
          <cell r="I459">
            <v>43.63</v>
          </cell>
          <cell r="J459">
            <v>46.688600000000001</v>
          </cell>
        </row>
        <row r="460">
          <cell r="B460" t="str">
            <v>LKC500660</v>
          </cell>
          <cell r="C460" t="str">
            <v>LKC500660</v>
          </cell>
          <cell r="D460" t="str">
            <v>MANIFOLD L314 K 1.8 EU IV</v>
          </cell>
          <cell r="E460">
            <v>608</v>
          </cell>
          <cell r="F460">
            <v>100</v>
          </cell>
          <cell r="G460">
            <v>0.24435000000000001</v>
          </cell>
          <cell r="H460">
            <v>59.850999999999999</v>
          </cell>
          <cell r="I460">
            <v>59.055999999999997</v>
          </cell>
          <cell r="J460">
            <v>57.462000000000003</v>
          </cell>
        </row>
        <row r="461">
          <cell r="B461" t="str">
            <v>LR003899</v>
          </cell>
          <cell r="C461" t="str">
            <v>LR003899</v>
          </cell>
          <cell r="D461" t="str">
            <v>EXH SYS ASY INTERM SERVICE PART</v>
          </cell>
          <cell r="E461">
            <v>503</v>
          </cell>
          <cell r="F461">
            <v>100</v>
          </cell>
          <cell r="G461">
            <v>0.18848600000000001</v>
          </cell>
          <cell r="H461">
            <v>18.722999999999999</v>
          </cell>
          <cell r="I461">
            <v>20.32</v>
          </cell>
          <cell r="J461">
            <v>41.63</v>
          </cell>
        </row>
        <row r="462">
          <cell r="B462" t="str">
            <v>LR003900</v>
          </cell>
          <cell r="C462" t="str">
            <v>LR003900</v>
          </cell>
          <cell r="D462" t="str">
            <v>MFLR ASY (RH-SERVICE PART)</v>
          </cell>
          <cell r="E462">
            <v>503</v>
          </cell>
          <cell r="F462">
            <v>100</v>
          </cell>
          <cell r="G462">
            <v>0.103516</v>
          </cell>
          <cell r="H462">
            <v>11.3605</v>
          </cell>
          <cell r="I462">
            <v>9.4911499999999993</v>
          </cell>
          <cell r="J462">
            <v>29.57</v>
          </cell>
        </row>
        <row r="463">
          <cell r="B463" t="str">
            <v>LR003901</v>
          </cell>
          <cell r="C463" t="str">
            <v>LR003901</v>
          </cell>
          <cell r="D463" t="str">
            <v>MFLR ASY (LH-SERVICE PART)</v>
          </cell>
          <cell r="E463">
            <v>503</v>
          </cell>
          <cell r="F463">
            <v>100</v>
          </cell>
          <cell r="G463">
            <v>0.10351630000000001</v>
          </cell>
          <cell r="H463">
            <v>10.080500000000001</v>
          </cell>
          <cell r="I463">
            <v>8.6648499999999995</v>
          </cell>
          <cell r="J463">
            <v>29.3</v>
          </cell>
        </row>
        <row r="464">
          <cell r="B464" t="str">
            <v>LR004848</v>
          </cell>
          <cell r="C464" t="str">
            <v>LR004848</v>
          </cell>
          <cell r="D464" t="str">
            <v>SC Body Kit Mufler RHS</v>
          </cell>
          <cell r="E464">
            <v>608</v>
          </cell>
          <cell r="F464">
            <v>100</v>
          </cell>
          <cell r="G464">
            <v>9.6013000000000015E-2</v>
          </cell>
          <cell r="H464">
            <v>11.246499999999999</v>
          </cell>
          <cell r="I464">
            <v>9.4454999999999991</v>
          </cell>
          <cell r="J464">
            <v>30.98</v>
          </cell>
        </row>
        <row r="465">
          <cell r="B465" t="str">
            <v>LR004849</v>
          </cell>
          <cell r="C465" t="str">
            <v>LR004849</v>
          </cell>
          <cell r="D465" t="str">
            <v>LV6 body kit muffler RH</v>
          </cell>
          <cell r="E465">
            <v>608</v>
          </cell>
          <cell r="F465">
            <v>100</v>
          </cell>
          <cell r="G465">
            <v>9.6013000000000015E-2</v>
          </cell>
          <cell r="H465">
            <v>7.6395</v>
          </cell>
          <cell r="I465">
            <v>8.1136999999999997</v>
          </cell>
          <cell r="J465">
            <v>30.98</v>
          </cell>
        </row>
        <row r="466">
          <cell r="B466" t="str">
            <v>LR004850</v>
          </cell>
          <cell r="C466" t="str">
            <v>LR004850</v>
          </cell>
          <cell r="D466" t="str">
            <v>ASY SERV REAR SIL RH (6H32-5230-CA)</v>
          </cell>
          <cell r="E466">
            <v>608</v>
          </cell>
          <cell r="F466">
            <v>100</v>
          </cell>
          <cell r="G466">
            <v>8.496490000000001E-2</v>
          </cell>
          <cell r="H466">
            <v>7.4938000000000002</v>
          </cell>
          <cell r="I466">
            <v>7.5347999999999997</v>
          </cell>
          <cell r="J466">
            <v>30.7</v>
          </cell>
        </row>
        <row r="467">
          <cell r="B467" t="str">
            <v>LR004851</v>
          </cell>
          <cell r="C467" t="str">
            <v>LR004851</v>
          </cell>
          <cell r="D467" t="str">
            <v>ASY SERV REAR SIL RH (6H32-5230-DA)</v>
          </cell>
          <cell r="E467">
            <v>608</v>
          </cell>
          <cell r="F467">
            <v>100</v>
          </cell>
          <cell r="G467">
            <v>9.0063000000000004E-2</v>
          </cell>
          <cell r="H467">
            <v>11.0745</v>
          </cell>
          <cell r="I467">
            <v>9.2943499999999997</v>
          </cell>
          <cell r="J467">
            <v>30.98</v>
          </cell>
        </row>
        <row r="468">
          <cell r="B468" t="str">
            <v>LR004852</v>
          </cell>
          <cell r="C468" t="str">
            <v>LR004852</v>
          </cell>
          <cell r="D468" t="str">
            <v>SC Body Kit Mufler LHS</v>
          </cell>
          <cell r="E468">
            <v>608</v>
          </cell>
          <cell r="F468">
            <v>100</v>
          </cell>
          <cell r="G468">
            <v>9.6013000000000015E-2</v>
          </cell>
          <cell r="H468">
            <v>11.246499999999999</v>
          </cell>
          <cell r="I468">
            <v>9.4454999999999991</v>
          </cell>
          <cell r="J468">
            <v>30.98</v>
          </cell>
        </row>
        <row r="469">
          <cell r="B469" t="str">
            <v>LR004853</v>
          </cell>
          <cell r="C469" t="str">
            <v>LR004853</v>
          </cell>
          <cell r="D469" t="str">
            <v>LV6 body kit muffler LH</v>
          </cell>
          <cell r="E469">
            <v>608</v>
          </cell>
          <cell r="F469">
            <v>100</v>
          </cell>
          <cell r="G469">
            <v>9.6013000000000015E-2</v>
          </cell>
          <cell r="H469">
            <v>7.6395</v>
          </cell>
          <cell r="I469">
            <v>8.1136999999999997</v>
          </cell>
          <cell r="J469">
            <v>30.98</v>
          </cell>
        </row>
        <row r="470">
          <cell r="B470" t="str">
            <v>LR004854</v>
          </cell>
          <cell r="C470" t="str">
            <v>LR004854</v>
          </cell>
          <cell r="D470" t="str">
            <v>ASY SERV REAR SIL LH (6H32-5232-CA)</v>
          </cell>
          <cell r="E470">
            <v>608</v>
          </cell>
          <cell r="F470">
            <v>100</v>
          </cell>
          <cell r="G470">
            <v>8.496490000000001E-2</v>
          </cell>
          <cell r="H470">
            <v>10.3987</v>
          </cell>
          <cell r="I470">
            <v>8.5556999999999999</v>
          </cell>
          <cell r="J470">
            <v>30.7</v>
          </cell>
        </row>
        <row r="471">
          <cell r="B471" t="str">
            <v>LR004855</v>
          </cell>
          <cell r="C471" t="str">
            <v>LR004855</v>
          </cell>
          <cell r="D471" t="str">
            <v>ASY SERV REAR SIL LH (6H32-5232-DA)</v>
          </cell>
          <cell r="E471">
            <v>608</v>
          </cell>
          <cell r="F471">
            <v>100</v>
          </cell>
          <cell r="G471">
            <v>9.0063300000000013E-2</v>
          </cell>
          <cell r="H471">
            <v>9.7944999999999993</v>
          </cell>
          <cell r="I471">
            <v>8.4680499999999999</v>
          </cell>
          <cell r="J471">
            <v>30.98</v>
          </cell>
        </row>
        <row r="472">
          <cell r="B472" t="str">
            <v>LR006000</v>
          </cell>
          <cell r="C472" t="str">
            <v>7H2Q-6720-DA</v>
          </cell>
          <cell r="D472" t="str">
            <v>Assy, Oil Vent. Tube - LV6 L319/320</v>
          </cell>
          <cell r="E472">
            <v>701</v>
          </cell>
          <cell r="F472">
            <v>100</v>
          </cell>
          <cell r="G472">
            <v>8.5799999999999987E-2</v>
          </cell>
          <cell r="H472">
            <v>3.1379999999999999</v>
          </cell>
          <cell r="I472">
            <v>3.145</v>
          </cell>
          <cell r="J472">
            <v>20.263000000000002</v>
          </cell>
        </row>
        <row r="473">
          <cell r="B473" t="str">
            <v>LR006414</v>
          </cell>
          <cell r="C473" t="str">
            <v>LR006414</v>
          </cell>
          <cell r="D473" t="str">
            <v>ASY SER DPIP CAT RH (7H42-9N497-EB)</v>
          </cell>
          <cell r="E473">
            <v>1614</v>
          </cell>
          <cell r="F473">
            <v>100</v>
          </cell>
          <cell r="G473">
            <v>9.3533210000000006E-2</v>
          </cell>
          <cell r="H473">
            <v>129.43199999999999</v>
          </cell>
          <cell r="I473">
            <v>152.4384</v>
          </cell>
          <cell r="J473">
            <v>196.1</v>
          </cell>
        </row>
        <row r="474">
          <cell r="B474" t="str">
            <v>LR006415</v>
          </cell>
          <cell r="C474" t="str">
            <v>LR006415</v>
          </cell>
          <cell r="D474" t="str">
            <v>ASY SER DPIP CAT LH (7H42-9N497-FB)</v>
          </cell>
          <cell r="E474">
            <v>1614</v>
          </cell>
          <cell r="F474">
            <v>100</v>
          </cell>
          <cell r="G474">
            <v>9.3533210000000006E-2</v>
          </cell>
          <cell r="H474">
            <v>128.6686</v>
          </cell>
          <cell r="I474">
            <v>151.56479999999999</v>
          </cell>
          <cell r="J474">
            <v>196.1</v>
          </cell>
        </row>
        <row r="475">
          <cell r="B475" t="str">
            <v>LR006416</v>
          </cell>
          <cell r="C475" t="str">
            <v>LR006416</v>
          </cell>
          <cell r="D475" t="str">
            <v>ASY SER FRT CAT RH (7H42-9N497-GB)</v>
          </cell>
          <cell r="E475">
            <v>1614</v>
          </cell>
          <cell r="F475">
            <v>100</v>
          </cell>
          <cell r="G475">
            <v>4.2750000000000003E-2</v>
          </cell>
          <cell r="H475">
            <v>5.306</v>
          </cell>
          <cell r="I475">
            <v>132.40100000000001</v>
          </cell>
          <cell r="J475">
            <v>129.6</v>
          </cell>
        </row>
        <row r="476">
          <cell r="B476" t="str">
            <v>LR006417</v>
          </cell>
          <cell r="C476" t="str">
            <v>LR006417</v>
          </cell>
          <cell r="D476" t="str">
            <v>ASY SER FRT CAT LH (7H42-9N497-HB)</v>
          </cell>
          <cell r="E476">
            <v>1614</v>
          </cell>
          <cell r="F476">
            <v>100</v>
          </cell>
          <cell r="G476">
            <v>4.2750000000000003E-2</v>
          </cell>
          <cell r="H476">
            <v>4.5335000000000001</v>
          </cell>
          <cell r="I476">
            <v>131.5155</v>
          </cell>
          <cell r="J476">
            <v>129.6</v>
          </cell>
        </row>
        <row r="477">
          <cell r="B477" t="str">
            <v>LR007466</v>
          </cell>
          <cell r="C477" t="str">
            <v>XGE0017</v>
          </cell>
          <cell r="D477" t="str">
            <v>GRASS SHEILD BRK RR</v>
          </cell>
          <cell r="G477" t="e">
            <v>#N/A</v>
          </cell>
          <cell r="H477">
            <v>0.93</v>
          </cell>
          <cell r="I477">
            <v>0.96299999999999997</v>
          </cell>
          <cell r="J477">
            <v>2.2599999999999998</v>
          </cell>
        </row>
        <row r="478">
          <cell r="B478" t="str">
            <v>LR007502</v>
          </cell>
          <cell r="C478" t="str">
            <v>LR007502</v>
          </cell>
          <cell r="D478" t="str">
            <v>ASSY INTER SIL SERV (8H22-5H248-AA)</v>
          </cell>
          <cell r="E478">
            <v>503</v>
          </cell>
          <cell r="F478">
            <v>100</v>
          </cell>
          <cell r="G478">
            <v>0.26719999999999999</v>
          </cell>
          <cell r="H478">
            <v>25.425799999999999</v>
          </cell>
          <cell r="I478">
            <v>26.320599999999999</v>
          </cell>
          <cell r="J478">
            <v>81.632000000000005</v>
          </cell>
        </row>
        <row r="479">
          <cell r="B479" t="str">
            <v>LR007550</v>
          </cell>
          <cell r="C479" t="str">
            <v>LR007550</v>
          </cell>
          <cell r="D479" t="str">
            <v>ASY SERV REAR SIL L319 V8NA RH</v>
          </cell>
          <cell r="E479">
            <v>608</v>
          </cell>
          <cell r="F479">
            <v>100</v>
          </cell>
          <cell r="G479">
            <v>0.12940190000000001</v>
          </cell>
          <cell r="H479">
            <v>7.9480000000000004</v>
          </cell>
          <cell r="I479">
            <v>8.0280000000000005</v>
          </cell>
          <cell r="J479">
            <v>33.299999999999997</v>
          </cell>
        </row>
        <row r="480">
          <cell r="B480" t="str">
            <v>LR007551</v>
          </cell>
          <cell r="C480" t="str">
            <v>LR007551</v>
          </cell>
          <cell r="D480" t="str">
            <v>ASY SERV REAR SIL L319 LV6 RH</v>
          </cell>
          <cell r="E480">
            <v>608</v>
          </cell>
          <cell r="F480">
            <v>100</v>
          </cell>
          <cell r="G480">
            <v>0.12940190000000001</v>
          </cell>
          <cell r="H480">
            <v>8.2695000000000007</v>
          </cell>
          <cell r="I480">
            <v>8.6829999999999998</v>
          </cell>
          <cell r="J480">
            <v>33.299999999999997</v>
          </cell>
        </row>
        <row r="481">
          <cell r="B481" t="str">
            <v>LR007552</v>
          </cell>
          <cell r="C481" t="str">
            <v>LR007552</v>
          </cell>
          <cell r="D481" t="str">
            <v>ASY SERV REAR SIL L319 V8NA LH</v>
          </cell>
          <cell r="E481">
            <v>608</v>
          </cell>
          <cell r="F481">
            <v>100</v>
          </cell>
          <cell r="G481">
            <v>0.12940190000000001</v>
          </cell>
          <cell r="H481">
            <v>7.9480000000000004</v>
          </cell>
          <cell r="I481">
            <v>8.0280000000000005</v>
          </cell>
          <cell r="J481">
            <v>33.299999999999997</v>
          </cell>
        </row>
        <row r="482">
          <cell r="B482" t="str">
            <v>LR007553</v>
          </cell>
          <cell r="C482" t="str">
            <v>LR007553</v>
          </cell>
          <cell r="D482" t="str">
            <v>ASY SERV REAR SIL L319 LV6 LH</v>
          </cell>
          <cell r="E482">
            <v>608</v>
          </cell>
          <cell r="F482">
            <v>100</v>
          </cell>
          <cell r="G482">
            <v>0.12940190000000001</v>
          </cell>
          <cell r="H482">
            <v>8.2695000000000007</v>
          </cell>
          <cell r="I482">
            <v>8.6829999999999998</v>
          </cell>
          <cell r="J482">
            <v>33.299999999999997</v>
          </cell>
        </row>
        <row r="483">
          <cell r="B483" t="str">
            <v>LR007554</v>
          </cell>
          <cell r="C483" t="str">
            <v>LR007554</v>
          </cell>
          <cell r="D483" t="str">
            <v>KIT SERV REAR SIL L319 V8NA</v>
          </cell>
          <cell r="E483" t="str">
            <v>DESP</v>
          </cell>
          <cell r="F483">
            <v>100</v>
          </cell>
          <cell r="G483">
            <v>0.25880380000000003</v>
          </cell>
          <cell r="H483">
            <v>26.78</v>
          </cell>
          <cell r="I483">
            <v>26.936</v>
          </cell>
          <cell r="J483">
            <v>79.900000000000006</v>
          </cell>
        </row>
        <row r="484">
          <cell r="B484" t="str">
            <v>LR007555</v>
          </cell>
          <cell r="C484" t="str">
            <v>LR007555</v>
          </cell>
          <cell r="D484" t="str">
            <v>KIT SERV REAR SIL L319 LV6</v>
          </cell>
          <cell r="E484" t="str">
            <v>DESP</v>
          </cell>
          <cell r="F484">
            <v>100</v>
          </cell>
          <cell r="G484">
            <v>0.25880380000000003</v>
          </cell>
          <cell r="H484">
            <v>27.187000000000001</v>
          </cell>
          <cell r="I484">
            <v>28.006</v>
          </cell>
          <cell r="J484">
            <v>79.680000000000007</v>
          </cell>
        </row>
        <row r="485">
          <cell r="B485" t="str">
            <v>LR008705</v>
          </cell>
          <cell r="C485" t="str">
            <v>LR008705</v>
          </cell>
          <cell r="D485" t="str">
            <v>ASY SERV REAR SIL L319 V6NA LH</v>
          </cell>
          <cell r="E485">
            <v>608</v>
          </cell>
          <cell r="F485">
            <v>100</v>
          </cell>
          <cell r="G485">
            <v>0.12940190000000001</v>
          </cell>
          <cell r="H485">
            <v>6.6779999999999999</v>
          </cell>
          <cell r="I485">
            <v>6.7629999999999999</v>
          </cell>
          <cell r="J485">
            <v>32</v>
          </cell>
        </row>
        <row r="486">
          <cell r="B486" t="str">
            <v>LR008706</v>
          </cell>
          <cell r="C486" t="str">
            <v>LR008706</v>
          </cell>
          <cell r="D486" t="str">
            <v>KIT SERV REAR SIL L319 V6NA</v>
          </cell>
          <cell r="E486" t="str">
            <v>DESP</v>
          </cell>
          <cell r="F486">
            <v>100</v>
          </cell>
          <cell r="G486">
            <v>0.25880380000000003</v>
          </cell>
          <cell r="H486">
            <v>24.24</v>
          </cell>
          <cell r="I486">
            <v>24.405999999999999</v>
          </cell>
          <cell r="J486">
            <v>77.3</v>
          </cell>
        </row>
        <row r="487">
          <cell r="B487" t="str">
            <v>LR008707</v>
          </cell>
          <cell r="C487" t="str">
            <v>LR008707</v>
          </cell>
          <cell r="D487" t="str">
            <v>ASY SERV REAR SIL L319 V6NA RH</v>
          </cell>
          <cell r="E487">
            <v>608</v>
          </cell>
          <cell r="F487">
            <v>100</v>
          </cell>
          <cell r="G487">
            <v>0.12940190000000001</v>
          </cell>
          <cell r="H487">
            <v>6.6779999999999999</v>
          </cell>
          <cell r="I487">
            <v>6.7629999999999999</v>
          </cell>
          <cell r="J487">
            <v>32</v>
          </cell>
        </row>
        <row r="488">
          <cell r="B488" t="str">
            <v>LR009430</v>
          </cell>
          <cell r="C488" t="str">
            <v>CGE0008</v>
          </cell>
          <cell r="D488" t="str">
            <v>TORCA- DIA 55</v>
          </cell>
          <cell r="G488" t="e">
            <v>#N/A</v>
          </cell>
          <cell r="H488">
            <v>3.02</v>
          </cell>
          <cell r="I488">
            <v>3.0350000000000001</v>
          </cell>
          <cell r="J488">
            <v>4.72</v>
          </cell>
        </row>
        <row r="489">
          <cell r="B489" t="str">
            <v>LR009448</v>
          </cell>
          <cell r="C489" t="str">
            <v>LR009448</v>
          </cell>
          <cell r="D489" t="str">
            <v>ASY DPF &amp; SIL SERVICE ASSY L320 LV8</v>
          </cell>
          <cell r="E489">
            <v>503</v>
          </cell>
          <cell r="F489">
            <v>100</v>
          </cell>
          <cell r="G489">
            <v>0.47999199999999997</v>
          </cell>
          <cell r="H489">
            <v>401.88600000000002</v>
          </cell>
          <cell r="I489">
            <v>365.4171</v>
          </cell>
          <cell r="J489">
            <v>548.74</v>
          </cell>
        </row>
        <row r="490">
          <cell r="B490" t="str">
            <v>LR010319</v>
          </cell>
          <cell r="C490" t="str">
            <v>9H32-5E212-AA</v>
          </cell>
          <cell r="D490" t="str">
            <v>ASSY DOWNPIPE RH LV8 - WAVE 3</v>
          </cell>
          <cell r="E490" t="str">
            <v>0501_MTWT</v>
          </cell>
          <cell r="F490">
            <v>100</v>
          </cell>
          <cell r="G490">
            <v>0.12783</v>
          </cell>
          <cell r="H490">
            <v>237.41300000000001</v>
          </cell>
          <cell r="I490">
            <v>12.241400000000001</v>
          </cell>
          <cell r="J490">
            <v>351.07279999999997</v>
          </cell>
        </row>
        <row r="491">
          <cell r="B491" t="str">
            <v>LR010320</v>
          </cell>
          <cell r="C491" t="str">
            <v>9H32-5E214-AA</v>
          </cell>
          <cell r="D491" t="str">
            <v>ASSY DOWNPIPE LH LV8 - WAVE 3</v>
          </cell>
          <cell r="E491" t="str">
            <v>0501_MTWT</v>
          </cell>
          <cell r="F491">
            <v>100</v>
          </cell>
          <cell r="G491">
            <v>0.11282700000000001</v>
          </cell>
          <cell r="H491">
            <v>235.35300000000001</v>
          </cell>
          <cell r="I491">
            <v>10.1128</v>
          </cell>
          <cell r="J491">
            <v>347.37619999999998</v>
          </cell>
        </row>
        <row r="492">
          <cell r="B492" t="str">
            <v>LR010932</v>
          </cell>
          <cell r="C492" t="str">
            <v>AH42-5E212-AA</v>
          </cell>
          <cell r="D492" t="str">
            <v>CAT RH ASY SERV PRT L322 AJ133 10MY</v>
          </cell>
          <cell r="E492">
            <v>1614</v>
          </cell>
          <cell r="F492">
            <v>100</v>
          </cell>
          <cell r="G492" t="e">
            <v>#N/A</v>
          </cell>
          <cell r="H492">
            <v>34.129899999999999</v>
          </cell>
          <cell r="I492">
            <v>6.4005000000000001</v>
          </cell>
          <cell r="J492">
            <v>173</v>
          </cell>
        </row>
        <row r="493">
          <cell r="B493" t="str">
            <v>LR010933</v>
          </cell>
          <cell r="C493" t="str">
            <v>AH42-5E214-AA</v>
          </cell>
          <cell r="D493" t="str">
            <v>CAT LH ASY SERV PRT L322 AJ133 10MY</v>
          </cell>
          <cell r="E493">
            <v>1614</v>
          </cell>
          <cell r="F493">
            <v>100</v>
          </cell>
          <cell r="G493" t="e">
            <v>#N/A</v>
          </cell>
          <cell r="H493">
            <v>34.060600000000001</v>
          </cell>
          <cell r="I493">
            <v>6.1828000000000003</v>
          </cell>
          <cell r="J493">
            <v>173</v>
          </cell>
        </row>
        <row r="494">
          <cell r="B494" t="str">
            <v>LR010955</v>
          </cell>
          <cell r="C494" t="str">
            <v>AH42-5K214-BA</v>
          </cell>
          <cell r="D494" t="str">
            <v>RR SL ASY SER PRT L322 AJ133 10MYSC</v>
          </cell>
          <cell r="E494" t="str">
            <v>1612_FR</v>
          </cell>
          <cell r="F494">
            <v>100</v>
          </cell>
          <cell r="G494" t="e">
            <v>#N/A</v>
          </cell>
          <cell r="H494">
            <v>74.190899999999999</v>
          </cell>
          <cell r="I494">
            <v>51.450899999999997</v>
          </cell>
          <cell r="J494">
            <v>140</v>
          </cell>
        </row>
        <row r="495">
          <cell r="B495" t="str">
            <v>LR010956</v>
          </cell>
          <cell r="C495" t="str">
            <v>AH42-5K214-AA</v>
          </cell>
          <cell r="D495" t="str">
            <v>RR SL ASY SER PRT L322AJ133 10MY NA</v>
          </cell>
          <cell r="E495" t="str">
            <v>1612_FR</v>
          </cell>
          <cell r="F495">
            <v>100</v>
          </cell>
          <cell r="G495" t="e">
            <v>#N/A</v>
          </cell>
          <cell r="H495">
            <v>48.762900000000002</v>
          </cell>
          <cell r="I495">
            <v>25.694900000000001</v>
          </cell>
          <cell r="J495">
            <v>125</v>
          </cell>
        </row>
        <row r="496">
          <cell r="B496" t="str">
            <v>LR010957</v>
          </cell>
          <cell r="C496" t="str">
            <v>GFF0003</v>
          </cell>
          <cell r="D496" t="str">
            <v>RUBBERS MOUNTING</v>
          </cell>
          <cell r="G496" t="e">
            <v>#N/A</v>
          </cell>
          <cell r="H496">
            <v>1.335</v>
          </cell>
          <cell r="I496">
            <v>1.34</v>
          </cell>
          <cell r="J496">
            <v>1.665</v>
          </cell>
        </row>
        <row r="497">
          <cell r="B497" t="str">
            <v>LR011070</v>
          </cell>
          <cell r="C497" t="str">
            <v>AH42-5E218-AA</v>
          </cell>
          <cell r="D497" t="str">
            <v>INT SIL ASY SER PRT L322 AJ133 10MY</v>
          </cell>
          <cell r="E497" t="str">
            <v>1612_FR</v>
          </cell>
          <cell r="F497">
            <v>100</v>
          </cell>
          <cell r="G497" t="e">
            <v>#N/A</v>
          </cell>
          <cell r="H497">
            <v>32.448799999999999</v>
          </cell>
          <cell r="I497">
            <v>7.1508000000000003</v>
          </cell>
          <cell r="J497">
            <v>94</v>
          </cell>
        </row>
        <row r="498">
          <cell r="B498" t="str">
            <v>LR011092</v>
          </cell>
          <cell r="C498" t="str">
            <v>AH42-9N497-AA</v>
          </cell>
          <cell r="D498" t="str">
            <v>Stubpipe assy LH-RH L322 10MY</v>
          </cell>
          <cell r="E498">
            <v>1603</v>
          </cell>
          <cell r="F498">
            <v>100</v>
          </cell>
          <cell r="G498">
            <v>2.47E-2</v>
          </cell>
          <cell r="H498">
            <v>6.8226000000000004</v>
          </cell>
          <cell r="I498">
            <v>7.3185000000000002</v>
          </cell>
          <cell r="J498">
            <v>16</v>
          </cell>
        </row>
        <row r="499">
          <cell r="B499" t="str">
            <v>LR011881</v>
          </cell>
          <cell r="C499" t="str">
            <v>9H22-5E214-AA</v>
          </cell>
          <cell r="D499" t="str">
            <v>ASSY DOWNPIPE  LV6 - WAVE 4</v>
          </cell>
          <cell r="E499" t="str">
            <v>0501_MTWT</v>
          </cell>
          <cell r="F499">
            <v>100</v>
          </cell>
          <cell r="G499">
            <v>0.169933</v>
          </cell>
          <cell r="H499">
            <v>261.66399999999999</v>
          </cell>
          <cell r="I499">
            <v>13.8621</v>
          </cell>
          <cell r="J499">
            <v>307.39999999999998</v>
          </cell>
        </row>
        <row r="500">
          <cell r="B500" t="str">
            <v>LR013735</v>
          </cell>
          <cell r="C500" t="str">
            <v>AH22-9N497-AC</v>
          </cell>
          <cell r="D500" t="str">
            <v>DOWNPIPE ASSY RH COMP - L319 NA 10M</v>
          </cell>
          <cell r="E500" t="str">
            <v>0501_MTWT</v>
          </cell>
          <cell r="F500">
            <v>100</v>
          </cell>
          <cell r="G500">
            <v>9.8283999999999996E-2</v>
          </cell>
          <cell r="H500">
            <v>113.6626</v>
          </cell>
          <cell r="J500">
            <v>155.24</v>
          </cell>
        </row>
        <row r="501">
          <cell r="B501" t="str">
            <v>LR013737</v>
          </cell>
          <cell r="C501" t="str">
            <v>AH22-9N497-BC</v>
          </cell>
          <cell r="D501" t="str">
            <v>DOWNPIPE ASSY LH COMP - L319 NA 10M</v>
          </cell>
          <cell r="E501" t="str">
            <v>0501_MTWT</v>
          </cell>
          <cell r="F501">
            <v>100</v>
          </cell>
          <cell r="G501">
            <v>9.3449999999999991E-2</v>
          </cell>
          <cell r="H501">
            <v>111.786</v>
          </cell>
          <cell r="J501">
            <v>149.959</v>
          </cell>
        </row>
        <row r="502">
          <cell r="B502" t="str">
            <v>LR014155</v>
          </cell>
          <cell r="C502" t="str">
            <v>HGE0002</v>
          </cell>
          <cell r="D502" t="str">
            <v>SGF RUBBER (COST DOWN)</v>
          </cell>
          <cell r="G502" t="e">
            <v>#N/A</v>
          </cell>
          <cell r="H502">
            <v>1.4730000000000001</v>
          </cell>
          <cell r="J502">
            <v>1.6319999999999999</v>
          </cell>
        </row>
        <row r="503">
          <cell r="B503" t="str">
            <v>LR015362</v>
          </cell>
          <cell r="C503" t="str">
            <v>LR015362</v>
          </cell>
          <cell r="D503" t="str">
            <v>ASSY INT/RR L320 LV6 NDPF 10MY-SERV</v>
          </cell>
          <cell r="E503">
            <v>503</v>
          </cell>
          <cell r="F503">
            <v>100</v>
          </cell>
          <cell r="G503">
            <v>0.29235199999999995</v>
          </cell>
          <cell r="H503">
            <v>31.8187</v>
          </cell>
          <cell r="J503">
            <v>0.01</v>
          </cell>
        </row>
        <row r="504">
          <cell r="B504" t="str">
            <v>LR015365</v>
          </cell>
          <cell r="C504" t="str">
            <v>LR015365</v>
          </cell>
          <cell r="D504" t="str">
            <v>ASSY INT/RR L320 NA 10MY-SERVICE</v>
          </cell>
          <cell r="E504">
            <v>503</v>
          </cell>
          <cell r="F504">
            <v>100</v>
          </cell>
          <cell r="G504">
            <v>0.24330000000000002</v>
          </cell>
          <cell r="H504">
            <v>67.339299999999994</v>
          </cell>
          <cell r="J504">
            <v>0.01</v>
          </cell>
        </row>
        <row r="505">
          <cell r="B505" t="str">
            <v>LR015367</v>
          </cell>
          <cell r="C505" t="str">
            <v>LR015367</v>
          </cell>
          <cell r="D505" t="str">
            <v>ASSY INT/RR L320 SC 10MY-SERVICE</v>
          </cell>
          <cell r="E505">
            <v>503</v>
          </cell>
          <cell r="F505">
            <v>100</v>
          </cell>
          <cell r="G505">
            <v>0.21514619999999998</v>
          </cell>
          <cell r="H505">
            <v>68.034400000000005</v>
          </cell>
          <cell r="J505">
            <v>0.01</v>
          </cell>
        </row>
        <row r="506">
          <cell r="B506" t="str">
            <v>LR015370</v>
          </cell>
          <cell r="C506" t="str">
            <v>CFE0007</v>
          </cell>
          <cell r="D506" t="str">
            <v>TORCA CLAMP SERVICE 55DIA</v>
          </cell>
          <cell r="G506" t="e">
            <v>#N/A</v>
          </cell>
          <cell r="J506">
            <v>0.01</v>
          </cell>
        </row>
        <row r="507">
          <cell r="B507" t="str">
            <v>LR015371</v>
          </cell>
          <cell r="C507" t="str">
            <v>CGC0001</v>
          </cell>
          <cell r="D507" t="str">
            <v>TORCA ACCUSEAL CLAMP ASSEY</v>
          </cell>
          <cell r="G507" t="e">
            <v>#N/A</v>
          </cell>
          <cell r="H507">
            <v>0.93</v>
          </cell>
          <cell r="I507">
            <v>0.93</v>
          </cell>
          <cell r="J507">
            <v>1.2050000000000001</v>
          </cell>
        </row>
        <row r="508">
          <cell r="B508" t="str">
            <v>LR015372</v>
          </cell>
          <cell r="C508" t="str">
            <v>CFE0006</v>
          </cell>
          <cell r="D508" t="str">
            <v>TORCA CLAMP SERVICE 60DIA</v>
          </cell>
          <cell r="G508" t="e">
            <v>#N/A</v>
          </cell>
          <cell r="J508">
            <v>0.01</v>
          </cell>
        </row>
        <row r="509">
          <cell r="B509" t="str">
            <v>LR015378</v>
          </cell>
          <cell r="C509" t="str">
            <v>LR015378</v>
          </cell>
          <cell r="D509" t="str">
            <v>ASSY RR SIL RH L320LV6 DPF 10MYSERV</v>
          </cell>
          <cell r="E509">
            <v>503</v>
          </cell>
          <cell r="F509">
            <v>100</v>
          </cell>
          <cell r="G509">
            <v>0.14102580000000001</v>
          </cell>
          <cell r="H509">
            <v>11.546950000000001</v>
          </cell>
          <cell r="J509">
            <v>0.01</v>
          </cell>
        </row>
        <row r="510">
          <cell r="B510" t="str">
            <v>LR015380</v>
          </cell>
          <cell r="C510" t="str">
            <v>LR015380</v>
          </cell>
          <cell r="D510" t="str">
            <v>ASSY RR SIL LH L320LV6 DPF 10MYSERV</v>
          </cell>
          <cell r="E510">
            <v>503</v>
          </cell>
          <cell r="F510">
            <v>100</v>
          </cell>
          <cell r="G510">
            <v>0.1410198</v>
          </cell>
          <cell r="H510">
            <v>11.484249999999999</v>
          </cell>
          <cell r="J510">
            <v>0.01</v>
          </cell>
        </row>
        <row r="511">
          <cell r="B511" t="str">
            <v>LR015381</v>
          </cell>
          <cell r="C511" t="str">
            <v>LR015381</v>
          </cell>
          <cell r="D511" t="str">
            <v>ASSY RR SIL RH  L320 NA 10MY SERVIC</v>
          </cell>
          <cell r="E511">
            <v>503</v>
          </cell>
          <cell r="F511">
            <v>100</v>
          </cell>
          <cell r="G511">
            <v>0.12164999999999999</v>
          </cell>
          <cell r="H511">
            <v>14.7317</v>
          </cell>
          <cell r="J511">
            <v>0.01</v>
          </cell>
        </row>
        <row r="512">
          <cell r="B512" t="str">
            <v>LR015382</v>
          </cell>
          <cell r="C512" t="str">
            <v>LR015382</v>
          </cell>
          <cell r="D512" t="str">
            <v>ASSY RR SIL LH  L320 NA 10MY SERVIC</v>
          </cell>
          <cell r="E512">
            <v>503</v>
          </cell>
          <cell r="F512">
            <v>100</v>
          </cell>
          <cell r="G512">
            <v>0.121653</v>
          </cell>
          <cell r="H512">
            <v>14.669</v>
          </cell>
          <cell r="J512">
            <v>0.01</v>
          </cell>
        </row>
        <row r="513">
          <cell r="B513" t="str">
            <v>LR015392</v>
          </cell>
          <cell r="C513" t="str">
            <v>LR015392</v>
          </cell>
          <cell r="D513" t="str">
            <v>ASSY RR SIL RH  L320 SC 10MY SERVIC</v>
          </cell>
          <cell r="E513">
            <v>503</v>
          </cell>
          <cell r="F513">
            <v>100</v>
          </cell>
          <cell r="G513">
            <v>0.1075699</v>
          </cell>
          <cell r="H513">
            <v>24.221499999999999</v>
          </cell>
          <cell r="J513">
            <v>0.01</v>
          </cell>
        </row>
        <row r="514">
          <cell r="B514" t="str">
            <v>LR015393</v>
          </cell>
          <cell r="C514" t="str">
            <v>LR015393</v>
          </cell>
          <cell r="D514" t="str">
            <v>ASSY RR SIL LH  L320 SC 10MY SERVIC</v>
          </cell>
          <cell r="E514">
            <v>503</v>
          </cell>
          <cell r="F514">
            <v>100</v>
          </cell>
          <cell r="G514">
            <v>0.1075699</v>
          </cell>
          <cell r="H514">
            <v>24.1951</v>
          </cell>
          <cell r="J514">
            <v>0.01</v>
          </cell>
        </row>
        <row r="515">
          <cell r="B515" t="str">
            <v>LR015397</v>
          </cell>
          <cell r="C515" t="str">
            <v>AH32-9N497-CB</v>
          </cell>
          <cell r="D515" t="str">
            <v>DOWNPIPE ASSY RH COMP - PETROL-10MY</v>
          </cell>
          <cell r="E515" t="str">
            <v>0501_MTWT</v>
          </cell>
          <cell r="F515">
            <v>100</v>
          </cell>
          <cell r="G515">
            <v>9.2114000000000001E-2</v>
          </cell>
          <cell r="H515">
            <v>115.07259999999999</v>
          </cell>
          <cell r="J515">
            <v>158.61000000000001</v>
          </cell>
        </row>
        <row r="516">
          <cell r="B516" t="str">
            <v>LR015398</v>
          </cell>
          <cell r="C516" t="str">
            <v>AH32-9N497-DA</v>
          </cell>
          <cell r="D516" t="str">
            <v>DOWNPIPE ASSY RH COMP - PETROL-10MY</v>
          </cell>
          <cell r="E516" t="str">
            <v>0501_MTWT</v>
          </cell>
          <cell r="F516">
            <v>100</v>
          </cell>
          <cell r="G516">
            <v>9.8149899999999984E-2</v>
          </cell>
          <cell r="H516">
            <v>113.6626</v>
          </cell>
          <cell r="J516">
            <v>155.24</v>
          </cell>
        </row>
        <row r="517">
          <cell r="B517" t="str">
            <v>LR015399</v>
          </cell>
          <cell r="C517" t="str">
            <v>AH32-9N497-EA</v>
          </cell>
          <cell r="D517" t="str">
            <v>DOWNPIPE ASSY LH COMP - PETROL-10MY</v>
          </cell>
          <cell r="E517" t="str">
            <v>0501_MTWT</v>
          </cell>
          <cell r="F517">
            <v>100</v>
          </cell>
          <cell r="G517">
            <v>9.3449999999999991E-2</v>
          </cell>
          <cell r="H517">
            <v>111.786</v>
          </cell>
          <cell r="J517">
            <v>149.959</v>
          </cell>
        </row>
        <row r="518">
          <cell r="B518" t="str">
            <v>LR015856</v>
          </cell>
          <cell r="C518" t="str">
            <v>LR015856</v>
          </cell>
          <cell r="D518" t="str">
            <v>ASSY INT/RR L320 LV6 DPF 10MY-SERV</v>
          </cell>
          <cell r="E518">
            <v>503</v>
          </cell>
          <cell r="F518">
            <v>100</v>
          </cell>
          <cell r="G518">
            <v>0.29373326100000002</v>
          </cell>
          <cell r="H518">
            <v>32.801499999999997</v>
          </cell>
          <cell r="J518">
            <v>0.01</v>
          </cell>
        </row>
        <row r="519">
          <cell r="B519" t="str">
            <v>LR015858</v>
          </cell>
          <cell r="C519" t="str">
            <v>LR015858</v>
          </cell>
          <cell r="D519" t="str">
            <v>ASSY RR SIL RH L319AJ133NA 10MYSERV</v>
          </cell>
          <cell r="E519">
            <v>503</v>
          </cell>
          <cell r="F519">
            <v>100</v>
          </cell>
          <cell r="G519">
            <v>0.29953319999999994</v>
          </cell>
          <cell r="H519">
            <v>59.119199999999999</v>
          </cell>
          <cell r="J519">
            <v>0.01</v>
          </cell>
        </row>
        <row r="520">
          <cell r="B520" t="str">
            <v>LR015922</v>
          </cell>
          <cell r="C520" t="str">
            <v>LR015922</v>
          </cell>
          <cell r="D520" t="str">
            <v>ASSY RR SIL RH L319LV6 DPF 10MYSERV</v>
          </cell>
          <cell r="E520">
            <v>503</v>
          </cell>
          <cell r="F520">
            <v>100</v>
          </cell>
          <cell r="G520">
            <v>0.14686297999999998</v>
          </cell>
          <cell r="H520">
            <v>10.954599999999999</v>
          </cell>
          <cell r="J520">
            <v>0.01</v>
          </cell>
        </row>
        <row r="521">
          <cell r="B521" t="str">
            <v>LR015923</v>
          </cell>
          <cell r="C521" t="str">
            <v>LR015923</v>
          </cell>
          <cell r="D521" t="str">
            <v>ASSY RR SIL LH L319LV6 DPF 10MYSERV</v>
          </cell>
          <cell r="E521">
            <v>503</v>
          </cell>
          <cell r="F521">
            <v>100</v>
          </cell>
          <cell r="G521">
            <v>0.146862989</v>
          </cell>
          <cell r="H521">
            <v>10.8781</v>
          </cell>
          <cell r="J521">
            <v>0.01</v>
          </cell>
        </row>
        <row r="522">
          <cell r="B522" t="str">
            <v>LR015924</v>
          </cell>
          <cell r="C522" t="str">
            <v>LR015924</v>
          </cell>
          <cell r="D522" t="str">
            <v>ASSY RR SIL RH L319AJ133NA 10MYSERV</v>
          </cell>
          <cell r="E522">
            <v>503</v>
          </cell>
          <cell r="F522">
            <v>100</v>
          </cell>
          <cell r="G522">
            <v>0.134767</v>
          </cell>
          <cell r="H522">
            <v>14.1127</v>
          </cell>
          <cell r="J522">
            <v>0.01</v>
          </cell>
        </row>
        <row r="523">
          <cell r="B523" t="str">
            <v>LR015925</v>
          </cell>
          <cell r="C523" t="str">
            <v>LR015925</v>
          </cell>
          <cell r="D523" t="str">
            <v>ASSY RR SIL LH L319AJ133NA 10MYSERV</v>
          </cell>
          <cell r="E523">
            <v>503</v>
          </cell>
          <cell r="F523">
            <v>100</v>
          </cell>
          <cell r="G523">
            <v>0.13477</v>
          </cell>
          <cell r="H523">
            <v>14.05</v>
          </cell>
          <cell r="J523">
            <v>0.01</v>
          </cell>
        </row>
        <row r="524">
          <cell r="B524" t="str">
            <v>LR016221</v>
          </cell>
          <cell r="C524" t="str">
            <v>LR016221</v>
          </cell>
          <cell r="D524" t="str">
            <v>ASSY RR SIL RH L320LV8 DPF 10MYSERV</v>
          </cell>
          <cell r="E524">
            <v>503</v>
          </cell>
          <cell r="F524">
            <v>100</v>
          </cell>
          <cell r="G524">
            <v>0.19822579999999998</v>
          </cell>
          <cell r="H524">
            <v>12.212949999999999</v>
          </cell>
          <cell r="J524">
            <v>0.01</v>
          </cell>
        </row>
        <row r="525">
          <cell r="B525" t="str">
            <v>LR016222</v>
          </cell>
          <cell r="C525" t="str">
            <v>LR016222</v>
          </cell>
          <cell r="D525" t="str">
            <v>ASSY RR SIL LH L320LV8 DPF 10MYSERV</v>
          </cell>
          <cell r="E525">
            <v>503</v>
          </cell>
          <cell r="F525">
            <v>100</v>
          </cell>
          <cell r="G525">
            <v>0.19821980000000003</v>
          </cell>
          <cell r="H525">
            <v>10.90025</v>
          </cell>
          <cell r="J525">
            <v>0.01</v>
          </cell>
        </row>
        <row r="526">
          <cell r="B526" t="str">
            <v>LR016629</v>
          </cell>
          <cell r="C526" t="str">
            <v>HDE0007</v>
          </cell>
          <cell r="D526" t="str">
            <v>MASS DAMPER - 10MY</v>
          </cell>
          <cell r="G526" t="e">
            <v>#N/A</v>
          </cell>
          <cell r="H526">
            <v>5.5</v>
          </cell>
          <cell r="J526">
            <v>0.01</v>
          </cell>
        </row>
        <row r="527">
          <cell r="B527" t="str">
            <v>LR016835</v>
          </cell>
          <cell r="C527" t="str">
            <v>EFF0127</v>
          </cell>
          <cell r="D527" t="str">
            <v>HANGER BAR ASY LH B-S INT L322 10MY</v>
          </cell>
          <cell r="G527" t="e">
            <v>#N/A</v>
          </cell>
          <cell r="H527">
            <v>1.39</v>
          </cell>
          <cell r="J527">
            <v>1.39</v>
          </cell>
        </row>
        <row r="528">
          <cell r="B528" t="str">
            <v>LR016836</v>
          </cell>
          <cell r="C528" t="str">
            <v>EFF0125</v>
          </cell>
          <cell r="D528" t="str">
            <v>HANGER BAR ASY RH B-S INT L322 10MY</v>
          </cell>
          <cell r="G528" t="e">
            <v>#N/A</v>
          </cell>
          <cell r="H528">
            <v>1.35</v>
          </cell>
          <cell r="J528">
            <v>1.86</v>
          </cell>
        </row>
        <row r="529">
          <cell r="B529" t="str">
            <v>LR018409</v>
          </cell>
          <cell r="C529" t="str">
            <v>LR018409</v>
          </cell>
          <cell r="D529" t="str">
            <v>ASSY RR SIL RH L320LV6 NDPF 10MYSER</v>
          </cell>
          <cell r="E529">
            <v>503</v>
          </cell>
          <cell r="F529">
            <v>100</v>
          </cell>
          <cell r="G529">
            <v>0.16933329999999999</v>
          </cell>
          <cell r="H529">
            <v>13.22</v>
          </cell>
          <cell r="J529">
            <v>0.01</v>
          </cell>
        </row>
        <row r="530">
          <cell r="B530" t="str">
            <v>LR018410</v>
          </cell>
          <cell r="C530" t="str">
            <v>LR018410</v>
          </cell>
          <cell r="D530" t="str">
            <v>ASSY RR SIL LH L320LV6 NDPF 10MYSER</v>
          </cell>
          <cell r="E530">
            <v>503</v>
          </cell>
          <cell r="F530">
            <v>100</v>
          </cell>
          <cell r="G530">
            <v>0.16933300000000001</v>
          </cell>
          <cell r="H530">
            <v>12.976000000000001</v>
          </cell>
          <cell r="J530">
            <v>0.01</v>
          </cell>
        </row>
        <row r="531">
          <cell r="B531" t="str">
            <v>RYP000220</v>
          </cell>
          <cell r="C531" t="str">
            <v>HRP2637</v>
          </cell>
          <cell r="D531" t="str">
            <v>SCREW M6</v>
          </cell>
          <cell r="G531" t="e">
            <v>#N/A</v>
          </cell>
          <cell r="H531">
            <v>0.02</v>
          </cell>
          <cell r="I531">
            <v>0.02</v>
          </cell>
          <cell r="J531">
            <v>2.24E-2</v>
          </cell>
        </row>
        <row r="532">
          <cell r="B532" t="str">
            <v>WAG000180</v>
          </cell>
          <cell r="C532" t="str">
            <v>WAG000180</v>
          </cell>
          <cell r="D532" t="str">
            <v>L30 M62 CAT ASSY RH - SERVICE UL</v>
          </cell>
          <cell r="E532">
            <v>608</v>
          </cell>
          <cell r="F532">
            <v>100</v>
          </cell>
          <cell r="G532">
            <v>0.50913299999999995</v>
          </cell>
          <cell r="H532">
            <v>134.2775709</v>
          </cell>
          <cell r="I532">
            <v>151.16050000000001</v>
          </cell>
          <cell r="J532">
            <v>233.4</v>
          </cell>
        </row>
        <row r="533">
          <cell r="B533" t="str">
            <v>WAG000190</v>
          </cell>
          <cell r="C533" t="str">
            <v>WAG000190</v>
          </cell>
          <cell r="D533" t="str">
            <v>L30 M62 CAT ASSY LH - SERVICE UL</v>
          </cell>
          <cell r="E533">
            <v>608</v>
          </cell>
          <cell r="F533">
            <v>100</v>
          </cell>
          <cell r="G533">
            <v>0.50913299999999995</v>
          </cell>
          <cell r="H533">
            <v>134.27765708999999</v>
          </cell>
          <cell r="I533">
            <v>150.81399993069999</v>
          </cell>
          <cell r="J533">
            <v>232.42</v>
          </cell>
        </row>
        <row r="534">
          <cell r="B534" t="str">
            <v>WAG000203</v>
          </cell>
          <cell r="C534" t="str">
            <v>WAG000203</v>
          </cell>
          <cell r="D534" t="str">
            <v>L30 M57 CAT ASSY DSL - SERVICE</v>
          </cell>
          <cell r="E534">
            <v>608</v>
          </cell>
          <cell r="F534">
            <v>100</v>
          </cell>
          <cell r="G534">
            <v>0.43228350000000004</v>
          </cell>
          <cell r="H534">
            <v>256.4855</v>
          </cell>
          <cell r="I534">
            <v>191.3075</v>
          </cell>
          <cell r="J534">
            <v>145.71</v>
          </cell>
        </row>
        <row r="535">
          <cell r="B535" t="str">
            <v>WAG501000</v>
          </cell>
          <cell r="C535" t="str">
            <v>KJE0009</v>
          </cell>
          <cell r="D535" t="str">
            <v>DPF ASSY 08MY (ARM No. 2372481001)</v>
          </cell>
          <cell r="G535" t="e">
            <v>#N/A</v>
          </cell>
          <cell r="H535">
            <v>381.41</v>
          </cell>
          <cell r="I535">
            <v>333.58300000000003</v>
          </cell>
          <cell r="J535">
            <v>323.85000000000002</v>
          </cell>
        </row>
        <row r="536">
          <cell r="B536" t="str">
            <v>WAZ100000</v>
          </cell>
          <cell r="C536" t="str">
            <v>CRP3474</v>
          </cell>
          <cell r="D536" t="str">
            <v>FLEX</v>
          </cell>
          <cell r="G536" t="e">
            <v>#N/A</v>
          </cell>
          <cell r="H536">
            <v>0.152</v>
          </cell>
          <cell r="I536">
            <v>0.7</v>
          </cell>
          <cell r="J536">
            <v>0.97</v>
          </cell>
        </row>
        <row r="537">
          <cell r="B537" t="str">
            <v>WCD000353</v>
          </cell>
          <cell r="C537" t="str">
            <v>WCD000353</v>
          </cell>
          <cell r="D537" t="str">
            <v>L30 M57 DOWNPIPE ASSY - 16 DSL</v>
          </cell>
          <cell r="E537">
            <v>608</v>
          </cell>
          <cell r="F537">
            <v>100</v>
          </cell>
          <cell r="G537">
            <v>0.14349999999999999</v>
          </cell>
          <cell r="H537">
            <v>23.067499999999999</v>
          </cell>
          <cell r="I537">
            <v>17.765000000000001</v>
          </cell>
          <cell r="J537">
            <v>22.7485</v>
          </cell>
        </row>
        <row r="538">
          <cell r="B538" t="str">
            <v>WCD000910</v>
          </cell>
          <cell r="C538" t="str">
            <v>WCD000910</v>
          </cell>
          <cell r="D538" t="str">
            <v>ASSY DOWNPIPE COMPLETE - L20  K1.8</v>
          </cell>
          <cell r="E538">
            <v>608</v>
          </cell>
          <cell r="F538">
            <v>100</v>
          </cell>
          <cell r="G538">
            <v>0.51312999999999998</v>
          </cell>
          <cell r="H538">
            <v>161.74799999999999</v>
          </cell>
          <cell r="I538">
            <v>159.02600000000001</v>
          </cell>
          <cell r="J538">
            <v>103.89</v>
          </cell>
        </row>
        <row r="539">
          <cell r="B539" t="str">
            <v>WCD105220</v>
          </cell>
          <cell r="C539" t="str">
            <v>WCD105220</v>
          </cell>
          <cell r="D539" t="str">
            <v>CB40 TCIE FRONT</v>
          </cell>
          <cell r="E539" t="str">
            <v>0608_WTHFR</v>
          </cell>
          <cell r="F539">
            <v>100</v>
          </cell>
          <cell r="G539">
            <v>0.15366660000000001</v>
          </cell>
          <cell r="H539">
            <v>10.167999999999999</v>
          </cell>
          <cell r="I539">
            <v>9.92</v>
          </cell>
          <cell r="J539">
            <v>17.484999999999999</v>
          </cell>
        </row>
        <row r="540">
          <cell r="B540" t="str">
            <v>WCD106180</v>
          </cell>
          <cell r="C540" t="str">
            <v>WCD106180</v>
          </cell>
          <cell r="D540" t="str">
            <v>L20 M47R FRONT</v>
          </cell>
          <cell r="E540">
            <v>608</v>
          </cell>
          <cell r="F540">
            <v>100</v>
          </cell>
          <cell r="G540">
            <v>0.53900000000000003</v>
          </cell>
          <cell r="H540">
            <v>17.895</v>
          </cell>
          <cell r="I540">
            <v>15.238</v>
          </cell>
          <cell r="J540">
            <v>23.071899999999999</v>
          </cell>
        </row>
        <row r="541">
          <cell r="B541" t="str">
            <v>WCD106190</v>
          </cell>
          <cell r="C541" t="str">
            <v>WCD106190</v>
          </cell>
          <cell r="D541" t="str">
            <v>L20/1800 U/L DOWNPIPE CAT</v>
          </cell>
          <cell r="E541">
            <v>608</v>
          </cell>
          <cell r="F541">
            <v>100</v>
          </cell>
          <cell r="G541">
            <v>0.51312999999999998</v>
          </cell>
          <cell r="H541">
            <v>170.21799999999999</v>
          </cell>
          <cell r="I541">
            <v>167.49600000000001</v>
          </cell>
          <cell r="J541">
            <v>178.756</v>
          </cell>
        </row>
        <row r="542">
          <cell r="B542" t="str">
            <v>WCD500202</v>
          </cell>
          <cell r="C542" t="str">
            <v>WCD500202</v>
          </cell>
          <cell r="D542" t="str">
            <v>DN/PIPE ASSY - RHS  -  EU4 V8</v>
          </cell>
          <cell r="E542" t="str">
            <v>0501_MTWT</v>
          </cell>
          <cell r="F542">
            <v>100</v>
          </cell>
          <cell r="G542">
            <v>0.12484999999999999</v>
          </cell>
          <cell r="H542">
            <v>111.182</v>
          </cell>
          <cell r="I542">
            <v>154.00530000000001</v>
          </cell>
          <cell r="J542">
            <v>157.07</v>
          </cell>
        </row>
        <row r="543">
          <cell r="B543" t="str">
            <v>WCD500212</v>
          </cell>
          <cell r="C543" t="str">
            <v>WCD500212</v>
          </cell>
          <cell r="D543" t="str">
            <v>DN/PIPE ASSY - LHS  -  EU4 V8</v>
          </cell>
          <cell r="E543" t="str">
            <v>0501_MTWT</v>
          </cell>
          <cell r="F543">
            <v>100</v>
          </cell>
          <cell r="G543">
            <v>9.8099999999999993E-2</v>
          </cell>
          <cell r="H543">
            <v>5.3959999999999999</v>
          </cell>
          <cell r="I543">
            <v>151.8767</v>
          </cell>
          <cell r="J543">
            <v>152.66</v>
          </cell>
        </row>
        <row r="544">
          <cell r="B544" t="str">
            <v>WCD500433</v>
          </cell>
          <cell r="C544" t="str">
            <v>WCD500433</v>
          </cell>
          <cell r="D544" t="str">
            <v>ASSY DOWNPIPE-T5 L319/L320 EU3 LION</v>
          </cell>
          <cell r="E544">
            <v>501</v>
          </cell>
          <cell r="F544">
            <v>100</v>
          </cell>
          <cell r="G544">
            <v>0.169933</v>
          </cell>
          <cell r="H544">
            <v>13.814</v>
          </cell>
          <cell r="I544">
            <v>256.88600000000002</v>
          </cell>
          <cell r="J544">
            <v>228.45</v>
          </cell>
        </row>
        <row r="545">
          <cell r="B545" t="str">
            <v>WCD500434-A</v>
          </cell>
          <cell r="C545" t="str">
            <v>WCD500434</v>
          </cell>
          <cell r="D545" t="str">
            <v>T5 NVH D/PIPE WITH BRKT</v>
          </cell>
          <cell r="E545">
            <v>501</v>
          </cell>
          <cell r="F545">
            <v>100</v>
          </cell>
          <cell r="G545" t="e">
            <v>#N/A</v>
          </cell>
          <cell r="H545">
            <v>2.96</v>
          </cell>
          <cell r="I545">
            <v>2.4159999999999999</v>
          </cell>
          <cell r="J545">
            <v>199.4957</v>
          </cell>
        </row>
        <row r="546">
          <cell r="B546" t="str">
            <v>WCD500442</v>
          </cell>
          <cell r="C546" t="str">
            <v>WCD500442</v>
          </cell>
          <cell r="D546" t="str">
            <v>DN/PIPE ASSY - RHS  -  EU4 V8</v>
          </cell>
          <cell r="E546" t="str">
            <v>0501_MTWT</v>
          </cell>
          <cell r="F546">
            <v>100</v>
          </cell>
          <cell r="G546">
            <v>0.12486</v>
          </cell>
          <cell r="H546">
            <v>6.032</v>
          </cell>
          <cell r="I546">
            <v>133.14529999999999</v>
          </cell>
          <cell r="J546">
            <v>142.44</v>
          </cell>
        </row>
        <row r="547">
          <cell r="B547" t="str">
            <v>WCD500452</v>
          </cell>
          <cell r="C547" t="str">
            <v>WCD500452</v>
          </cell>
          <cell r="D547" t="str">
            <v>DN/PIPE ASSY - LHS  -  EU4 V6</v>
          </cell>
          <cell r="E547" t="str">
            <v>0501_MTWT</v>
          </cell>
          <cell r="F547">
            <v>100</v>
          </cell>
          <cell r="G547">
            <v>9.8100000000000007E-2</v>
          </cell>
          <cell r="H547">
            <v>5.3959999999999999</v>
          </cell>
          <cell r="I547">
            <v>131.01669999999999</v>
          </cell>
          <cell r="J547">
            <v>136.47</v>
          </cell>
        </row>
        <row r="548">
          <cell r="B548" t="str">
            <v>WCD501170</v>
          </cell>
          <cell r="C548" t="str">
            <v>WCD501170</v>
          </cell>
          <cell r="D548" t="str">
            <v>ASSY DNPIPE- L314 K 1.8 EU  IV</v>
          </cell>
          <cell r="E548">
            <v>608</v>
          </cell>
          <cell r="F548">
            <v>100</v>
          </cell>
          <cell r="G548">
            <v>0.51312999999999998</v>
          </cell>
          <cell r="H548">
            <v>33.427999999999997</v>
          </cell>
          <cell r="I548">
            <v>30.706</v>
          </cell>
          <cell r="J548">
            <v>108.05500000000001</v>
          </cell>
        </row>
        <row r="549">
          <cell r="B549" t="str">
            <v>WCD501301</v>
          </cell>
          <cell r="C549" t="str">
            <v>WCD501301</v>
          </cell>
          <cell r="D549" t="str">
            <v>ASSY DNPIPE- COMPLETE RH T5 V8</v>
          </cell>
          <cell r="E549" t="str">
            <v>0501_MTWT</v>
          </cell>
          <cell r="F549">
            <v>100</v>
          </cell>
          <cell r="G549">
            <v>0.14800000000000002</v>
          </cell>
          <cell r="H549">
            <v>120.794</v>
          </cell>
          <cell r="I549">
            <v>142.85830000000001</v>
          </cell>
          <cell r="J549">
            <v>169.4034</v>
          </cell>
        </row>
        <row r="550">
          <cell r="B550" t="str">
            <v>WCD501311</v>
          </cell>
          <cell r="C550" t="str">
            <v>WCD501311</v>
          </cell>
          <cell r="D550" t="str">
            <v>ASSY DOWN PIPE &amp; CAT COMPLETE LH</v>
          </cell>
          <cell r="E550" t="str">
            <v>0501_MTWT</v>
          </cell>
          <cell r="F550">
            <v>100</v>
          </cell>
          <cell r="G550">
            <v>9.08133E-2</v>
          </cell>
          <cell r="H550">
            <v>118.73399999999999</v>
          </cell>
          <cell r="I550">
            <v>140.72970000000001</v>
          </cell>
          <cell r="J550">
            <v>164.9939</v>
          </cell>
        </row>
        <row r="551">
          <cell r="B551" t="str">
            <v>WCD501341</v>
          </cell>
          <cell r="C551" t="str">
            <v>WCD501341</v>
          </cell>
          <cell r="D551" t="str">
            <v>L320 ASSY DOWN PIPE COMPLETE RHS</v>
          </cell>
          <cell r="E551" t="str">
            <v>0501_MTWT</v>
          </cell>
          <cell r="F551">
            <v>100</v>
          </cell>
          <cell r="G551">
            <v>0.12783</v>
          </cell>
          <cell r="H551">
            <v>10.323</v>
          </cell>
          <cell r="I551">
            <v>404.80029999999999</v>
          </cell>
          <cell r="J551">
            <v>366.33</v>
          </cell>
        </row>
        <row r="552">
          <cell r="B552" t="str">
            <v>WCD501351</v>
          </cell>
          <cell r="C552" t="str">
            <v>WCD501351</v>
          </cell>
          <cell r="D552" t="str">
            <v>L320 ASSY DOWN PIPE COMPLETE LHS</v>
          </cell>
          <cell r="E552" t="str">
            <v>0501_MTWT</v>
          </cell>
          <cell r="F552">
            <v>100</v>
          </cell>
          <cell r="G552">
            <v>0.10446030000000001</v>
          </cell>
          <cell r="H552">
            <v>8.2629999999999999</v>
          </cell>
          <cell r="I552">
            <v>402.67169999999999</v>
          </cell>
          <cell r="J552">
            <v>362.3</v>
          </cell>
        </row>
        <row r="553">
          <cell r="B553" t="str">
            <v>WCD501630</v>
          </cell>
          <cell r="C553" t="str">
            <v>WCD501630</v>
          </cell>
          <cell r="D553" t="str">
            <v>ASSY DNPIPE- COMPLETE RH T5 V6</v>
          </cell>
          <cell r="E553" t="str">
            <v>0501_MTWT</v>
          </cell>
          <cell r="F553">
            <v>100</v>
          </cell>
          <cell r="G553">
            <v>0.169933</v>
          </cell>
          <cell r="H553">
            <v>327.66399999999999</v>
          </cell>
          <cell r="I553">
            <v>447.82600000000002</v>
          </cell>
          <cell r="J553">
            <v>414.63</v>
          </cell>
        </row>
        <row r="554">
          <cell r="B554" t="str">
            <v>WCD501680</v>
          </cell>
          <cell r="C554" t="str">
            <v>WCD501680</v>
          </cell>
          <cell r="D554" t="str">
            <v>L322 AJV8 SC - PET- CAT R/H SERVICE</v>
          </cell>
          <cell r="E554">
            <v>1614</v>
          </cell>
          <cell r="F554">
            <v>100</v>
          </cell>
          <cell r="G554">
            <v>0.13905610000000002</v>
          </cell>
          <cell r="H554">
            <v>136.0634</v>
          </cell>
          <cell r="I554">
            <v>165.75839999999999</v>
          </cell>
          <cell r="J554">
            <v>139.81</v>
          </cell>
        </row>
        <row r="555">
          <cell r="B555" t="str">
            <v>WCD501690</v>
          </cell>
          <cell r="C555" t="str">
            <v>WCD501690</v>
          </cell>
          <cell r="D555" t="str">
            <v>L322 AJV8 SC - PET- CAT L/H SERVICE</v>
          </cell>
          <cell r="E555">
            <v>1614</v>
          </cell>
          <cell r="F555">
            <v>100</v>
          </cell>
          <cell r="G555">
            <v>0.13905610000000002</v>
          </cell>
          <cell r="H555">
            <v>135.72839999999999</v>
          </cell>
          <cell r="I555">
            <v>165.35040000000001</v>
          </cell>
          <cell r="J555">
            <v>139.87</v>
          </cell>
        </row>
        <row r="556">
          <cell r="B556" t="str">
            <v>WCD501820</v>
          </cell>
          <cell r="C556" t="str">
            <v>WCD501820</v>
          </cell>
          <cell r="D556" t="str">
            <v>DN/PIPE ASSY - RHS</v>
          </cell>
          <cell r="E556" t="str">
            <v>0501_MTWT</v>
          </cell>
          <cell r="F556">
            <v>100</v>
          </cell>
          <cell r="G556">
            <v>0.13017000000000001</v>
          </cell>
          <cell r="H556">
            <v>6.766</v>
          </cell>
          <cell r="I556">
            <v>133.9853</v>
          </cell>
          <cell r="J556">
            <v>141.18</v>
          </cell>
        </row>
        <row r="557">
          <cell r="B557" t="str">
            <v>WCD501941</v>
          </cell>
          <cell r="C557" t="str">
            <v>WCD501941</v>
          </cell>
          <cell r="D557" t="str">
            <v>ASSY DNPIPE- COMPLETE RH L322-2 LV8</v>
          </cell>
          <cell r="E557">
            <v>1614</v>
          </cell>
          <cell r="F557">
            <v>100</v>
          </cell>
          <cell r="G557">
            <v>0.10106999999999999</v>
          </cell>
          <cell r="H557">
            <v>9.2995000000000001</v>
          </cell>
          <cell r="I557">
            <v>127.38200000000001</v>
          </cell>
          <cell r="J557">
            <v>123.66</v>
          </cell>
        </row>
        <row r="558">
          <cell r="B558" t="str">
            <v>WCD501951</v>
          </cell>
          <cell r="C558" t="str">
            <v>WCD501951</v>
          </cell>
          <cell r="D558" t="str">
            <v>ASSY DNPIPE- L322 LV8</v>
          </cell>
          <cell r="E558">
            <v>1614</v>
          </cell>
          <cell r="F558">
            <v>100</v>
          </cell>
          <cell r="G558">
            <v>8.5599999999999996E-2</v>
          </cell>
          <cell r="H558">
            <v>9.6850000000000005</v>
          </cell>
          <cell r="I558">
            <v>127.095</v>
          </cell>
          <cell r="J558">
            <v>122.2</v>
          </cell>
        </row>
        <row r="559">
          <cell r="B559" t="str">
            <v>WCD501960</v>
          </cell>
          <cell r="C559" t="str">
            <v>WCD501960</v>
          </cell>
          <cell r="D559" t="str">
            <v>CAT RH ASSY SERVICE PART</v>
          </cell>
          <cell r="E559">
            <v>1614</v>
          </cell>
          <cell r="F559">
            <v>100</v>
          </cell>
          <cell r="G559">
            <v>0.10780321</v>
          </cell>
          <cell r="H559">
            <v>141.91200000000001</v>
          </cell>
          <cell r="I559">
            <v>169.9074</v>
          </cell>
          <cell r="J559">
            <v>161.15</v>
          </cell>
        </row>
        <row r="560">
          <cell r="B560" t="str">
            <v>WCD501970</v>
          </cell>
          <cell r="C560" t="str">
            <v>WCD501970</v>
          </cell>
          <cell r="D560" t="str">
            <v>CAT LH ASSY SERVICE PART</v>
          </cell>
          <cell r="E560">
            <v>1614</v>
          </cell>
          <cell r="F560">
            <v>100</v>
          </cell>
          <cell r="G560">
            <v>0.10780321</v>
          </cell>
          <cell r="H560">
            <v>141.14859999999999</v>
          </cell>
          <cell r="I560">
            <v>169.03380000000001</v>
          </cell>
          <cell r="J560">
            <v>163.22999999999999</v>
          </cell>
        </row>
        <row r="561">
          <cell r="B561" t="str">
            <v>WCD502000</v>
          </cell>
          <cell r="C561" t="str">
            <v>WCD502000</v>
          </cell>
          <cell r="D561" t="str">
            <v>CAT RH ASSY SERVICE PART</v>
          </cell>
          <cell r="E561">
            <v>1614</v>
          </cell>
          <cell r="F561">
            <v>100</v>
          </cell>
          <cell r="G561">
            <v>0.11785</v>
          </cell>
          <cell r="H561">
            <v>156.15600000000001</v>
          </cell>
          <cell r="I561">
            <v>155.97300000000001</v>
          </cell>
          <cell r="J561">
            <v>174.41</v>
          </cell>
        </row>
        <row r="562">
          <cell r="B562" t="str">
            <v>WCD502010</v>
          </cell>
          <cell r="C562" t="str">
            <v>WCD502010</v>
          </cell>
          <cell r="D562" t="str">
            <v>CAT LH ASSY SERVICE PART</v>
          </cell>
          <cell r="E562">
            <v>1614</v>
          </cell>
          <cell r="F562">
            <v>100</v>
          </cell>
          <cell r="G562">
            <v>0.12115000000000001</v>
          </cell>
          <cell r="H562">
            <v>155.3835</v>
          </cell>
          <cell r="I562">
            <v>155.08750000000001</v>
          </cell>
          <cell r="J562">
            <v>174.66</v>
          </cell>
        </row>
        <row r="563">
          <cell r="B563" t="str">
            <v>WCD502020</v>
          </cell>
          <cell r="C563" t="str">
            <v>WCD502020</v>
          </cell>
          <cell r="D563" t="str">
            <v>STUB PIPE ASSY RH</v>
          </cell>
          <cell r="E563">
            <v>1603</v>
          </cell>
          <cell r="F563">
            <v>100</v>
          </cell>
          <cell r="G563">
            <v>7.1055599999999997E-2</v>
          </cell>
          <cell r="H563">
            <v>7.1120999999999999</v>
          </cell>
          <cell r="I563">
            <v>7.6355000000000004</v>
          </cell>
          <cell r="J563">
            <v>7.03</v>
          </cell>
        </row>
        <row r="564">
          <cell r="B564" t="str">
            <v>WCD502030</v>
          </cell>
          <cell r="C564" t="str">
            <v>WCD502030</v>
          </cell>
          <cell r="D564" t="str">
            <v>STUB PIPE ASSY LH</v>
          </cell>
          <cell r="E564">
            <v>1603</v>
          </cell>
          <cell r="F564">
            <v>100</v>
          </cell>
          <cell r="G564">
            <v>7.1015600000000012E-2</v>
          </cell>
          <cell r="H564">
            <v>7.1120999999999999</v>
          </cell>
          <cell r="I564">
            <v>7.6355000000000004</v>
          </cell>
          <cell r="J564">
            <v>7.7359999999999998</v>
          </cell>
        </row>
        <row r="565">
          <cell r="B565" t="str">
            <v>WCD502050</v>
          </cell>
          <cell r="C565" t="str">
            <v>WCD502050</v>
          </cell>
          <cell r="D565" t="str">
            <v>ASSY DNPIPE- COMPLETE RH T5 V6</v>
          </cell>
          <cell r="E565" t="str">
            <v>0501_MTWT</v>
          </cell>
          <cell r="F565">
            <v>100</v>
          </cell>
          <cell r="G565">
            <v>0.14800000000000002</v>
          </cell>
          <cell r="H565">
            <v>121.52800000000001</v>
          </cell>
          <cell r="I565">
            <v>143.69829999999999</v>
          </cell>
          <cell r="J565">
            <v>170.78989999999999</v>
          </cell>
        </row>
        <row r="566">
          <cell r="B566" t="str">
            <v>WCD502160</v>
          </cell>
          <cell r="C566" t="str">
            <v>WCD502160</v>
          </cell>
          <cell r="D566" t="str">
            <v>T5 EU4 LION V6 08MY</v>
          </cell>
          <cell r="E566" t="str">
            <v>0501_MTWT</v>
          </cell>
          <cell r="F566">
            <v>100</v>
          </cell>
          <cell r="G566">
            <v>0.21433332999999999</v>
          </cell>
          <cell r="H566">
            <v>14.079000000000001</v>
          </cell>
          <cell r="I566">
            <v>433.10399999999998</v>
          </cell>
          <cell r="J566">
            <v>357.88</v>
          </cell>
        </row>
        <row r="567">
          <cell r="B567" t="str">
            <v>WCD502190</v>
          </cell>
          <cell r="C567" t="str">
            <v>WCD502190</v>
          </cell>
          <cell r="D567" t="str">
            <v>ASSY DOWNPIPE &amp; CAT LHS T5 LV8 08MY</v>
          </cell>
          <cell r="E567" t="str">
            <v>0501_MTWT</v>
          </cell>
          <cell r="F567">
            <v>100</v>
          </cell>
          <cell r="G567">
            <v>0.11279330000000001</v>
          </cell>
          <cell r="H567">
            <v>9.8529999999999998</v>
          </cell>
          <cell r="I567">
            <v>337.37049999999999</v>
          </cell>
          <cell r="J567">
            <v>306.5</v>
          </cell>
        </row>
        <row r="568">
          <cell r="B568" t="str">
            <v>WCD502310</v>
          </cell>
          <cell r="C568" t="str">
            <v>WCD502310</v>
          </cell>
          <cell r="D568" t="str">
            <v>LH DPF SERVICE ASSY</v>
          </cell>
          <cell r="E568">
            <v>1614</v>
          </cell>
          <cell r="F568">
            <v>100</v>
          </cell>
          <cell r="G568">
            <v>4.9999960000000003E-2</v>
          </cell>
          <cell r="H568">
            <v>222.17599999999999</v>
          </cell>
          <cell r="I568">
            <v>195.256</v>
          </cell>
          <cell r="J568">
            <v>190.89519999999999</v>
          </cell>
        </row>
        <row r="569">
          <cell r="B569" t="str">
            <v>WCD502400</v>
          </cell>
          <cell r="C569" t="str">
            <v>WCD502400</v>
          </cell>
          <cell r="D569" t="str">
            <v>ASSY D/PIPE COMP RH - L322 LV8 08MY</v>
          </cell>
          <cell r="E569">
            <v>1614</v>
          </cell>
          <cell r="F569">
            <v>100</v>
          </cell>
          <cell r="G569">
            <v>0.11550659999999999</v>
          </cell>
          <cell r="H569">
            <v>13.3675</v>
          </cell>
          <cell r="I569">
            <v>128.13</v>
          </cell>
          <cell r="J569">
            <v>129.30000000000001</v>
          </cell>
        </row>
        <row r="570">
          <cell r="B570" t="str">
            <v>WCD502410</v>
          </cell>
          <cell r="C570" t="str">
            <v>WCD502410</v>
          </cell>
          <cell r="D570" t="str">
            <v>ASSY D/PIPE COMP LH - L322 LV8 08MY</v>
          </cell>
          <cell r="E570">
            <v>1614</v>
          </cell>
          <cell r="F570">
            <v>100</v>
          </cell>
          <cell r="G570">
            <v>9.9999600000000008E-2</v>
          </cell>
          <cell r="H570">
            <v>99.290999999999997</v>
          </cell>
          <cell r="I570">
            <v>127.761</v>
          </cell>
          <cell r="J570">
            <v>127.83</v>
          </cell>
        </row>
        <row r="571">
          <cell r="B571" t="str">
            <v>WCD502450</v>
          </cell>
          <cell r="C571" t="str">
            <v>WCD502450</v>
          </cell>
          <cell r="D571" t="str">
            <v>ASSY DOWNPIPE &amp; CAT RHS T5 LV8 08MY</v>
          </cell>
          <cell r="E571" t="str">
            <v>0501_MTWT</v>
          </cell>
          <cell r="F571">
            <v>100</v>
          </cell>
          <cell r="G571">
            <v>0.33912300000000001</v>
          </cell>
          <cell r="H571">
            <v>23.065000000000001</v>
          </cell>
          <cell r="I571">
            <v>350.7885</v>
          </cell>
          <cell r="J571">
            <v>335.27</v>
          </cell>
        </row>
        <row r="572">
          <cell r="B572" t="str">
            <v>WCD502460</v>
          </cell>
          <cell r="C572" t="str">
            <v>WCD502460</v>
          </cell>
          <cell r="D572" t="str">
            <v>ASSY DNPIPE- COMPLETE RH T5 V6</v>
          </cell>
          <cell r="E572" t="str">
            <v>0501_MTWT</v>
          </cell>
          <cell r="F572">
            <v>100</v>
          </cell>
          <cell r="G572">
            <v>0.14800000000000002</v>
          </cell>
          <cell r="H572">
            <v>7.0579999999999998</v>
          </cell>
          <cell r="I572">
            <v>146.33029999999999</v>
          </cell>
          <cell r="J572">
            <v>155.03</v>
          </cell>
        </row>
        <row r="573">
          <cell r="B573" t="str">
            <v>WCD502470</v>
          </cell>
          <cell r="C573" t="str">
            <v>WCD502470</v>
          </cell>
          <cell r="D573" t="str">
            <v>ASSY DNPIPE- COMPLETE RH T5 V8</v>
          </cell>
          <cell r="E573" t="str">
            <v>0501_MTWT</v>
          </cell>
          <cell r="F573">
            <v>100</v>
          </cell>
          <cell r="G573">
            <v>0.14800000000000002</v>
          </cell>
          <cell r="H573">
            <v>6.3239999999999998</v>
          </cell>
          <cell r="I573">
            <v>145.49029999999999</v>
          </cell>
          <cell r="J573">
            <v>152.88999999999999</v>
          </cell>
        </row>
        <row r="574">
          <cell r="B574" t="str">
            <v>WCD502480</v>
          </cell>
          <cell r="C574" t="str">
            <v>WCD502480</v>
          </cell>
          <cell r="D574" t="str">
            <v>ASSY DOWN PIPE &amp; CAT COMPLETE LH</v>
          </cell>
          <cell r="E574" t="str">
            <v>0501_MTWT</v>
          </cell>
          <cell r="F574">
            <v>100</v>
          </cell>
          <cell r="G574">
            <v>9.08133E-2</v>
          </cell>
          <cell r="H574">
            <v>4.2640000000000002</v>
          </cell>
          <cell r="I574">
            <v>143.36170000000001</v>
          </cell>
          <cell r="J574">
            <v>148.32</v>
          </cell>
        </row>
        <row r="575">
          <cell r="B575" t="str">
            <v>WCD502490</v>
          </cell>
          <cell r="C575" t="str">
            <v>7H22-9N497-KA</v>
          </cell>
          <cell r="D575" t="str">
            <v>ASSY DNPIPE- COMPLETE RH  LV6 AUTO</v>
          </cell>
          <cell r="E575" t="str">
            <v>0501_MTWT</v>
          </cell>
          <cell r="F575">
            <v>100</v>
          </cell>
          <cell r="G575">
            <v>0.169933</v>
          </cell>
          <cell r="H575">
            <v>13.814</v>
          </cell>
          <cell r="I575">
            <v>142.922</v>
          </cell>
          <cell r="J575">
            <v>139.184</v>
          </cell>
        </row>
        <row r="576">
          <cell r="B576" t="str">
            <v>WCD502510</v>
          </cell>
          <cell r="C576" t="str">
            <v>WCD502510</v>
          </cell>
          <cell r="D576" t="str">
            <v>ASSY, DOWNPIPE RHS  L320 LV8 08MY</v>
          </cell>
          <cell r="E576" t="str">
            <v>0501_MTWT</v>
          </cell>
          <cell r="F576">
            <v>100</v>
          </cell>
          <cell r="G576">
            <v>0.57252299999999967</v>
          </cell>
          <cell r="H576">
            <v>23.065000000000001</v>
          </cell>
          <cell r="I576">
            <v>350.7885</v>
          </cell>
          <cell r="J576">
            <v>69.110900000000001</v>
          </cell>
        </row>
        <row r="577">
          <cell r="B577" t="str">
            <v>WCE000403</v>
          </cell>
          <cell r="C577" t="str">
            <v>WCE000403</v>
          </cell>
          <cell r="D577" t="str">
            <v>L30 M62 PET INTER ASSY SERVICE PART</v>
          </cell>
          <cell r="E577" t="str">
            <v>1612_FR</v>
          </cell>
          <cell r="F577">
            <v>100</v>
          </cell>
          <cell r="G577">
            <v>0.28195999999999999</v>
          </cell>
          <cell r="H577">
            <v>56.211227989999998</v>
          </cell>
          <cell r="I577">
            <v>52.6834999505</v>
          </cell>
          <cell r="J577">
            <v>83.9</v>
          </cell>
        </row>
        <row r="578">
          <cell r="B578" t="str">
            <v>WCE000423</v>
          </cell>
          <cell r="C578" t="str">
            <v>WCE000423</v>
          </cell>
          <cell r="D578" t="str">
            <v>L30 M57 INTER  ASSY DSL - SERVICE</v>
          </cell>
          <cell r="E578" t="str">
            <v>1612_FR</v>
          </cell>
          <cell r="F578">
            <v>100</v>
          </cell>
          <cell r="G578">
            <v>0.46948999999999996</v>
          </cell>
          <cell r="H578">
            <v>55.138500000000001</v>
          </cell>
          <cell r="I578">
            <v>52.5745</v>
          </cell>
          <cell r="J578">
            <v>120.65</v>
          </cell>
        </row>
        <row r="579">
          <cell r="B579" t="str">
            <v>WCE000425</v>
          </cell>
          <cell r="C579" t="str">
            <v>WCE000425</v>
          </cell>
          <cell r="D579" t="str">
            <v>L30 M57 INTER  ASSY DSL - SERVICE</v>
          </cell>
          <cell r="E579" t="str">
            <v>1612_FR</v>
          </cell>
          <cell r="F579">
            <v>100</v>
          </cell>
          <cell r="G579">
            <v>0.47367000000000004</v>
          </cell>
          <cell r="H579">
            <v>50.770499999999998</v>
          </cell>
          <cell r="I579">
            <v>51.740499999999997</v>
          </cell>
          <cell r="J579">
            <v>114.64</v>
          </cell>
        </row>
        <row r="580">
          <cell r="B580" t="str">
            <v>WCE000500</v>
          </cell>
          <cell r="C580" t="str">
            <v>WCE000500</v>
          </cell>
          <cell r="D580" t="str">
            <v>KV6 INTERMEDIATE ASSY</v>
          </cell>
          <cell r="E580">
            <v>608</v>
          </cell>
          <cell r="F580">
            <v>100</v>
          </cell>
          <cell r="G580">
            <v>0.15463730000000001</v>
          </cell>
          <cell r="H580">
            <v>18.895</v>
          </cell>
          <cell r="I580">
            <v>18.782</v>
          </cell>
          <cell r="J580">
            <v>38.8504</v>
          </cell>
        </row>
        <row r="581">
          <cell r="B581" t="str">
            <v>WCE000540</v>
          </cell>
          <cell r="C581" t="str">
            <v>WCE000540</v>
          </cell>
          <cell r="D581" t="str">
            <v>ASSY INTER SIL  L314 KV6  NAS</v>
          </cell>
          <cell r="E581">
            <v>608</v>
          </cell>
          <cell r="F581">
            <v>100</v>
          </cell>
          <cell r="G581">
            <v>0.14133200000000001</v>
          </cell>
          <cell r="H581">
            <v>17.818999999999999</v>
          </cell>
          <cell r="I581">
            <v>17.27</v>
          </cell>
          <cell r="J581">
            <v>39.190399999999997</v>
          </cell>
        </row>
        <row r="582">
          <cell r="B582" t="str">
            <v>WCE104430</v>
          </cell>
          <cell r="C582" t="str">
            <v>WCE104430</v>
          </cell>
          <cell r="D582" t="str">
            <v>CB40 (GULF SPEC) - INTER</v>
          </cell>
          <cell r="E582">
            <v>608</v>
          </cell>
          <cell r="F582">
            <v>100</v>
          </cell>
          <cell r="G582">
            <v>0.14746990000000001</v>
          </cell>
          <cell r="H582">
            <v>12.548999999999999</v>
          </cell>
          <cell r="I582">
            <v>12.185</v>
          </cell>
          <cell r="J582">
            <v>25.24</v>
          </cell>
        </row>
        <row r="583">
          <cell r="B583" t="str">
            <v>WCE105202</v>
          </cell>
          <cell r="C583" t="str">
            <v>WCE105202</v>
          </cell>
          <cell r="D583" t="str">
            <v>L20 K1.8 INTER SYS SIL- COST DOWN</v>
          </cell>
          <cell r="E583">
            <v>608</v>
          </cell>
          <cell r="F583">
            <v>100</v>
          </cell>
          <cell r="G583">
            <v>0.22931029999999999</v>
          </cell>
          <cell r="H583">
            <v>11.468500000000001</v>
          </cell>
          <cell r="I583">
            <v>11.34</v>
          </cell>
          <cell r="J583">
            <v>19.651399999999999</v>
          </cell>
        </row>
        <row r="584">
          <cell r="B584" t="str">
            <v>WCE500080</v>
          </cell>
          <cell r="C584" t="str">
            <v>WCE500080</v>
          </cell>
          <cell r="D584" t="str">
            <v>T5 L319 INTER SYS V6 LION - SERVICE</v>
          </cell>
          <cell r="E584">
            <v>503</v>
          </cell>
          <cell r="F584">
            <v>100</v>
          </cell>
          <cell r="G584">
            <v>0.19529199999999999</v>
          </cell>
          <cell r="H584">
            <v>23.5288</v>
          </cell>
          <cell r="I584">
            <v>24.250599999999999</v>
          </cell>
          <cell r="J584">
            <v>52.56</v>
          </cell>
        </row>
        <row r="585">
          <cell r="B585" t="str">
            <v>WCE500140</v>
          </cell>
          <cell r="C585" t="str">
            <v>WCE500140</v>
          </cell>
          <cell r="D585" t="str">
            <v>T5 L319 INTER SYS V8 NA - SERVICE</v>
          </cell>
          <cell r="E585">
            <v>503</v>
          </cell>
          <cell r="F585">
            <v>100</v>
          </cell>
          <cell r="G585">
            <v>0.24953220000000001</v>
          </cell>
          <cell r="H585">
            <v>41.486600000000003</v>
          </cell>
          <cell r="I585">
            <v>41.149500000000003</v>
          </cell>
          <cell r="J585">
            <v>74.727999999999994</v>
          </cell>
        </row>
        <row r="586">
          <cell r="B586" t="str">
            <v>WCE500150</v>
          </cell>
          <cell r="C586" t="str">
            <v>WCE500150</v>
          </cell>
          <cell r="D586" t="str">
            <v>T5 L319 INTER SYS V6 COL - SERVICE</v>
          </cell>
          <cell r="E586">
            <v>503</v>
          </cell>
          <cell r="F586">
            <v>100</v>
          </cell>
          <cell r="G586">
            <v>0.24953220000000001</v>
          </cell>
          <cell r="H586">
            <v>38.640799999999999</v>
          </cell>
          <cell r="I586">
            <v>40.134500000000003</v>
          </cell>
          <cell r="J586">
            <v>74.73</v>
          </cell>
        </row>
        <row r="587">
          <cell r="B587" t="str">
            <v>WCE500170</v>
          </cell>
          <cell r="C587" t="str">
            <v>WCE500170</v>
          </cell>
          <cell r="D587" t="str">
            <v>L320 AJV8  NA  PET SERVICE PART</v>
          </cell>
          <cell r="E587">
            <v>503</v>
          </cell>
          <cell r="F587">
            <v>100</v>
          </cell>
          <cell r="G587">
            <v>0.2451662</v>
          </cell>
          <cell r="H587">
            <v>36.103499999999997</v>
          </cell>
          <cell r="I587">
            <v>38.526499999999999</v>
          </cell>
          <cell r="J587">
            <v>66.73</v>
          </cell>
        </row>
        <row r="588">
          <cell r="B588" t="str">
            <v>WCE500180</v>
          </cell>
          <cell r="C588" t="str">
            <v>WCE500180</v>
          </cell>
          <cell r="D588" t="str">
            <v>T5 L330 INTER SYS V8 SC - SERVICE</v>
          </cell>
          <cell r="E588">
            <v>503</v>
          </cell>
          <cell r="F588">
            <v>100</v>
          </cell>
          <cell r="G588">
            <v>0.27297840000000001</v>
          </cell>
          <cell r="H588">
            <v>39.374899999999997</v>
          </cell>
          <cell r="I588">
            <v>41.987900000000003</v>
          </cell>
          <cell r="J588">
            <v>86.51</v>
          </cell>
        </row>
        <row r="589">
          <cell r="B589" t="str">
            <v>WCE500190</v>
          </cell>
          <cell r="C589" t="str">
            <v>WCE500190</v>
          </cell>
          <cell r="D589" t="str">
            <v>T5 L320 INTER SYS V6  EU3 - SERVICE</v>
          </cell>
          <cell r="E589">
            <v>503</v>
          </cell>
          <cell r="F589">
            <v>100</v>
          </cell>
          <cell r="G589">
            <v>0.1952962</v>
          </cell>
          <cell r="H589">
            <v>23.328600000000002</v>
          </cell>
          <cell r="I589">
            <v>24.0504</v>
          </cell>
          <cell r="J589">
            <v>41.76</v>
          </cell>
        </row>
        <row r="590">
          <cell r="B590" t="str">
            <v>WCE500230</v>
          </cell>
          <cell r="C590" t="str">
            <v>WCE500230</v>
          </cell>
          <cell r="D590" t="str">
            <v>L30 M62   ASSY - SERVICE</v>
          </cell>
          <cell r="E590" t="str">
            <v>1612_FR</v>
          </cell>
          <cell r="F590">
            <v>100</v>
          </cell>
          <cell r="G590">
            <v>0.17149999999999999</v>
          </cell>
          <cell r="H590">
            <v>56.211227989999998</v>
          </cell>
          <cell r="I590">
            <v>52.6834999505</v>
          </cell>
          <cell r="J590">
            <v>86.49</v>
          </cell>
        </row>
        <row r="591">
          <cell r="B591" t="str">
            <v>WCE500240</v>
          </cell>
          <cell r="C591" t="str">
            <v>WCE500240</v>
          </cell>
          <cell r="D591" t="str">
            <v>L30 M62   ASSY - SERVICE</v>
          </cell>
          <cell r="E591" t="str">
            <v>1612_FR</v>
          </cell>
          <cell r="F591">
            <v>100</v>
          </cell>
          <cell r="G591">
            <v>0.40242299999999998</v>
          </cell>
          <cell r="H591">
            <v>64.930000000000007</v>
          </cell>
          <cell r="I591">
            <v>62.183</v>
          </cell>
          <cell r="J591">
            <v>122.13</v>
          </cell>
        </row>
        <row r="592">
          <cell r="B592" t="str">
            <v>WCE500320</v>
          </cell>
          <cell r="C592" t="str">
            <v>WCE500320</v>
          </cell>
          <cell r="D592" t="str">
            <v>L322 AJV8 NA ASSY LH - SERVICE PART</v>
          </cell>
          <cell r="E592" t="str">
            <v>1612_FR</v>
          </cell>
          <cell r="F592">
            <v>100</v>
          </cell>
          <cell r="G592">
            <v>0.20539580000000002</v>
          </cell>
          <cell r="H592">
            <v>19.101400000000002</v>
          </cell>
          <cell r="I592">
            <v>19.581399999999999</v>
          </cell>
          <cell r="J592">
            <v>35</v>
          </cell>
        </row>
        <row r="593">
          <cell r="B593" t="str">
            <v>WCE500330</v>
          </cell>
          <cell r="C593" t="str">
            <v>WCE500330</v>
          </cell>
          <cell r="D593" t="str">
            <v>L322 AJV8 SC- PET- L/H SERVICE PART</v>
          </cell>
          <cell r="E593" t="str">
            <v>1612_FR</v>
          </cell>
          <cell r="F593">
            <v>100</v>
          </cell>
          <cell r="G593">
            <v>0.2767058</v>
          </cell>
          <cell r="H593">
            <v>22.391400000000001</v>
          </cell>
          <cell r="I593">
            <v>27.045400000000001</v>
          </cell>
          <cell r="J593">
            <v>35</v>
          </cell>
        </row>
        <row r="594">
          <cell r="B594" t="str">
            <v>WCE500340</v>
          </cell>
          <cell r="C594" t="str">
            <v>WCE500340</v>
          </cell>
          <cell r="D594" t="str">
            <v>L322 AJV8 NA ASSY RH - SERVICE PART</v>
          </cell>
          <cell r="E594" t="str">
            <v>1612_FR</v>
          </cell>
          <cell r="F594">
            <v>100</v>
          </cell>
          <cell r="G594">
            <v>0.54479999999999995</v>
          </cell>
          <cell r="H594">
            <v>49.879800000000003</v>
          </cell>
          <cell r="I594">
            <v>52.232799999999997</v>
          </cell>
          <cell r="J594">
            <v>105.95</v>
          </cell>
        </row>
        <row r="595">
          <cell r="B595" t="str">
            <v>WCE500350</v>
          </cell>
          <cell r="C595" t="str">
            <v>WCE500350</v>
          </cell>
          <cell r="D595" t="str">
            <v>L322 AJV8 SC- PET- R/H SERVICE PART</v>
          </cell>
          <cell r="E595" t="str">
            <v>1612_FR</v>
          </cell>
          <cell r="F595">
            <v>100</v>
          </cell>
          <cell r="G595">
            <v>0.52238000000000007</v>
          </cell>
          <cell r="H595">
            <v>75.3078</v>
          </cell>
          <cell r="I595">
            <v>77.988799999999998</v>
          </cell>
          <cell r="J595">
            <v>130.57</v>
          </cell>
        </row>
        <row r="596">
          <cell r="B596" t="str">
            <v>WCE500400</v>
          </cell>
          <cell r="C596" t="str">
            <v>WCE500400</v>
          </cell>
          <cell r="D596" t="str">
            <v>I/S ASSY SERVICE PART</v>
          </cell>
          <cell r="E596">
            <v>1612</v>
          </cell>
          <cell r="F596">
            <v>100</v>
          </cell>
          <cell r="G596">
            <v>0.29039999999999999</v>
          </cell>
          <cell r="H596">
            <v>6.1875</v>
          </cell>
          <cell r="I596">
            <v>6.2525000000000004</v>
          </cell>
          <cell r="J596">
            <v>49.4</v>
          </cell>
        </row>
        <row r="597">
          <cell r="B597" t="str">
            <v>WCG000032</v>
          </cell>
          <cell r="C597" t="str">
            <v>WCG000032</v>
          </cell>
          <cell r="D597" t="str">
            <v>L20 M47R - REAR ASSY - COST DOWN</v>
          </cell>
          <cell r="E597">
            <v>608</v>
          </cell>
          <cell r="F597">
            <v>100</v>
          </cell>
          <cell r="G597">
            <v>0.21793300000000002</v>
          </cell>
          <cell r="H597">
            <v>13.9473</v>
          </cell>
          <cell r="I597">
            <v>13.97</v>
          </cell>
          <cell r="J597">
            <v>26.827400000000001</v>
          </cell>
        </row>
        <row r="598">
          <cell r="B598" t="str">
            <v>WCG000051</v>
          </cell>
          <cell r="C598" t="str">
            <v>WCG000051</v>
          </cell>
          <cell r="D598" t="str">
            <v>ECD3 L20 1800 - REAR - COST DOWN</v>
          </cell>
          <cell r="E598" t="str">
            <v>0608_WTHFR</v>
          </cell>
          <cell r="F598">
            <v>100</v>
          </cell>
          <cell r="G598">
            <v>0.16103300000000001</v>
          </cell>
          <cell r="H598">
            <v>14.081799999999999</v>
          </cell>
          <cell r="I598">
            <v>13.9</v>
          </cell>
          <cell r="J598">
            <v>28.647600000000001</v>
          </cell>
        </row>
        <row r="599">
          <cell r="B599" t="str">
            <v>WCG102930</v>
          </cell>
          <cell r="C599" t="str">
            <v>WCG102930</v>
          </cell>
          <cell r="D599" t="str">
            <v>CB40 (GULF SPEC) - REAR</v>
          </cell>
          <cell r="E599" t="str">
            <v>0608_WTHFR</v>
          </cell>
          <cell r="F599">
            <v>100</v>
          </cell>
          <cell r="G599">
            <v>0.17351530000000001</v>
          </cell>
          <cell r="H599">
            <v>15.655799999999999</v>
          </cell>
          <cell r="I599">
            <v>15.874000000000001</v>
          </cell>
          <cell r="J599">
            <v>30.12</v>
          </cell>
        </row>
        <row r="600">
          <cell r="B600" t="str">
            <v>WCG500020</v>
          </cell>
          <cell r="C600" t="str">
            <v>WCG500020</v>
          </cell>
          <cell r="D600" t="str">
            <v>L20 KV6  EURO - REAR</v>
          </cell>
          <cell r="E600">
            <v>608</v>
          </cell>
          <cell r="F600">
            <v>100</v>
          </cell>
          <cell r="G600">
            <v>0.28914999999999996</v>
          </cell>
          <cell r="H600">
            <v>29.041314</v>
          </cell>
          <cell r="I600">
            <v>27.238479999999999</v>
          </cell>
          <cell r="J600">
            <v>48.978000000000002</v>
          </cell>
        </row>
        <row r="601">
          <cell r="B601" t="str">
            <v>WCI500080</v>
          </cell>
          <cell r="C601" t="str">
            <v>WCI500080</v>
          </cell>
          <cell r="D601" t="str">
            <v>T5 L319 - TAILPIPE RH  DSL- SERVICE</v>
          </cell>
          <cell r="E601">
            <v>503</v>
          </cell>
          <cell r="F601">
            <v>100</v>
          </cell>
          <cell r="G601">
            <v>9.9019999999999997E-2</v>
          </cell>
          <cell r="H601">
            <v>7.8964999999999996</v>
          </cell>
          <cell r="I601">
            <v>7.9931999999999999</v>
          </cell>
          <cell r="J601">
            <v>27.890999999999998</v>
          </cell>
        </row>
        <row r="602">
          <cell r="B602" t="str">
            <v>WCI500090</v>
          </cell>
          <cell r="C602" t="str">
            <v>WCI500090</v>
          </cell>
          <cell r="D602" t="str">
            <v>T5 L319 - TAILPIPE LH DSL - SERVICE</v>
          </cell>
          <cell r="E602">
            <v>503</v>
          </cell>
          <cell r="F602">
            <v>100</v>
          </cell>
          <cell r="G602">
            <v>9.9019999999999997E-2</v>
          </cell>
          <cell r="H602">
            <v>7.8964999999999996</v>
          </cell>
          <cell r="I602">
            <v>7.9362000000000004</v>
          </cell>
          <cell r="J602">
            <v>27.890999999999998</v>
          </cell>
        </row>
        <row r="603">
          <cell r="B603" t="str">
            <v>WCI500100</v>
          </cell>
          <cell r="C603" t="str">
            <v>WCI500100</v>
          </cell>
          <cell r="D603" t="str">
            <v>T5 L319 - TAILPIPE RH V8 - SERVICE</v>
          </cell>
          <cell r="E603">
            <v>503</v>
          </cell>
          <cell r="F603">
            <v>100</v>
          </cell>
          <cell r="G603">
            <v>0.11866789999999999</v>
          </cell>
          <cell r="H603">
            <v>7.6428000000000003</v>
          </cell>
          <cell r="I603">
            <v>7.6943000000000001</v>
          </cell>
          <cell r="J603">
            <v>29.873000000000001</v>
          </cell>
        </row>
        <row r="604">
          <cell r="B604" t="str">
            <v>WCI500110</v>
          </cell>
          <cell r="C604" t="str">
            <v>WCI500110</v>
          </cell>
          <cell r="D604" t="str">
            <v>T5 L319 - TAILPIPE LH V8 - SERVICE</v>
          </cell>
          <cell r="E604">
            <v>503</v>
          </cell>
          <cell r="F604">
            <v>100</v>
          </cell>
          <cell r="G604">
            <v>0.1186682</v>
          </cell>
          <cell r="H604">
            <v>7.5747</v>
          </cell>
          <cell r="I604">
            <v>7.6261999999999999</v>
          </cell>
          <cell r="J604">
            <v>29.873000000000001</v>
          </cell>
        </row>
        <row r="605">
          <cell r="B605" t="str">
            <v>WCI500120</v>
          </cell>
          <cell r="C605" t="str">
            <v>WCI500120</v>
          </cell>
          <cell r="D605" t="str">
            <v>T5 L319 - TAILPIPE RH V6 - SERVICE</v>
          </cell>
          <cell r="E605">
            <v>503</v>
          </cell>
          <cell r="F605">
            <v>100</v>
          </cell>
          <cell r="G605">
            <v>0.1186719</v>
          </cell>
          <cell r="H605">
            <v>6.3437999999999999</v>
          </cell>
          <cell r="I605">
            <v>6.4002999999999997</v>
          </cell>
          <cell r="J605">
            <v>30.233000000000001</v>
          </cell>
        </row>
        <row r="606">
          <cell r="B606" t="str">
            <v>WCI500130</v>
          </cell>
          <cell r="C606" t="str">
            <v>WCI500130</v>
          </cell>
          <cell r="D606" t="str">
            <v>T5 L319 - TAILPIPE LH V6 - SERVICE</v>
          </cell>
          <cell r="E606">
            <v>503</v>
          </cell>
          <cell r="F606">
            <v>100</v>
          </cell>
          <cell r="G606">
            <v>0.1186719</v>
          </cell>
          <cell r="H606">
            <v>6.2756999999999996</v>
          </cell>
          <cell r="I606">
            <v>6.3322000000000003</v>
          </cell>
          <cell r="J606">
            <v>30.233000000000001</v>
          </cell>
        </row>
        <row r="607">
          <cell r="B607" t="str">
            <v>WCI500140</v>
          </cell>
          <cell r="C607" t="str">
            <v>WCI500140</v>
          </cell>
          <cell r="D607" t="str">
            <v>T5 L320 - TAILPIPE RH V8 NA - SERV</v>
          </cell>
          <cell r="E607">
            <v>503</v>
          </cell>
          <cell r="F607">
            <v>100</v>
          </cell>
          <cell r="G607">
            <v>0.12296789999999999</v>
          </cell>
          <cell r="H607">
            <v>7.6828000000000003</v>
          </cell>
          <cell r="I607">
            <v>7.7023000000000001</v>
          </cell>
          <cell r="J607">
            <v>21.12</v>
          </cell>
        </row>
        <row r="608">
          <cell r="B608" t="str">
            <v>WCI500150</v>
          </cell>
          <cell r="C608" t="str">
            <v>WCI500150</v>
          </cell>
          <cell r="D608" t="str">
            <v>T5 L320 - TAILPIPE LH V8  NA - SERV</v>
          </cell>
          <cell r="E608">
            <v>503</v>
          </cell>
          <cell r="F608">
            <v>100</v>
          </cell>
          <cell r="G608">
            <v>0.12296789999999999</v>
          </cell>
          <cell r="H608">
            <v>9.6746999999999996</v>
          </cell>
          <cell r="I608">
            <v>8.1742000000000008</v>
          </cell>
          <cell r="J608">
            <v>21.12</v>
          </cell>
        </row>
        <row r="609">
          <cell r="B609" t="str">
            <v>WCI500160</v>
          </cell>
          <cell r="C609" t="str">
            <v>WCI500160</v>
          </cell>
          <cell r="D609" t="str">
            <v>T5 L320 - TAILPIPE RH V8 SC - SERV</v>
          </cell>
          <cell r="E609">
            <v>503</v>
          </cell>
          <cell r="F609">
            <v>100</v>
          </cell>
          <cell r="G609">
            <v>0.13728300000000002</v>
          </cell>
          <cell r="H609">
            <v>19.249500000000001</v>
          </cell>
          <cell r="I609">
            <v>17.168299999999999</v>
          </cell>
          <cell r="J609">
            <v>36.4</v>
          </cell>
        </row>
        <row r="610">
          <cell r="B610" t="str">
            <v>WCI500170</v>
          </cell>
          <cell r="C610" t="str">
            <v>WCI500170</v>
          </cell>
          <cell r="D610" t="str">
            <v>T5 L320 - TAILPIPE LH V8  SC - SERV</v>
          </cell>
          <cell r="E610">
            <v>503</v>
          </cell>
          <cell r="F610">
            <v>100</v>
          </cell>
          <cell r="G610">
            <v>0.13548299999999999</v>
          </cell>
          <cell r="H610">
            <v>19.249500000000001</v>
          </cell>
          <cell r="I610">
            <v>17.439800000000002</v>
          </cell>
          <cell r="J610">
            <v>36.4</v>
          </cell>
        </row>
        <row r="611">
          <cell r="B611" t="str">
            <v>WCI500180</v>
          </cell>
          <cell r="C611" t="str">
            <v>WCI500180</v>
          </cell>
          <cell r="D611" t="str">
            <v>T5 L320 - TAILPIPE RH V6 - SERVICE</v>
          </cell>
          <cell r="E611">
            <v>503</v>
          </cell>
          <cell r="F611">
            <v>100</v>
          </cell>
          <cell r="G611">
            <v>9.9015999999999993E-2</v>
          </cell>
          <cell r="H611">
            <v>7.8964999999999996</v>
          </cell>
          <cell r="I611">
            <v>7.9503000000000004</v>
          </cell>
          <cell r="J611">
            <v>20.9</v>
          </cell>
        </row>
        <row r="612">
          <cell r="B612" t="str">
            <v>WCI500190</v>
          </cell>
          <cell r="C612" t="str">
            <v>WCI500190</v>
          </cell>
          <cell r="D612" t="str">
            <v>T5 L320 - TAILPIPE LH V6 - SERVICE</v>
          </cell>
          <cell r="E612">
            <v>503</v>
          </cell>
          <cell r="F612">
            <v>100</v>
          </cell>
          <cell r="G612">
            <v>9.9015999999999993E-2</v>
          </cell>
          <cell r="H612">
            <v>7.8964999999999996</v>
          </cell>
          <cell r="I612">
            <v>7.8933</v>
          </cell>
          <cell r="J612">
            <v>20.9</v>
          </cell>
        </row>
        <row r="613">
          <cell r="B613" t="str">
            <v>WCJ000130</v>
          </cell>
          <cell r="C613" t="str">
            <v>WCJ000130</v>
          </cell>
          <cell r="D613" t="str">
            <v>CAT ASSY &amp; INTER SILENCER</v>
          </cell>
          <cell r="E613">
            <v>608</v>
          </cell>
          <cell r="F613">
            <v>100</v>
          </cell>
          <cell r="G613">
            <v>0.50166730000000004</v>
          </cell>
          <cell r="H613">
            <v>112.035</v>
          </cell>
          <cell r="I613">
            <v>111.855</v>
          </cell>
          <cell r="J613">
            <v>118.36799999999999</v>
          </cell>
        </row>
        <row r="614">
          <cell r="B614" t="str">
            <v>WCJ000131</v>
          </cell>
          <cell r="C614" t="str">
            <v>WCJ000131</v>
          </cell>
          <cell r="D614" t="str">
            <v>L20 M47R ASSY CAT &amp; INT  SIL EU3</v>
          </cell>
          <cell r="E614">
            <v>608</v>
          </cell>
          <cell r="F614">
            <v>100</v>
          </cell>
          <cell r="G614">
            <v>0.15733430000000001</v>
          </cell>
          <cell r="H614">
            <v>112.035</v>
          </cell>
          <cell r="I614">
            <v>111.855</v>
          </cell>
          <cell r="J614">
            <v>116.7</v>
          </cell>
        </row>
        <row r="615">
          <cell r="B615" t="str">
            <v>WCJ000360</v>
          </cell>
          <cell r="C615" t="str">
            <v>WCJ000360</v>
          </cell>
          <cell r="D615" t="str">
            <v>MANIFOLD STARTER CAT ASSY</v>
          </cell>
          <cell r="E615">
            <v>608</v>
          </cell>
          <cell r="F615">
            <v>100</v>
          </cell>
          <cell r="G615">
            <v>0.24435000000000001</v>
          </cell>
          <cell r="H615">
            <v>47.640999999999998</v>
          </cell>
          <cell r="I615">
            <v>46.845999999999997</v>
          </cell>
          <cell r="J615">
            <v>71.61</v>
          </cell>
        </row>
        <row r="616">
          <cell r="B616" t="str">
            <v>WCJ000370</v>
          </cell>
          <cell r="C616" t="str">
            <v>WCJ000370</v>
          </cell>
          <cell r="D616" t="str">
            <v>M47 INTERMEDIATE ASSY</v>
          </cell>
          <cell r="E616">
            <v>608</v>
          </cell>
          <cell r="F616">
            <v>100</v>
          </cell>
          <cell r="G616">
            <v>0.15733430000000001</v>
          </cell>
          <cell r="H616">
            <v>112.035</v>
          </cell>
          <cell r="I616">
            <v>111.855</v>
          </cell>
          <cell r="J616">
            <v>111.605</v>
          </cell>
        </row>
        <row r="617">
          <cell r="B617" t="str">
            <v>WCJ000530</v>
          </cell>
          <cell r="C617" t="str">
            <v>WCJ000530</v>
          </cell>
          <cell r="D617" t="str">
            <v>ASSY CAT &amp; INTERMED SIL L20 M47R</v>
          </cell>
          <cell r="E617">
            <v>608</v>
          </cell>
          <cell r="F617">
            <v>100</v>
          </cell>
          <cell r="G617">
            <v>0.50131729999999997</v>
          </cell>
          <cell r="H617">
            <v>112.035</v>
          </cell>
          <cell r="I617">
            <v>111.855</v>
          </cell>
          <cell r="J617">
            <v>129.63200000000001</v>
          </cell>
        </row>
        <row r="618">
          <cell r="B618" t="str">
            <v>WCJ000530AFT</v>
          </cell>
          <cell r="C618" t="str">
            <v>WCJ000530AFT</v>
          </cell>
          <cell r="D618" t="str">
            <v>ASSY CAT &amp; INTERMED SIL L20 M47R</v>
          </cell>
          <cell r="E618">
            <v>608</v>
          </cell>
          <cell r="F618">
            <v>100</v>
          </cell>
          <cell r="G618">
            <v>0.15733430000000001</v>
          </cell>
          <cell r="H618">
            <v>112.035</v>
          </cell>
          <cell r="I618">
            <v>111.855</v>
          </cell>
          <cell r="J618">
            <v>129.63</v>
          </cell>
        </row>
        <row r="619">
          <cell r="B619" t="str">
            <v>WCJ000531AFT</v>
          </cell>
          <cell r="C619" t="str">
            <v>WCJ000531AFT</v>
          </cell>
          <cell r="D619" t="str">
            <v>L20 M47R INTER/CAT- COST DOWN</v>
          </cell>
          <cell r="E619">
            <v>608</v>
          </cell>
          <cell r="F619">
            <v>100</v>
          </cell>
          <cell r="G619">
            <v>0.13716030000000001</v>
          </cell>
          <cell r="H619">
            <v>110.749</v>
          </cell>
          <cell r="I619">
            <v>110.66500000000001</v>
          </cell>
          <cell r="J619">
            <v>127.35</v>
          </cell>
        </row>
        <row r="620">
          <cell r="B620" t="str">
            <v>WCJ000540AFT</v>
          </cell>
          <cell r="C620" t="str">
            <v>WCJ000540AFT</v>
          </cell>
          <cell r="D620" t="str">
            <v>L20 M47R ASSY CAT &amp; INTER SIL ROW</v>
          </cell>
          <cell r="E620">
            <v>608</v>
          </cell>
          <cell r="F620">
            <v>100</v>
          </cell>
          <cell r="G620">
            <v>0.15733430000000001</v>
          </cell>
          <cell r="H620">
            <v>73.875</v>
          </cell>
          <cell r="I620">
            <v>73.694999999999993</v>
          </cell>
          <cell r="J620">
            <v>90.061999999999998</v>
          </cell>
        </row>
        <row r="621">
          <cell r="B621" t="str">
            <v>WCJ000541AFT</v>
          </cell>
          <cell r="C621" t="str">
            <v>WCJ000541AFT</v>
          </cell>
          <cell r="D621" t="str">
            <v>L20 M47R INTER/CAT ASSY - COST DOWN</v>
          </cell>
          <cell r="E621">
            <v>608</v>
          </cell>
          <cell r="F621">
            <v>100</v>
          </cell>
          <cell r="G621">
            <v>0.13716030000000001</v>
          </cell>
          <cell r="H621">
            <v>72.588999999999999</v>
          </cell>
          <cell r="I621">
            <v>72.504999999999995</v>
          </cell>
          <cell r="J621">
            <v>87.444999999999993</v>
          </cell>
        </row>
        <row r="622">
          <cell r="B622" t="str">
            <v>WCJ101440L</v>
          </cell>
          <cell r="C622" t="str">
            <v>WCJ101440L</v>
          </cell>
          <cell r="D622" t="str">
            <v>MANIFOLD S/C ASSY-AFTERMARKET</v>
          </cell>
          <cell r="E622">
            <v>608</v>
          </cell>
          <cell r="F622">
            <v>100</v>
          </cell>
          <cell r="G622">
            <v>0.24035000000000001</v>
          </cell>
          <cell r="H622">
            <v>43.941000000000003</v>
          </cell>
          <cell r="I622">
            <v>44.017000000000003</v>
          </cell>
          <cell r="J622">
            <v>82.75</v>
          </cell>
        </row>
        <row r="623">
          <cell r="B623" t="str">
            <v>WCL500010</v>
          </cell>
          <cell r="C623" t="str">
            <v>CGE0005</v>
          </cell>
          <cell r="D623" t="str">
            <v>TORCA  CLAMP</v>
          </cell>
          <cell r="G623" t="e">
            <v>#N/A</v>
          </cell>
          <cell r="H623">
            <v>0.85</v>
          </cell>
          <cell r="I623">
            <v>0.85899999999999999</v>
          </cell>
          <cell r="J623">
            <v>2.97</v>
          </cell>
        </row>
        <row r="624">
          <cell r="B624" t="str">
            <v>WCS000110A</v>
          </cell>
          <cell r="C624" t="str">
            <v>GFF0001</v>
          </cell>
          <cell r="D624" t="str">
            <v>SGF RUBBER</v>
          </cell>
          <cell r="G624" t="e">
            <v>#N/A</v>
          </cell>
          <cell r="H624">
            <v>3.0070000000000001</v>
          </cell>
          <cell r="I624">
            <v>2.27</v>
          </cell>
          <cell r="J624">
            <v>2</v>
          </cell>
        </row>
        <row r="625">
          <cell r="B625" t="str">
            <v>WCS000150</v>
          </cell>
          <cell r="C625" t="str">
            <v>HGC0004</v>
          </cell>
          <cell r="D625" t="str">
            <v>MOUNTING RUBBER</v>
          </cell>
          <cell r="G625" t="e">
            <v>#N/A</v>
          </cell>
          <cell r="H625">
            <v>2.96</v>
          </cell>
          <cell r="I625">
            <v>2.4159999999999999</v>
          </cell>
          <cell r="J625">
            <v>2.1</v>
          </cell>
        </row>
        <row r="626">
          <cell r="B626" t="str">
            <v>WCS100140</v>
          </cell>
          <cell r="C626" t="str">
            <v>HFC0004</v>
          </cell>
          <cell r="D626" t="str">
            <v>MOUNTING RUBBER ASSY</v>
          </cell>
          <cell r="G626" t="e">
            <v>#N/A</v>
          </cell>
          <cell r="H626">
            <v>1.617</v>
          </cell>
          <cell r="I626">
            <v>1.22</v>
          </cell>
          <cell r="J626">
            <v>0.24310000000000001</v>
          </cell>
        </row>
        <row r="627">
          <cell r="B627" t="str">
            <v>WCS500030</v>
          </cell>
          <cell r="C627" t="str">
            <v>GFF0003</v>
          </cell>
          <cell r="D627" t="str">
            <v>RUBBERS MOUNTING</v>
          </cell>
          <cell r="G627" t="e">
            <v>#N/A</v>
          </cell>
          <cell r="H627">
            <v>1.335</v>
          </cell>
          <cell r="I627">
            <v>1.34</v>
          </cell>
          <cell r="J627">
            <v>1.94</v>
          </cell>
        </row>
        <row r="628">
          <cell r="B628" t="str">
            <v>WCT500010-A</v>
          </cell>
          <cell r="C628" t="str">
            <v>HDE0004-02</v>
          </cell>
          <cell r="D628" t="str">
            <v>MASS DAMPER</v>
          </cell>
          <cell r="G628" t="e">
            <v>#N/A</v>
          </cell>
          <cell r="H628">
            <v>5.99</v>
          </cell>
          <cell r="I628">
            <v>4.53</v>
          </cell>
          <cell r="J628">
            <v>2.34</v>
          </cell>
        </row>
        <row r="629">
          <cell r="B629" t="str">
            <v>WCU000162</v>
          </cell>
          <cell r="C629" t="str">
            <v>EGF0006</v>
          </cell>
          <cell r="D629" t="str">
            <v>ASSY BODY HANGER REAR - SIL</v>
          </cell>
          <cell r="G629" t="e">
            <v>#N/A</v>
          </cell>
          <cell r="H629">
            <v>1.06</v>
          </cell>
          <cell r="I629">
            <v>1.06</v>
          </cell>
          <cell r="J629">
            <v>1.254</v>
          </cell>
        </row>
        <row r="630">
          <cell r="B630" t="str">
            <v>WCU000170</v>
          </cell>
          <cell r="C630" t="str">
            <v>EGF0004</v>
          </cell>
          <cell r="D630" t="str">
            <v>ASSY BODY HANGER LH FRT-RR SIL</v>
          </cell>
          <cell r="G630" t="e">
            <v>#N/A</v>
          </cell>
          <cell r="H630">
            <v>1.06</v>
          </cell>
          <cell r="I630">
            <v>1.06</v>
          </cell>
          <cell r="J630">
            <v>1.254</v>
          </cell>
        </row>
        <row r="631">
          <cell r="B631" t="str">
            <v>WCU000172</v>
          </cell>
          <cell r="C631" t="str">
            <v>EGF0004</v>
          </cell>
          <cell r="D631" t="str">
            <v>ASSY BODY HANGER LH FRT-RR SIL</v>
          </cell>
          <cell r="G631" t="e">
            <v>#N/A</v>
          </cell>
          <cell r="H631">
            <v>1.06</v>
          </cell>
          <cell r="I631">
            <v>1.06</v>
          </cell>
          <cell r="J631">
            <v>1.254</v>
          </cell>
        </row>
        <row r="632">
          <cell r="B632" t="str">
            <v>WCU000182</v>
          </cell>
          <cell r="C632" t="str">
            <v>EGF0004</v>
          </cell>
          <cell r="D632" t="str">
            <v>ASSY BODY HANGER LH FRT-RR SIL</v>
          </cell>
          <cell r="G632" t="e">
            <v>#N/A</v>
          </cell>
          <cell r="H632">
            <v>1.06</v>
          </cell>
          <cell r="I632">
            <v>1.06</v>
          </cell>
          <cell r="J632">
            <v>1.254</v>
          </cell>
        </row>
        <row r="633">
          <cell r="B633" t="str">
            <v>WCU000192</v>
          </cell>
          <cell r="C633" t="str">
            <v>EGF0006</v>
          </cell>
          <cell r="D633" t="str">
            <v>ASSY BODY HANGER REAR - SIL</v>
          </cell>
          <cell r="G633" t="e">
            <v>#N/A</v>
          </cell>
          <cell r="H633">
            <v>1.06</v>
          </cell>
          <cell r="I633">
            <v>1.06</v>
          </cell>
          <cell r="J633">
            <v>1.254</v>
          </cell>
        </row>
        <row r="634">
          <cell r="B634" t="str">
            <v>WCU000260</v>
          </cell>
          <cell r="C634" t="str">
            <v>HFF0002</v>
          </cell>
          <cell r="D634" t="str">
            <v>RUBBER</v>
          </cell>
          <cell r="G634" t="e">
            <v>#N/A</v>
          </cell>
          <cell r="H634">
            <v>10.506</v>
          </cell>
          <cell r="I634">
            <v>9.16</v>
          </cell>
          <cell r="J634">
            <v>3.05</v>
          </cell>
        </row>
        <row r="635">
          <cell r="B635" t="str">
            <v>WCU000260A</v>
          </cell>
          <cell r="C635" t="str">
            <v>HFF0002-01</v>
          </cell>
          <cell r="D635" t="str">
            <v>RUBBERS MOUNTING</v>
          </cell>
          <cell r="G635" t="e">
            <v>#N/A</v>
          </cell>
          <cell r="H635">
            <v>3.9409999999999998</v>
          </cell>
          <cell r="I635">
            <v>3.44</v>
          </cell>
          <cell r="J635">
            <v>3.23</v>
          </cell>
        </row>
        <row r="636">
          <cell r="B636" t="str">
            <v>WCU500200</v>
          </cell>
          <cell r="C636" t="str">
            <v>EFF0062-03</v>
          </cell>
          <cell r="D636" t="str">
            <v>HANGER BAR ASSY LH BODY SIDE INTER</v>
          </cell>
          <cell r="G636" t="e">
            <v>#N/A</v>
          </cell>
          <cell r="H636">
            <v>0.67900000000000005</v>
          </cell>
          <cell r="I636">
            <v>0.68</v>
          </cell>
          <cell r="J636">
            <v>1.147</v>
          </cell>
        </row>
        <row r="637">
          <cell r="B637" t="str">
            <v>WCU500290</v>
          </cell>
          <cell r="C637" t="str">
            <v>EFF0094</v>
          </cell>
          <cell r="D637" t="str">
            <v>ASSY HANGER RH SUBFRAME</v>
          </cell>
          <cell r="G637" t="e">
            <v>#N/A</v>
          </cell>
          <cell r="H637">
            <v>1.68</v>
          </cell>
          <cell r="I637">
            <v>1.48</v>
          </cell>
          <cell r="J637">
            <v>1.89</v>
          </cell>
        </row>
        <row r="638">
          <cell r="B638" t="str">
            <v>WCU500310</v>
          </cell>
          <cell r="C638" t="str">
            <v>EFF0093</v>
          </cell>
          <cell r="D638" t="str">
            <v>ASSY HANGER LH SUBFRAME</v>
          </cell>
          <cell r="G638" t="e">
            <v>#N/A</v>
          </cell>
          <cell r="H638">
            <v>1.68</v>
          </cell>
          <cell r="I638">
            <v>1.48</v>
          </cell>
          <cell r="J638">
            <v>1.89</v>
          </cell>
        </row>
        <row r="639">
          <cell r="B639" t="str">
            <v>WDE500770</v>
          </cell>
          <cell r="C639" t="str">
            <v>WDE500770</v>
          </cell>
          <cell r="D639" t="str">
            <v>Muffler Assembly L320 LV8</v>
          </cell>
          <cell r="E639">
            <v>503</v>
          </cell>
          <cell r="F639">
            <v>100</v>
          </cell>
          <cell r="G639">
            <v>0.39384600000000014</v>
          </cell>
          <cell r="H639">
            <v>48.071800000000003</v>
          </cell>
          <cell r="I639">
            <v>45.558</v>
          </cell>
          <cell r="J639">
            <v>86.852999999999994</v>
          </cell>
        </row>
        <row r="640">
          <cell r="B640" t="str">
            <v>WDE500850</v>
          </cell>
          <cell r="C640" t="str">
            <v>WDE500850</v>
          </cell>
          <cell r="D640" t="str">
            <v>ASSY, DPF + SIL.COMP  L320 LV8 08MY</v>
          </cell>
          <cell r="E640">
            <v>503</v>
          </cell>
          <cell r="F640">
            <v>100</v>
          </cell>
          <cell r="G640">
            <v>0.79785600000000001</v>
          </cell>
          <cell r="H640">
            <v>429.82479999999998</v>
          </cell>
          <cell r="I640">
            <v>388.678</v>
          </cell>
          <cell r="J640">
            <v>510.18</v>
          </cell>
        </row>
        <row r="641">
          <cell r="B641" t="str">
            <v>WDV000101</v>
          </cell>
          <cell r="C641" t="str">
            <v>WDV000101</v>
          </cell>
          <cell r="D641" t="str">
            <v>L314  KV6  NAS - REAR</v>
          </cell>
          <cell r="E641">
            <v>608</v>
          </cell>
          <cell r="F641">
            <v>100</v>
          </cell>
          <cell r="G641">
            <v>0.52137000000000011</v>
          </cell>
          <cell r="H641">
            <v>29.859500000000001</v>
          </cell>
          <cell r="I641">
            <v>28.056000000000001</v>
          </cell>
          <cell r="J641">
            <v>51.685299999999998</v>
          </cell>
        </row>
        <row r="642">
          <cell r="B642" t="str">
            <v>WYG500060</v>
          </cell>
          <cell r="C642" t="str">
            <v>FDE0004-01</v>
          </cell>
          <cell r="D642" t="str">
            <v>DAMPER BOLT</v>
          </cell>
          <cell r="G642" t="e">
            <v>#N/A</v>
          </cell>
          <cell r="H642">
            <v>0.245</v>
          </cell>
          <cell r="I642">
            <v>0.19</v>
          </cell>
          <cell r="J642">
            <v>0.36</v>
          </cell>
        </row>
        <row r="643">
          <cell r="B643" t="str">
            <v>WEB101570</v>
          </cell>
          <cell r="C643" t="str">
            <v>HRP2602</v>
          </cell>
          <cell r="D643" t="str">
            <v>COVER LOWER (CATALYST)</v>
          </cell>
          <cell r="G643" t="e">
            <v>#N/A</v>
          </cell>
          <cell r="H643">
            <v>0.77</v>
          </cell>
          <cell r="I643">
            <v>0.77</v>
          </cell>
          <cell r="J643">
            <v>1.657</v>
          </cell>
        </row>
        <row r="644">
          <cell r="B644" t="str">
            <v>WFE10129</v>
          </cell>
          <cell r="C644" t="str">
            <v>WFE10129</v>
          </cell>
          <cell r="D644" t="str">
            <v>FUEL TANK ASSY  (R8/EJ)</v>
          </cell>
          <cell r="E644">
            <v>301</v>
          </cell>
          <cell r="F644">
            <v>100</v>
          </cell>
          <cell r="G644">
            <v>0.4776667</v>
          </cell>
          <cell r="H644">
            <v>34.371000000000002</v>
          </cell>
          <cell r="I644">
            <v>31.42</v>
          </cell>
          <cell r="J644">
            <v>70.135999999999996</v>
          </cell>
        </row>
        <row r="645">
          <cell r="B645" t="str">
            <v>WFE10179</v>
          </cell>
          <cell r="C645" t="str">
            <v>WFE10179</v>
          </cell>
          <cell r="D645" t="str">
            <v>FUEL TANK ASSY (R8)</v>
          </cell>
          <cell r="E645">
            <v>301</v>
          </cell>
          <cell r="F645">
            <v>100</v>
          </cell>
          <cell r="G645">
            <v>0.4776667</v>
          </cell>
          <cell r="H645">
            <v>34.4</v>
          </cell>
          <cell r="I645">
            <v>31.46</v>
          </cell>
          <cell r="J645">
            <v>70.495000000000005</v>
          </cell>
        </row>
        <row r="646">
          <cell r="B646" t="str">
            <v>WFE106261</v>
          </cell>
          <cell r="C646" t="str">
            <v>WFE106261</v>
          </cell>
          <cell r="D646" t="str">
            <v>ASSY F/TANK (SVO WFE105982)</v>
          </cell>
          <cell r="E646">
            <v>301</v>
          </cell>
          <cell r="F646">
            <v>100</v>
          </cell>
          <cell r="G646">
            <v>0.223</v>
          </cell>
          <cell r="H646">
            <v>17.052</v>
          </cell>
          <cell r="I646">
            <v>15.853999999999999</v>
          </cell>
          <cell r="J646">
            <v>28.16</v>
          </cell>
        </row>
        <row r="647">
          <cell r="B647" t="str">
            <v>WFE106991</v>
          </cell>
          <cell r="C647" t="str">
            <v>WFE106991</v>
          </cell>
          <cell r="D647" t="str">
            <v>ASSY F/TANK (PETROL  JEWEL)</v>
          </cell>
          <cell r="E647">
            <v>301</v>
          </cell>
          <cell r="F647">
            <v>100</v>
          </cell>
          <cell r="G647">
            <v>0.36449999999999999</v>
          </cell>
          <cell r="H647">
            <v>21.411000000000001</v>
          </cell>
          <cell r="I647">
            <v>19.260000000000002</v>
          </cell>
          <cell r="J647">
            <v>26.61</v>
          </cell>
        </row>
        <row r="648">
          <cell r="B648" t="str">
            <v>WFE107011</v>
          </cell>
          <cell r="C648" t="str">
            <v>WFE107011</v>
          </cell>
          <cell r="D648" t="str">
            <v>ASSY F/TANK (DSL -  JEWEL)</v>
          </cell>
          <cell r="E648">
            <v>301</v>
          </cell>
          <cell r="F648">
            <v>100</v>
          </cell>
          <cell r="G648">
            <v>0.38074999999999998</v>
          </cell>
          <cell r="H648">
            <v>22.594999999999999</v>
          </cell>
          <cell r="I648">
            <v>20.440000000000001</v>
          </cell>
          <cell r="J648">
            <v>29.01</v>
          </cell>
        </row>
        <row r="649">
          <cell r="B649" t="str">
            <v>WFE107051</v>
          </cell>
          <cell r="C649" t="str">
            <v>WFE107051</v>
          </cell>
          <cell r="D649" t="str">
            <v>FUEL TANK ASSY COMP. (OYSTER DSL)</v>
          </cell>
          <cell r="E649">
            <v>301</v>
          </cell>
          <cell r="F649">
            <v>100</v>
          </cell>
          <cell r="G649">
            <v>0.35870000000000002</v>
          </cell>
          <cell r="H649">
            <v>43.563000000000002</v>
          </cell>
          <cell r="I649">
            <v>42.078000000000003</v>
          </cell>
          <cell r="J649">
            <v>64.67</v>
          </cell>
        </row>
        <row r="650">
          <cell r="B650" t="str">
            <v>WFE107262</v>
          </cell>
          <cell r="C650" t="str">
            <v>WFE107262</v>
          </cell>
          <cell r="D650" t="str">
            <v>ASSY F/TANK (SVO WFE105982)</v>
          </cell>
          <cell r="E650">
            <v>301</v>
          </cell>
          <cell r="F650">
            <v>100</v>
          </cell>
          <cell r="G650">
            <v>0.42616670000000001</v>
          </cell>
          <cell r="H650">
            <v>20.963000000000001</v>
          </cell>
          <cell r="I650">
            <v>19.744</v>
          </cell>
          <cell r="J650">
            <v>27.89</v>
          </cell>
        </row>
        <row r="651">
          <cell r="B651" t="str">
            <v>WFE107272</v>
          </cell>
          <cell r="C651" t="str">
            <v>WFE107272</v>
          </cell>
          <cell r="D651" t="str">
            <v>FUEL TANK ASSY- SERVICE. (OYS DSL)</v>
          </cell>
          <cell r="E651">
            <v>301</v>
          </cell>
          <cell r="F651">
            <v>100</v>
          </cell>
          <cell r="G651">
            <v>0.35870000000000002</v>
          </cell>
          <cell r="H651">
            <v>22.068000000000001</v>
          </cell>
          <cell r="I651">
            <v>20.734000000000002</v>
          </cell>
          <cell r="J651">
            <v>30.03</v>
          </cell>
        </row>
        <row r="652">
          <cell r="B652" t="str">
            <v>1R12-340682-AF</v>
          </cell>
          <cell r="C652" t="str">
            <v>1R12-340682-AF</v>
          </cell>
          <cell r="D652" t="str">
            <v>FUEL TANK ASSY - VANQUISH</v>
          </cell>
          <cell r="E652" t="str">
            <v>0304_TH</v>
          </cell>
          <cell r="F652">
            <v>100</v>
          </cell>
          <cell r="G652">
            <v>0.95167000000000002</v>
          </cell>
          <cell r="H652">
            <v>432.5222</v>
          </cell>
          <cell r="I652">
            <v>370.49020000000002</v>
          </cell>
          <cell r="J652">
            <v>596.91399999999999</v>
          </cell>
        </row>
        <row r="653">
          <cell r="B653" t="str">
            <v>1R12-341146-AA</v>
          </cell>
          <cell r="C653" t="str">
            <v>VTH0004</v>
          </cell>
          <cell r="D653" t="str">
            <v>FL V V  VALVE</v>
          </cell>
          <cell r="G653" t="e">
            <v>#N/A</v>
          </cell>
          <cell r="H653">
            <v>24.257000000000001</v>
          </cell>
          <cell r="I653">
            <v>17.89</v>
          </cell>
          <cell r="J653">
            <v>11.78</v>
          </cell>
        </row>
        <row r="654">
          <cell r="B654" t="str">
            <v>1R12-341152-AA</v>
          </cell>
          <cell r="C654" t="str">
            <v>KTH0003</v>
          </cell>
          <cell r="D654" t="str">
            <v>FUEL PUMP MODULE</v>
          </cell>
          <cell r="G654" t="e">
            <v>#N/A</v>
          </cell>
          <cell r="H654">
            <v>92.951999999999998</v>
          </cell>
          <cell r="I654">
            <v>68.569999999999993</v>
          </cell>
          <cell r="J654">
            <v>162.5</v>
          </cell>
        </row>
        <row r="655">
          <cell r="B655" t="str">
            <v>1R12-341159-AD</v>
          </cell>
          <cell r="C655" t="str">
            <v>STH0005</v>
          </cell>
          <cell r="D655" t="str">
            <v>LAP SENDER</v>
          </cell>
          <cell r="G655" t="e">
            <v>#N/A</v>
          </cell>
          <cell r="H655">
            <v>6.25</v>
          </cell>
          <cell r="I655">
            <v>6.25</v>
          </cell>
          <cell r="J655">
            <v>10</v>
          </cell>
        </row>
        <row r="656">
          <cell r="B656" t="str">
            <v>1R12-341161-AD</v>
          </cell>
          <cell r="C656" t="str">
            <v>MTH0007</v>
          </cell>
          <cell r="D656" t="str">
            <v>HOSE FILLER TO TANK</v>
          </cell>
          <cell r="G656" t="e">
            <v>#N/A</v>
          </cell>
          <cell r="H656">
            <v>7.7130000000000001</v>
          </cell>
          <cell r="I656">
            <v>5.69</v>
          </cell>
          <cell r="J656">
            <v>11.42</v>
          </cell>
        </row>
        <row r="657">
          <cell r="B657" t="str">
            <v>1R12-341303-AC</v>
          </cell>
          <cell r="C657" t="str">
            <v>MTH0006</v>
          </cell>
          <cell r="D657" t="str">
            <v>HOSE - IN TANK</v>
          </cell>
          <cell r="G657" t="e">
            <v>#N/A</v>
          </cell>
          <cell r="H657">
            <v>4.343</v>
          </cell>
          <cell r="I657">
            <v>3.28</v>
          </cell>
          <cell r="J657">
            <v>5.46</v>
          </cell>
        </row>
        <row r="658">
          <cell r="B658" t="str">
            <v>1R12-352759-AB</v>
          </cell>
          <cell r="C658">
            <v>20233</v>
          </cell>
          <cell r="D658" t="str">
            <v>CLF-CLAMP AEROQUIP 6199224-0287 C/W</v>
          </cell>
          <cell r="G658" t="e">
            <v>#N/A</v>
          </cell>
          <cell r="J658">
            <v>3.1160000000000001</v>
          </cell>
        </row>
        <row r="659">
          <cell r="B659" t="str">
            <v>1R12-352762-AB</v>
          </cell>
          <cell r="C659" t="str">
            <v>1R12-352762-AB</v>
          </cell>
          <cell r="D659" t="str">
            <v>CLF-CLAMP BAND 60.3MM 25MM WIDE 8MM</v>
          </cell>
          <cell r="G659" t="e">
            <v>#N/A</v>
          </cell>
          <cell r="J659">
            <v>3.07</v>
          </cell>
        </row>
        <row r="660">
          <cell r="B660" t="str">
            <v>1R12-352763-AA</v>
          </cell>
          <cell r="C660">
            <v>1111202</v>
          </cell>
          <cell r="D660" t="str">
            <v>CLF-CLAMP BAND 80MM (V TYPE) NEOPHI</v>
          </cell>
          <cell r="G660" t="e">
            <v>#N/A</v>
          </cell>
          <cell r="H660">
            <v>3.5</v>
          </cell>
          <cell r="J660">
            <v>2.0125000000000002</v>
          </cell>
        </row>
        <row r="661">
          <cell r="B661" t="str">
            <v>1R12-353922-AB</v>
          </cell>
          <cell r="C661" t="str">
            <v>1R12-353922-AB</v>
          </cell>
          <cell r="D661" t="str">
            <v>CLF-AML V03 4.0in STRAIGHT BOLTON T</v>
          </cell>
          <cell r="E661">
            <v>602</v>
          </cell>
          <cell r="F661">
            <v>100</v>
          </cell>
          <cell r="G661" t="e">
            <v>#N/A</v>
          </cell>
          <cell r="H661">
            <v>2.4225080000000001</v>
          </cell>
          <cell r="J661">
            <v>60.63</v>
          </cell>
        </row>
        <row r="662">
          <cell r="B662" t="str">
            <v>1R12-354312-AA</v>
          </cell>
          <cell r="C662" t="str">
            <v>1R12-354312-AA</v>
          </cell>
          <cell r="D662" t="str">
            <v>CLF-AML V03 INSULATION SLEEVE RH DE</v>
          </cell>
          <cell r="G662" t="e">
            <v>#N/A</v>
          </cell>
          <cell r="H662">
            <v>23.72</v>
          </cell>
          <cell r="J662">
            <v>35.5</v>
          </cell>
        </row>
        <row r="663">
          <cell r="B663" t="str">
            <v>1R12-354313-AA</v>
          </cell>
          <cell r="C663" t="str">
            <v>1R12-354313-AA</v>
          </cell>
          <cell r="D663" t="str">
            <v>CLF-AML V03 INSULATION SLEEVE LH DE</v>
          </cell>
          <cell r="G663" t="e">
            <v>#N/A</v>
          </cell>
          <cell r="H663">
            <v>23.72</v>
          </cell>
          <cell r="J663">
            <v>35.5</v>
          </cell>
        </row>
        <row r="664">
          <cell r="B664" t="str">
            <v>34-120914-BB</v>
          </cell>
          <cell r="C664" t="str">
            <v>34-120914-BB</v>
          </cell>
          <cell r="D664" t="str">
            <v>DB 7 NON FEDERAL CONVERTIBLE</v>
          </cell>
          <cell r="E664">
            <v>304</v>
          </cell>
          <cell r="F664">
            <v>100</v>
          </cell>
          <cell r="G664">
            <v>0.7329</v>
          </cell>
          <cell r="H664">
            <v>421.43369999999999</v>
          </cell>
          <cell r="I664">
            <v>398.60070000000002</v>
          </cell>
          <cell r="J664">
            <v>463.78</v>
          </cell>
        </row>
        <row r="665">
          <cell r="B665" t="str">
            <v>34-121316-AA</v>
          </cell>
          <cell r="C665" t="str">
            <v>34-121316-AA</v>
          </cell>
          <cell r="D665" t="str">
            <v>HOSE - IN TANK (370 LONG)</v>
          </cell>
          <cell r="G665" t="e">
            <v>#N/A</v>
          </cell>
          <cell r="H665">
            <v>1.333</v>
          </cell>
          <cell r="I665">
            <v>1.01</v>
          </cell>
          <cell r="J665">
            <v>2.17</v>
          </cell>
        </row>
        <row r="666">
          <cell r="B666" t="str">
            <v>34-121317-AA</v>
          </cell>
          <cell r="C666" t="str">
            <v>34-121317-AA</v>
          </cell>
          <cell r="D666" t="str">
            <v>HOSE - IN TANK (120 LONG)</v>
          </cell>
          <cell r="G666" t="e">
            <v>#N/A</v>
          </cell>
          <cell r="H666">
            <v>0.441</v>
          </cell>
          <cell r="I666">
            <v>0.33</v>
          </cell>
          <cell r="J666">
            <v>1.53</v>
          </cell>
        </row>
        <row r="667">
          <cell r="B667" t="str">
            <v>34-85146</v>
          </cell>
          <cell r="C667" t="str">
            <v>KTH0002</v>
          </cell>
          <cell r="D667" t="str">
            <v>FILTER - FUEL PUMP XR1U 9C358 AA</v>
          </cell>
          <cell r="G667" t="e">
            <v>#N/A</v>
          </cell>
          <cell r="H667">
            <v>0.94899999999999995</v>
          </cell>
          <cell r="I667">
            <v>0.7</v>
          </cell>
          <cell r="J667">
            <v>2.0499999999999998</v>
          </cell>
        </row>
        <row r="668">
          <cell r="B668" t="str">
            <v>35-73081</v>
          </cell>
          <cell r="C668" t="str">
            <v>BBA00060</v>
          </cell>
          <cell r="D668" t="str">
            <v>EX MOUNTING RUBBER W/O BKT SM5 301</v>
          </cell>
          <cell r="G668" t="e">
            <v>#N/A</v>
          </cell>
          <cell r="J668">
            <v>3.4</v>
          </cell>
        </row>
        <row r="669">
          <cell r="B669" t="str">
            <v>35-85557</v>
          </cell>
          <cell r="C669" t="str">
            <v>35-85557</v>
          </cell>
          <cell r="D669" t="str">
            <v>CLF-ASTON MARTIN 702 SPORTS SYSTEM</v>
          </cell>
          <cell r="E669">
            <v>605</v>
          </cell>
          <cell r="F669">
            <v>100</v>
          </cell>
          <cell r="G669" t="e">
            <v>#N/A</v>
          </cell>
          <cell r="H669">
            <v>11.961218000000001</v>
          </cell>
          <cell r="J669">
            <v>260.54399999999998</v>
          </cell>
        </row>
        <row r="670">
          <cell r="B670" t="str">
            <v>4G43-17213-AA</v>
          </cell>
          <cell r="C670" t="str">
            <v>4G43-17213-AA</v>
          </cell>
          <cell r="D670" t="str">
            <v>CLF-SEAL/OLIVE FOR METEX DE-COUPLER</v>
          </cell>
          <cell r="G670" t="e">
            <v>#N/A</v>
          </cell>
          <cell r="H670">
            <v>3.0769000000000002</v>
          </cell>
          <cell r="J670">
            <v>4.92</v>
          </cell>
        </row>
        <row r="671">
          <cell r="B671" t="str">
            <v>4G43-34-10040</v>
          </cell>
          <cell r="C671" t="str">
            <v>QTH0005</v>
          </cell>
          <cell r="D671" t="str">
            <v>CARBON  CANISTER</v>
          </cell>
          <cell r="G671" t="e">
            <v>#N/A</v>
          </cell>
          <cell r="H671">
            <v>33.624000000000002</v>
          </cell>
          <cell r="I671">
            <v>27.44</v>
          </cell>
          <cell r="J671">
            <v>31.2</v>
          </cell>
        </row>
        <row r="672">
          <cell r="B672" t="str">
            <v>4G43-34-10332</v>
          </cell>
          <cell r="C672" t="str">
            <v>VTH0006</v>
          </cell>
          <cell r="D672" t="str">
            <v>FILLER NECK CHECK VALVE</v>
          </cell>
          <cell r="G672" t="e">
            <v>#N/A</v>
          </cell>
          <cell r="H672">
            <v>8.7319999999999993</v>
          </cell>
          <cell r="I672">
            <v>6.3</v>
          </cell>
          <cell r="J672">
            <v>9.4529999999999994</v>
          </cell>
        </row>
        <row r="673">
          <cell r="B673" t="str">
            <v>4G43-37-10041</v>
          </cell>
          <cell r="C673" t="str">
            <v>YTH0005</v>
          </cell>
          <cell r="D673" t="str">
            <v>ELECTRICAL CONNECTER - SUMITOMO</v>
          </cell>
          <cell r="G673" t="e">
            <v>#N/A</v>
          </cell>
          <cell r="H673">
            <v>2.4300000000000002</v>
          </cell>
          <cell r="I673">
            <v>2.4300000000000002</v>
          </cell>
          <cell r="J673">
            <v>3.2759999999999998</v>
          </cell>
        </row>
        <row r="674">
          <cell r="B674" t="str">
            <v>4G43-4090-AB</v>
          </cell>
          <cell r="C674" t="str">
            <v>MTH0014</v>
          </cell>
          <cell r="D674" t="str">
            <v>HOSE - FUEL VAPOUR</v>
          </cell>
          <cell r="G674" t="e">
            <v>#N/A</v>
          </cell>
          <cell r="H674">
            <v>2.73</v>
          </cell>
          <cell r="I674">
            <v>2.73</v>
          </cell>
          <cell r="J674">
            <v>3.41</v>
          </cell>
        </row>
        <row r="675">
          <cell r="B675" t="str">
            <v>4G43-4090-BB</v>
          </cell>
          <cell r="C675" t="str">
            <v>MTH0015</v>
          </cell>
          <cell r="D675" t="str">
            <v>HOSE - FUEL VAPOUR</v>
          </cell>
          <cell r="G675" t="e">
            <v>#N/A</v>
          </cell>
          <cell r="H675">
            <v>0.8</v>
          </cell>
          <cell r="I675">
            <v>0.8</v>
          </cell>
          <cell r="J675">
            <v>1</v>
          </cell>
        </row>
        <row r="676">
          <cell r="B676" t="str">
            <v>4G43-4090-CA</v>
          </cell>
          <cell r="C676" t="str">
            <v>MTH0013</v>
          </cell>
          <cell r="D676" t="str">
            <v>HOSE - FUEL VAPOUR</v>
          </cell>
          <cell r="G676" t="e">
            <v>#N/A</v>
          </cell>
          <cell r="H676">
            <v>1.1299999999999999</v>
          </cell>
          <cell r="I676">
            <v>1.1299999999999999</v>
          </cell>
          <cell r="J676">
            <v>1.413</v>
          </cell>
        </row>
        <row r="677">
          <cell r="B677" t="str">
            <v>4G43-482550-AA</v>
          </cell>
          <cell r="C677" t="str">
            <v>NTH0005</v>
          </cell>
          <cell r="D677" t="str">
            <v>INSUALTOR - F/TANK  STRIP</v>
          </cell>
          <cell r="G677" t="e">
            <v>#N/A</v>
          </cell>
          <cell r="H677">
            <v>8.5000000000000006E-2</v>
          </cell>
          <cell r="I677">
            <v>8.5000000000000006E-2</v>
          </cell>
          <cell r="J677">
            <v>0.6</v>
          </cell>
        </row>
        <row r="678">
          <cell r="B678" t="str">
            <v>4G43-5220-AD</v>
          </cell>
          <cell r="C678" t="str">
            <v>4G43-5220-AD</v>
          </cell>
          <cell r="D678" t="str">
            <v>CLF-AML 803 RH REAR INTERMEDIATE PI</v>
          </cell>
          <cell r="E678">
            <v>605</v>
          </cell>
          <cell r="F678">
            <v>100</v>
          </cell>
          <cell r="G678">
            <v>0.13933000000000001</v>
          </cell>
          <cell r="H678">
            <v>28.718979999999998</v>
          </cell>
          <cell r="J678">
            <v>45.24</v>
          </cell>
        </row>
        <row r="679">
          <cell r="B679" t="str">
            <v>4G43-5220-ED</v>
          </cell>
          <cell r="C679" t="str">
            <v>4G43-5220-ED</v>
          </cell>
          <cell r="D679" t="str">
            <v>CLF-AM803 INTERMEDIATE PIPE EXHAUST</v>
          </cell>
          <cell r="E679">
            <v>605</v>
          </cell>
          <cell r="F679">
            <v>100</v>
          </cell>
          <cell r="G679">
            <v>0.185664</v>
          </cell>
          <cell r="H679">
            <v>40.645592000000001</v>
          </cell>
          <cell r="J679">
            <v>74.180000000000007</v>
          </cell>
        </row>
        <row r="680">
          <cell r="B680" t="str">
            <v>4G43-5220-FA</v>
          </cell>
          <cell r="C680" t="str">
            <v>4G43-5220-FA</v>
          </cell>
          <cell r="D680" t="str">
            <v>CLF-AM803 INTERMEDIATE PIPE STUB</v>
          </cell>
          <cell r="E680">
            <v>602</v>
          </cell>
          <cell r="F680">
            <v>100</v>
          </cell>
          <cell r="G680">
            <v>3.1833E-2</v>
          </cell>
          <cell r="H680">
            <v>0.78</v>
          </cell>
          <cell r="J680">
            <v>4.53</v>
          </cell>
        </row>
        <row r="681">
          <cell r="B681" t="str">
            <v>4G43-5221-BA</v>
          </cell>
          <cell r="C681" t="str">
            <v>4G43-5221-BA</v>
          </cell>
          <cell r="D681" t="str">
            <v>CLF-SPHERICAL CLAMP - EXH. PIPE</v>
          </cell>
          <cell r="E681">
            <v>605</v>
          </cell>
          <cell r="F681">
            <v>100</v>
          </cell>
          <cell r="G681">
            <v>0.05</v>
          </cell>
          <cell r="H681">
            <v>2.73</v>
          </cell>
          <cell r="J681">
            <v>3.3</v>
          </cell>
        </row>
        <row r="682">
          <cell r="B682" t="str">
            <v>4G43-5E211-AE</v>
          </cell>
          <cell r="C682" t="str">
            <v>4G43-5E211-AE</v>
          </cell>
          <cell r="D682" t="str">
            <v>CLF-AM803 CATALYST PIPE ASSEMBLY (A</v>
          </cell>
          <cell r="E682">
            <v>605</v>
          </cell>
          <cell r="F682">
            <v>100</v>
          </cell>
          <cell r="G682">
            <v>0.36450300000000002</v>
          </cell>
          <cell r="H682">
            <v>8.6601999999999997</v>
          </cell>
          <cell r="J682">
            <v>43.262999999999998</v>
          </cell>
        </row>
        <row r="683">
          <cell r="B683" t="str">
            <v>4G43-5N201-HD</v>
          </cell>
          <cell r="C683" t="str">
            <v>4G43-5N201-HD</v>
          </cell>
          <cell r="D683" t="str">
            <v>CLF-BRACKET MUFFLER LH REAR AML803</v>
          </cell>
          <cell r="G683" t="e">
            <v>#N/A</v>
          </cell>
          <cell r="H683">
            <v>1.917</v>
          </cell>
          <cell r="J683">
            <v>2.37</v>
          </cell>
        </row>
        <row r="684">
          <cell r="B684" t="str">
            <v>4G43-9012-A-PIA01</v>
          </cell>
          <cell r="C684" t="str">
            <v>CTH0015</v>
          </cell>
          <cell r="D684" t="str">
            <v>TIE WRAP - PUMP HARNESS/TUBES</v>
          </cell>
          <cell r="G684" t="e">
            <v>#N/A</v>
          </cell>
          <cell r="H684">
            <v>1.6E-2</v>
          </cell>
          <cell r="I684">
            <v>1.2999999999999999E-2</v>
          </cell>
          <cell r="J684">
            <v>5.5E-2</v>
          </cell>
        </row>
        <row r="685">
          <cell r="B685" t="str">
            <v>4G43-9012-A-PIA2</v>
          </cell>
          <cell r="C685" t="str">
            <v>CTH0019</v>
          </cell>
          <cell r="D685" t="str">
            <v>TIE WRAP HELLERMAN REF T50L</v>
          </cell>
          <cell r="G685" t="e">
            <v>#N/A</v>
          </cell>
          <cell r="H685">
            <v>3.3000000000000002E-2</v>
          </cell>
          <cell r="I685">
            <v>3.3000000000000002E-2</v>
          </cell>
          <cell r="J685">
            <v>8.7999999999999995E-2</v>
          </cell>
        </row>
        <row r="686">
          <cell r="B686" t="str">
            <v>4G43-9032-AD</v>
          </cell>
          <cell r="C686" t="str">
            <v>4G43-9032-AD</v>
          </cell>
          <cell r="D686" t="str">
            <v>803 COUPE Fuel Filler (AML)</v>
          </cell>
          <cell r="E686" t="str">
            <v>0401_C_W</v>
          </cell>
          <cell r="F686">
            <v>100</v>
          </cell>
          <cell r="G686">
            <v>0.19433330000000001</v>
          </cell>
          <cell r="H686">
            <v>9.6709999999999994</v>
          </cell>
          <cell r="I686">
            <v>8.3626666666666605</v>
          </cell>
          <cell r="J686">
            <v>22.067499999999999</v>
          </cell>
        </row>
        <row r="687">
          <cell r="B687" t="str">
            <v>4G43-9032-BD</v>
          </cell>
          <cell r="C687" t="str">
            <v>4G43-9032-BD</v>
          </cell>
          <cell r="D687" t="str">
            <v>803 VOLANTE Fuel Filler (AML)</v>
          </cell>
          <cell r="E687" t="str">
            <v>0401_C_WTH</v>
          </cell>
          <cell r="F687">
            <v>100</v>
          </cell>
          <cell r="G687">
            <v>0.19433330000000001</v>
          </cell>
          <cell r="H687">
            <v>9.6709999999999994</v>
          </cell>
          <cell r="I687">
            <v>8.3626666666666605</v>
          </cell>
          <cell r="J687">
            <v>22.067499999999999</v>
          </cell>
        </row>
        <row r="688">
          <cell r="B688" t="str">
            <v>4G43-9034-AE</v>
          </cell>
          <cell r="C688" t="str">
            <v>4G43-9034-AE</v>
          </cell>
          <cell r="D688" t="str">
            <v>ASSY - FUEL TANK FILLER - SERVICE</v>
          </cell>
          <cell r="E688" t="str">
            <v>0401_C_W</v>
          </cell>
          <cell r="F688">
            <v>100</v>
          </cell>
          <cell r="G688">
            <v>0.1443333</v>
          </cell>
          <cell r="H688">
            <v>1.9419999999999999</v>
          </cell>
          <cell r="I688">
            <v>2.4566666666666599</v>
          </cell>
          <cell r="J688">
            <v>21.89</v>
          </cell>
        </row>
        <row r="689">
          <cell r="B689" t="str">
            <v>4G43-9034-BE</v>
          </cell>
          <cell r="C689" t="str">
            <v>4G43-9034-BE</v>
          </cell>
          <cell r="D689" t="str">
            <v>ASSY - FUEL TANK FILLER - SERVICE</v>
          </cell>
          <cell r="E689" t="str">
            <v>0401_C_WTH</v>
          </cell>
          <cell r="F689">
            <v>100</v>
          </cell>
          <cell r="G689">
            <v>0.1443333</v>
          </cell>
          <cell r="H689">
            <v>1.9419999999999999</v>
          </cell>
          <cell r="I689">
            <v>2.4566666666666599</v>
          </cell>
          <cell r="J689">
            <v>21.89</v>
          </cell>
        </row>
        <row r="690">
          <cell r="B690" t="str">
            <v>4G43-9047-BA</v>
          </cell>
          <cell r="C690" t="str">
            <v>MTH0012</v>
          </cell>
          <cell r="D690" t="str">
            <v>HOSE ASSY FUEL TK FILLER</v>
          </cell>
          <cell r="G690" t="e">
            <v>#N/A</v>
          </cell>
          <cell r="H690">
            <v>16.43</v>
          </cell>
          <cell r="I690">
            <v>16.43</v>
          </cell>
          <cell r="J690">
            <v>23.448</v>
          </cell>
        </row>
        <row r="691">
          <cell r="B691" t="str">
            <v>4G43-9059-A-PIA22</v>
          </cell>
          <cell r="C691" t="str">
            <v>FTH0008</v>
          </cell>
          <cell r="D691" t="str">
            <v>ELF MOUNTING  RING</v>
          </cell>
          <cell r="G691" t="e">
            <v>#N/A</v>
          </cell>
          <cell r="H691">
            <v>0.67</v>
          </cell>
          <cell r="I691">
            <v>0.67</v>
          </cell>
          <cell r="J691">
            <v>1.8149999999999999</v>
          </cell>
        </row>
        <row r="692">
          <cell r="B692" t="str">
            <v>4G43-9073-AA</v>
          </cell>
          <cell r="C692" t="str">
            <v>TTH0008</v>
          </cell>
          <cell r="D692" t="str">
            <v>GASKET - FU TNK CVR  PLT</v>
          </cell>
          <cell r="G692" t="e">
            <v>#N/A</v>
          </cell>
          <cell r="H692">
            <v>2.15</v>
          </cell>
          <cell r="I692">
            <v>2.15</v>
          </cell>
          <cell r="J692">
            <v>2.3879999999999999</v>
          </cell>
        </row>
        <row r="693">
          <cell r="B693" t="str">
            <v>4G43-9155-AA</v>
          </cell>
          <cell r="C693" t="str">
            <v>ATH0026</v>
          </cell>
          <cell r="D693" t="str">
            <v>FILTER ASSY - SIDE B (RHS)</v>
          </cell>
          <cell r="G693" t="e">
            <v>#N/A</v>
          </cell>
          <cell r="H693">
            <v>9.6199999999999992</v>
          </cell>
          <cell r="I693">
            <v>9.6199999999999992</v>
          </cell>
          <cell r="J693">
            <v>12.188000000000001</v>
          </cell>
        </row>
        <row r="694">
          <cell r="B694" t="str">
            <v>4G43-9155-AB</v>
          </cell>
          <cell r="C694" t="str">
            <v>ATH0026</v>
          </cell>
          <cell r="D694" t="str">
            <v>FILTER ASSY - SIDE B (RHS)</v>
          </cell>
          <cell r="G694" t="e">
            <v>#N/A</v>
          </cell>
          <cell r="H694">
            <v>9.6199999999999992</v>
          </cell>
          <cell r="I694">
            <v>9.6199999999999992</v>
          </cell>
          <cell r="J694">
            <v>12.188000000000001</v>
          </cell>
        </row>
        <row r="695">
          <cell r="B695" t="str">
            <v>4G43-9155-BA</v>
          </cell>
          <cell r="C695" t="str">
            <v>ATH0025</v>
          </cell>
          <cell r="D695" t="str">
            <v>FILTER ASSY - SIDE A (LHS)</v>
          </cell>
          <cell r="G695" t="e">
            <v>#N/A</v>
          </cell>
          <cell r="H695">
            <v>9.36</v>
          </cell>
          <cell r="I695">
            <v>9.36</v>
          </cell>
          <cell r="J695">
            <v>11.85</v>
          </cell>
        </row>
        <row r="696">
          <cell r="B696" t="str">
            <v>4G43-9A228-AA</v>
          </cell>
          <cell r="C696" t="str">
            <v>BTH0016</v>
          </cell>
          <cell r="D696" t="str">
            <v>TUBE F/ TANK VENT TO STRG CANISTER</v>
          </cell>
          <cell r="G696" t="e">
            <v>#N/A</v>
          </cell>
          <cell r="H696">
            <v>12.4</v>
          </cell>
          <cell r="I696">
            <v>12.4</v>
          </cell>
          <cell r="J696">
            <v>15.78</v>
          </cell>
        </row>
        <row r="697">
          <cell r="B697" t="str">
            <v>4G43-9B190-AA</v>
          </cell>
          <cell r="C697" t="str">
            <v>VTH0010</v>
          </cell>
          <cell r="D697" t="str">
            <v>FL  V V  VALVE</v>
          </cell>
          <cell r="G697" t="e">
            <v>#N/A</v>
          </cell>
          <cell r="H697">
            <v>5.65</v>
          </cell>
          <cell r="I697">
            <v>5.65</v>
          </cell>
          <cell r="J697">
            <v>6.78</v>
          </cell>
        </row>
        <row r="698">
          <cell r="B698" t="str">
            <v>4G43-9B190-BA</v>
          </cell>
          <cell r="C698" t="str">
            <v>VTH0011</v>
          </cell>
          <cell r="D698" t="str">
            <v>ROLL  OVER  VALVE</v>
          </cell>
          <cell r="G698" t="e">
            <v>#N/A</v>
          </cell>
          <cell r="H698">
            <v>2.23</v>
          </cell>
          <cell r="I698">
            <v>2.23</v>
          </cell>
          <cell r="J698">
            <v>1.8908</v>
          </cell>
        </row>
        <row r="699">
          <cell r="B699" t="str">
            <v>4G43-9B260-AC</v>
          </cell>
          <cell r="C699" t="str">
            <v>ATH0028</v>
          </cell>
          <cell r="D699" t="str">
            <v>FUEL DELIVERY MODULE (PUMP SIDE)</v>
          </cell>
          <cell r="G699" t="e">
            <v>#N/A</v>
          </cell>
          <cell r="H699">
            <v>58.67</v>
          </cell>
          <cell r="I699">
            <v>58.67</v>
          </cell>
          <cell r="J699">
            <v>74.3</v>
          </cell>
        </row>
        <row r="700">
          <cell r="B700" t="str">
            <v>4G43-9B260-BC</v>
          </cell>
          <cell r="C700" t="str">
            <v>ATH0027</v>
          </cell>
          <cell r="D700" t="str">
            <v>FUEL DELIVERY MODULE (PUMP SIDE)</v>
          </cell>
          <cell r="G700" t="e">
            <v>#N/A</v>
          </cell>
          <cell r="H700">
            <v>58.4</v>
          </cell>
          <cell r="I700">
            <v>58.4</v>
          </cell>
          <cell r="J700">
            <v>73.963999999999999</v>
          </cell>
        </row>
        <row r="701">
          <cell r="B701" t="str">
            <v>4G43-9B260-CA</v>
          </cell>
          <cell r="C701" t="str">
            <v>KTH0004</v>
          </cell>
          <cell r="D701" t="str">
            <v>JET PUMP MODULE</v>
          </cell>
          <cell r="G701" t="e">
            <v>#N/A</v>
          </cell>
          <cell r="H701">
            <v>6.09</v>
          </cell>
          <cell r="I701">
            <v>6.09</v>
          </cell>
          <cell r="J701">
            <v>9.1300000000000008</v>
          </cell>
        </row>
        <row r="702">
          <cell r="B702" t="str">
            <v>4G43-9B260-DA</v>
          </cell>
          <cell r="C702" t="str">
            <v>KTH0004</v>
          </cell>
          <cell r="D702" t="str">
            <v>JET PUMP MODULE</v>
          </cell>
          <cell r="G702" t="e">
            <v>#N/A</v>
          </cell>
          <cell r="H702">
            <v>6.09</v>
          </cell>
          <cell r="I702">
            <v>6.09</v>
          </cell>
          <cell r="J702">
            <v>9.1300000000000008</v>
          </cell>
        </row>
        <row r="703">
          <cell r="B703" t="str">
            <v>4G43-9C055-AD</v>
          </cell>
          <cell r="C703" t="str">
            <v>PTH0002</v>
          </cell>
          <cell r="D703" t="str">
            <v>CVR - FUEL TANK SERV</v>
          </cell>
          <cell r="G703" t="e">
            <v>#N/A</v>
          </cell>
          <cell r="H703">
            <v>0.55000000000000004</v>
          </cell>
          <cell r="I703">
            <v>0.55000000000000004</v>
          </cell>
          <cell r="J703">
            <v>12.51</v>
          </cell>
        </row>
        <row r="704">
          <cell r="B704" t="str">
            <v>4G43-9C133-BC</v>
          </cell>
          <cell r="C704" t="str">
            <v>4G43-9C133-BC</v>
          </cell>
          <cell r="D704" t="str">
            <v>FUEL TANK ASSY  -  AML 803 VOLANTE</v>
          </cell>
          <cell r="E704">
            <v>304</v>
          </cell>
          <cell r="F704">
            <v>100</v>
          </cell>
          <cell r="G704">
            <v>0.75970000000000004</v>
          </cell>
          <cell r="H704">
            <v>400.04599999999999</v>
          </cell>
          <cell r="I704">
            <v>384.47399999999999</v>
          </cell>
          <cell r="J704">
            <v>551.48699999999997</v>
          </cell>
        </row>
        <row r="705">
          <cell r="B705" t="str">
            <v>4G43-9C385-AA</v>
          </cell>
          <cell r="C705" t="str">
            <v>FTH0007</v>
          </cell>
          <cell r="D705" t="str">
            <v>ELF  LOCKING  RING</v>
          </cell>
          <cell r="G705" t="e">
            <v>#N/A</v>
          </cell>
          <cell r="H705">
            <v>0.67</v>
          </cell>
          <cell r="I705">
            <v>0.67</v>
          </cell>
          <cell r="J705">
            <v>1.1000000000000001</v>
          </cell>
        </row>
        <row r="706">
          <cell r="B706" t="str">
            <v>4G43-9D653-AA</v>
          </cell>
          <cell r="C706" t="str">
            <v>QTH0005</v>
          </cell>
          <cell r="D706" t="str">
            <v>CARBON  CANISTER</v>
          </cell>
          <cell r="G706" t="e">
            <v>#N/A</v>
          </cell>
          <cell r="H706">
            <v>33.624000000000002</v>
          </cell>
          <cell r="I706">
            <v>27.44</v>
          </cell>
          <cell r="J706">
            <v>32.5</v>
          </cell>
        </row>
        <row r="707">
          <cell r="B707" t="str">
            <v>4G43-9E275-AA</v>
          </cell>
          <cell r="C707" t="str">
            <v>ATH0029</v>
          </cell>
          <cell r="D707" t="str">
            <v>FUEL LEVEL SENSOR ASSY</v>
          </cell>
          <cell r="G707" t="e">
            <v>#N/A</v>
          </cell>
          <cell r="H707">
            <v>7.85</v>
          </cell>
          <cell r="I707">
            <v>7.85</v>
          </cell>
          <cell r="J707">
            <v>9.9380000000000006</v>
          </cell>
        </row>
        <row r="708">
          <cell r="B708" t="str">
            <v>4G43-M2D28-AB</v>
          </cell>
          <cell r="C708" t="str">
            <v>NTH0004</v>
          </cell>
          <cell r="D708" t="str">
            <v>RUBBER INSULATOR STRIPS</v>
          </cell>
          <cell r="G708" t="e">
            <v>#N/A</v>
          </cell>
          <cell r="H708">
            <v>0.31</v>
          </cell>
          <cell r="I708">
            <v>0.31</v>
          </cell>
          <cell r="J708">
            <v>0.43</v>
          </cell>
        </row>
        <row r="709">
          <cell r="B709" t="str">
            <v>4G43-XC468090-AB</v>
          </cell>
          <cell r="C709" t="str">
            <v>NTH0006</v>
          </cell>
          <cell r="D709" t="str">
            <v>INSULATOR - FUEL TANK</v>
          </cell>
          <cell r="G709" t="e">
            <v>#N/A</v>
          </cell>
          <cell r="H709">
            <v>2.52</v>
          </cell>
          <cell r="I709">
            <v>2.52</v>
          </cell>
          <cell r="J709">
            <v>3.15</v>
          </cell>
        </row>
        <row r="710">
          <cell r="B710" t="str">
            <v>4R12-340683-AC</v>
          </cell>
          <cell r="C710" t="str">
            <v>4R12-340683-AC</v>
          </cell>
          <cell r="D710" t="str">
            <v>V03 VANQUISH Fuel Filler (AML)</v>
          </cell>
          <cell r="E710" t="str">
            <v>0401_C_W</v>
          </cell>
          <cell r="F710">
            <v>100</v>
          </cell>
          <cell r="G710">
            <v>0.183</v>
          </cell>
          <cell r="H710">
            <v>1.9419999999999999</v>
          </cell>
          <cell r="I710">
            <v>2.4566666666666599</v>
          </cell>
          <cell r="J710">
            <v>14.65</v>
          </cell>
        </row>
        <row r="711">
          <cell r="B711">
            <v>698909</v>
          </cell>
          <cell r="C711">
            <v>103037</v>
          </cell>
          <cell r="D711" t="str">
            <v>CLF-BOLT M8 X 55MM HEX HEAD STAINLE</v>
          </cell>
          <cell r="G711" t="e">
            <v>#N/A</v>
          </cell>
          <cell r="H711">
            <v>0.16</v>
          </cell>
          <cell r="J711">
            <v>0.35</v>
          </cell>
        </row>
        <row r="712">
          <cell r="B712" t="str">
            <v>6G33-5220-FA</v>
          </cell>
          <cell r="C712" t="str">
            <v>6G33-5220-FA</v>
          </cell>
          <cell r="D712" t="str">
            <v>CLF-305 AUX STUB PIPE</v>
          </cell>
          <cell r="E712">
            <v>605</v>
          </cell>
          <cell r="F712">
            <v>100</v>
          </cell>
          <cell r="G712">
            <v>3.4329999999999999E-2</v>
          </cell>
          <cell r="H712">
            <v>0.78</v>
          </cell>
          <cell r="J712">
            <v>5.1520000000000001</v>
          </cell>
        </row>
        <row r="713">
          <cell r="B713" t="str">
            <v>6G33-5230-HF</v>
          </cell>
          <cell r="C713" t="str">
            <v>6G33-5230-HF</v>
          </cell>
          <cell r="D713" t="str">
            <v>CLF-AML 305 MUFFLER ASSEMBLY</v>
          </cell>
          <cell r="E713">
            <v>605</v>
          </cell>
          <cell r="F713">
            <v>100</v>
          </cell>
          <cell r="G713">
            <v>1.1406620000000001</v>
          </cell>
          <cell r="H713">
            <v>186.12095840000001</v>
          </cell>
          <cell r="J713">
            <v>358.02</v>
          </cell>
        </row>
        <row r="714">
          <cell r="B714" t="str">
            <v>6G33-5E211-DA</v>
          </cell>
          <cell r="C714" t="str">
            <v>6G33-5E211-DA</v>
          </cell>
          <cell r="D714" t="str">
            <v>CLF-305 RH CATALYST ASSEMBLY</v>
          </cell>
          <cell r="E714">
            <v>605</v>
          </cell>
          <cell r="F714">
            <v>100</v>
          </cell>
          <cell r="G714">
            <v>0.35649999999999998</v>
          </cell>
          <cell r="H714">
            <v>23.300792999999999</v>
          </cell>
          <cell r="J714">
            <v>58.32</v>
          </cell>
        </row>
        <row r="715">
          <cell r="B715" t="str">
            <v>6G33-5E213-DA</v>
          </cell>
          <cell r="C715" t="str">
            <v>6G33-5E213-DA</v>
          </cell>
          <cell r="D715" t="str">
            <v>CLF-305 LH CATALYST ASSEMBLY</v>
          </cell>
          <cell r="E715">
            <v>605</v>
          </cell>
          <cell r="F715">
            <v>100</v>
          </cell>
          <cell r="G715">
            <v>0.35649999999999998</v>
          </cell>
          <cell r="H715">
            <v>23.300792999999999</v>
          </cell>
          <cell r="J715">
            <v>58.32</v>
          </cell>
        </row>
        <row r="716">
          <cell r="B716" t="str">
            <v>6G33-5K238-AC</v>
          </cell>
          <cell r="C716" t="str">
            <v>6G33-5K238-AC</v>
          </cell>
          <cell r="D716" t="str">
            <v>CLF-AML 305 TAIL PIPE FINISHER</v>
          </cell>
          <cell r="E716">
            <v>605</v>
          </cell>
          <cell r="F716">
            <v>100</v>
          </cell>
          <cell r="G716">
            <v>0.2555</v>
          </cell>
          <cell r="H716">
            <v>3.8647960000000001</v>
          </cell>
          <cell r="J716">
            <v>15.21</v>
          </cell>
        </row>
        <row r="717">
          <cell r="B717" t="str">
            <v>6G33-6A612-AA</v>
          </cell>
          <cell r="C717" t="str">
            <v>6G33-6A612-AA</v>
          </cell>
          <cell r="D717" t="str">
            <v>1216 Oil Filter Mounting Plate -AM5</v>
          </cell>
          <cell r="E717">
            <v>701</v>
          </cell>
          <cell r="F717">
            <v>100</v>
          </cell>
          <cell r="G717">
            <v>6.0000000000000001E-3</v>
          </cell>
          <cell r="H717">
            <v>0.26900000000000002</v>
          </cell>
          <cell r="I717">
            <v>0.28199999999999997</v>
          </cell>
          <cell r="J717">
            <v>1.825</v>
          </cell>
        </row>
        <row r="718">
          <cell r="B718" t="str">
            <v>6G33-6A650-AA</v>
          </cell>
          <cell r="C718" t="str">
            <v>6G33-6A650-AA</v>
          </cell>
          <cell r="D718" t="str">
            <v>1215, Oil Bypass Filter - AM5</v>
          </cell>
          <cell r="E718">
            <v>701</v>
          </cell>
          <cell r="F718">
            <v>100</v>
          </cell>
          <cell r="G718">
            <v>1.89667E-2</v>
          </cell>
          <cell r="H718">
            <v>2.069</v>
          </cell>
          <cell r="I718">
            <v>2.069</v>
          </cell>
          <cell r="J718">
            <v>3.96</v>
          </cell>
        </row>
        <row r="719">
          <cell r="B719" t="str">
            <v>6G33-9032-AC</v>
          </cell>
          <cell r="C719" t="str">
            <v>6G33-9032-AC</v>
          </cell>
          <cell r="D719" t="str">
            <v>305 COUPE Fuel Filler (AML)</v>
          </cell>
          <cell r="E719" t="str">
            <v>0401_C_W</v>
          </cell>
          <cell r="F719">
            <v>100</v>
          </cell>
          <cell r="G719">
            <v>0.19433330000000001</v>
          </cell>
          <cell r="H719">
            <v>9.7409999999999997</v>
          </cell>
          <cell r="I719">
            <v>8.4326666666666608</v>
          </cell>
          <cell r="J719">
            <v>19.9529</v>
          </cell>
        </row>
        <row r="720">
          <cell r="B720" t="str">
            <v>6G33-9032-BE</v>
          </cell>
          <cell r="C720" t="str">
            <v>6G33-9032-BE</v>
          </cell>
          <cell r="D720" t="str">
            <v>Fuel Filler assy - Complete</v>
          </cell>
          <cell r="E720" t="str">
            <v>0401_C_THFR</v>
          </cell>
          <cell r="F720">
            <v>100</v>
          </cell>
          <cell r="G720">
            <v>0.19433330000000001</v>
          </cell>
          <cell r="H720">
            <v>9.7409999999999997</v>
          </cell>
          <cell r="I720">
            <v>8.4326666666666608</v>
          </cell>
          <cell r="J720">
            <v>19.9529</v>
          </cell>
        </row>
        <row r="721">
          <cell r="B721" t="str">
            <v>6G33-9034-AC</v>
          </cell>
          <cell r="C721" t="str">
            <v>6G33-9034-AC</v>
          </cell>
          <cell r="D721" t="str">
            <v>ASSY - FUEL TANK FILLER - COMPLETE</v>
          </cell>
          <cell r="E721" t="str">
            <v>0401_D_THURS</v>
          </cell>
          <cell r="F721">
            <v>100</v>
          </cell>
          <cell r="G721">
            <v>0.19433330000000001</v>
          </cell>
          <cell r="H721">
            <v>9.7409999999999997</v>
          </cell>
          <cell r="I721">
            <v>8.4326666666666608</v>
          </cell>
          <cell r="J721">
            <v>19.16</v>
          </cell>
        </row>
        <row r="722">
          <cell r="B722" t="str">
            <v>6G33-9155-AA</v>
          </cell>
          <cell r="C722" t="str">
            <v>ATH0033</v>
          </cell>
          <cell r="D722" t="str">
            <v>ASSY FUEL TANK FILTER</v>
          </cell>
          <cell r="G722" t="e">
            <v>#N/A</v>
          </cell>
          <cell r="H722">
            <v>6.07</v>
          </cell>
          <cell r="I722">
            <v>6.07</v>
          </cell>
          <cell r="J722">
            <v>8.0399999999999991</v>
          </cell>
        </row>
        <row r="723">
          <cell r="B723" t="str">
            <v>6G33-9B260-CA</v>
          </cell>
          <cell r="C723" t="str">
            <v>KTH0006</v>
          </cell>
          <cell r="D723" t="str">
            <v>PUMP &amp; RESERVE ASSY</v>
          </cell>
          <cell r="G723" t="e">
            <v>#N/A</v>
          </cell>
          <cell r="H723">
            <v>58.03</v>
          </cell>
          <cell r="I723">
            <v>58.03</v>
          </cell>
          <cell r="J723">
            <v>64.83</v>
          </cell>
        </row>
        <row r="724">
          <cell r="B724" t="str">
            <v>6G33-9C133-AG</v>
          </cell>
          <cell r="C724" t="str">
            <v>6G33-9C133-AG</v>
          </cell>
          <cell r="D724" t="str">
            <v>FUEL TANK ASSY  -  AML  - LAGONDA</v>
          </cell>
          <cell r="E724">
            <v>304</v>
          </cell>
          <cell r="F724">
            <v>100</v>
          </cell>
          <cell r="G724">
            <v>0.81367</v>
          </cell>
          <cell r="H724">
            <v>266.26915000000002</v>
          </cell>
          <cell r="I724">
            <v>254.27115000000001</v>
          </cell>
          <cell r="J724">
            <v>376.50599999999997</v>
          </cell>
        </row>
        <row r="725">
          <cell r="B725" t="str">
            <v>6G33-9C133-AH</v>
          </cell>
          <cell r="C725" t="str">
            <v>6G33-9C133-AH</v>
          </cell>
          <cell r="D725" t="str">
            <v>FUEL TANK ASSY  -  AML  - LAGONDA</v>
          </cell>
          <cell r="E725">
            <v>304</v>
          </cell>
          <cell r="F725">
            <v>100</v>
          </cell>
          <cell r="G725">
            <v>0.81367</v>
          </cell>
          <cell r="H725">
            <v>266.26915000000002</v>
          </cell>
          <cell r="I725">
            <v>254.27115000000001</v>
          </cell>
          <cell r="J725">
            <v>373.03</v>
          </cell>
        </row>
        <row r="726">
          <cell r="B726" t="str">
            <v>6R13-340682-AA</v>
          </cell>
          <cell r="C726" t="str">
            <v>6R13-340682-AA</v>
          </cell>
          <cell r="D726" t="str">
            <v>FUEL TANK ASSY - VANQUISH</v>
          </cell>
          <cell r="E726" t="str">
            <v>0304_TH</v>
          </cell>
          <cell r="F726">
            <v>100</v>
          </cell>
          <cell r="G726">
            <v>0.95199999999999996</v>
          </cell>
          <cell r="H726">
            <v>448.12819999999999</v>
          </cell>
          <cell r="I726">
            <v>386.09019999999998</v>
          </cell>
          <cell r="J726">
            <v>613.31600000000003</v>
          </cell>
        </row>
        <row r="727">
          <cell r="B727">
            <v>702082</v>
          </cell>
          <cell r="C727" t="str">
            <v>FTH0014-01</v>
          </cell>
          <cell r="D727" t="str">
            <v>BOLT - SELF LOCKING M5X16</v>
          </cell>
          <cell r="G727" t="e">
            <v>#N/A</v>
          </cell>
          <cell r="J727">
            <v>0.125</v>
          </cell>
        </row>
        <row r="728">
          <cell r="B728" t="str">
            <v>702082A</v>
          </cell>
          <cell r="C728" t="str">
            <v>FTH0014</v>
          </cell>
          <cell r="D728" t="str">
            <v>BOLT - SELF LOCKING M5X12</v>
          </cell>
          <cell r="G728" t="e">
            <v>#N/A</v>
          </cell>
          <cell r="H728">
            <v>0.1</v>
          </cell>
          <cell r="I728">
            <v>0.1</v>
          </cell>
          <cell r="J728">
            <v>0.14000000000000001</v>
          </cell>
        </row>
        <row r="729">
          <cell r="B729">
            <v>702594</v>
          </cell>
          <cell r="C729" t="str">
            <v>CTH0014</v>
          </cell>
          <cell r="D729" t="str">
            <v>CLIP - FILLER NECK  HOSE</v>
          </cell>
          <cell r="G729" t="e">
            <v>#N/A</v>
          </cell>
          <cell r="H729">
            <v>0.38</v>
          </cell>
          <cell r="I729">
            <v>0.38</v>
          </cell>
          <cell r="J729">
            <v>0.97119999999999995</v>
          </cell>
        </row>
        <row r="730">
          <cell r="B730" t="str">
            <v>7G43-9C133-AA</v>
          </cell>
          <cell r="C730" t="str">
            <v>7G43-9C133-AA</v>
          </cell>
          <cell r="D730" t="str">
            <v>FUEL TANK ASSY  -  AML 803 VOLANTE</v>
          </cell>
          <cell r="E730">
            <v>304</v>
          </cell>
          <cell r="F730">
            <v>100</v>
          </cell>
          <cell r="G730">
            <v>0.75970000000000004</v>
          </cell>
          <cell r="H730">
            <v>390.21314999999998</v>
          </cell>
          <cell r="I730">
            <v>374.64114999999998</v>
          </cell>
          <cell r="J730">
            <v>515.53</v>
          </cell>
        </row>
        <row r="731">
          <cell r="B731" t="str">
            <v>7G43-9C133-AB</v>
          </cell>
          <cell r="C731" t="str">
            <v>7G43-9C133-AB</v>
          </cell>
          <cell r="D731" t="str">
            <v>TANK &amp; CANISTER FUEL ASSY</v>
          </cell>
          <cell r="E731">
            <v>304</v>
          </cell>
          <cell r="F731">
            <v>100</v>
          </cell>
          <cell r="G731">
            <v>0.78315999999999997</v>
          </cell>
          <cell r="H731">
            <v>390.21314999999998</v>
          </cell>
          <cell r="I731">
            <v>374.64114999999998</v>
          </cell>
          <cell r="J731">
            <v>509.10599999999999</v>
          </cell>
        </row>
        <row r="732">
          <cell r="B732" t="str">
            <v>8D33-5230-BA</v>
          </cell>
          <cell r="C732" t="str">
            <v>8D33-5230-BA</v>
          </cell>
          <cell r="D732" t="str">
            <v>CLF-AML VH300 REAR MUFFLER ASSEMBLY</v>
          </cell>
          <cell r="E732">
            <v>605</v>
          </cell>
          <cell r="F732">
            <v>100</v>
          </cell>
          <cell r="G732">
            <v>1.2569589999999997</v>
          </cell>
          <cell r="H732">
            <v>188.82477</v>
          </cell>
          <cell r="J732">
            <v>349.68</v>
          </cell>
        </row>
        <row r="733">
          <cell r="B733" t="str">
            <v>8D33-5K238-AC</v>
          </cell>
          <cell r="C733" t="str">
            <v>8D33-5K238-AC</v>
          </cell>
          <cell r="D733" t="str">
            <v>CLF-AML VH300 EXHAUST FINISHER AC R</v>
          </cell>
          <cell r="E733">
            <v>605</v>
          </cell>
          <cell r="F733">
            <v>100</v>
          </cell>
          <cell r="G733">
            <v>0.25015799999999999</v>
          </cell>
          <cell r="H733">
            <v>5.9056009999999999</v>
          </cell>
          <cell r="J733">
            <v>28.39</v>
          </cell>
        </row>
        <row r="734">
          <cell r="B734" t="str">
            <v>8G33-9C133-AA</v>
          </cell>
          <cell r="C734" t="str">
            <v>8G33-9C133-AA</v>
          </cell>
          <cell r="D734" t="str">
            <v>FUEL TANK ASSY - AML305 '08MY</v>
          </cell>
          <cell r="E734">
            <v>304</v>
          </cell>
          <cell r="F734">
            <v>100</v>
          </cell>
          <cell r="G734">
            <v>0.87833300000000003</v>
          </cell>
          <cell r="H734">
            <v>275.18015000000003</v>
          </cell>
          <cell r="I734">
            <v>263.16615000000002</v>
          </cell>
          <cell r="J734">
            <v>367.12799999999999</v>
          </cell>
        </row>
        <row r="735">
          <cell r="B735" t="str">
            <v>8G43-9C133-AA</v>
          </cell>
          <cell r="C735" t="str">
            <v>8G43-9C133-AA</v>
          </cell>
          <cell r="D735" t="str">
            <v>TANK &amp; CANISTER FUEL ASSY</v>
          </cell>
          <cell r="E735">
            <v>304</v>
          </cell>
          <cell r="F735">
            <v>100</v>
          </cell>
          <cell r="G735">
            <v>0.75970000000000004</v>
          </cell>
          <cell r="H735">
            <v>358.90114999999997</v>
          </cell>
          <cell r="I735">
            <v>343.57114999999999</v>
          </cell>
          <cell r="J735">
            <v>461.69099999999997</v>
          </cell>
        </row>
        <row r="736">
          <cell r="B736" t="str">
            <v>8G43-9C133-AB</v>
          </cell>
          <cell r="C736" t="str">
            <v>8G43-9C133-AB</v>
          </cell>
          <cell r="D736" t="str">
            <v>TANK &amp; CANISTER FUEL ASSY</v>
          </cell>
          <cell r="E736">
            <v>304</v>
          </cell>
          <cell r="F736">
            <v>100</v>
          </cell>
          <cell r="G736">
            <v>0.75970000000000004</v>
          </cell>
          <cell r="H736">
            <v>358.90114999999997</v>
          </cell>
          <cell r="J736">
            <v>460.09500000000003</v>
          </cell>
        </row>
        <row r="737">
          <cell r="B737" t="str">
            <v>9AML35121268AC</v>
          </cell>
          <cell r="C737" t="str">
            <v>9AML35121268AC</v>
          </cell>
          <cell r="D737" t="str">
            <v>CLF-702 SYSTEM - CATALYST ASSEMBLY</v>
          </cell>
          <cell r="E737">
            <v>605</v>
          </cell>
          <cell r="F737">
            <v>100</v>
          </cell>
          <cell r="G737" t="e">
            <v>#N/A</v>
          </cell>
          <cell r="H737">
            <v>1.8403799999999999</v>
          </cell>
          <cell r="J737">
            <v>97.55</v>
          </cell>
        </row>
        <row r="738">
          <cell r="B738" t="str">
            <v>9AML35121269AC</v>
          </cell>
          <cell r="C738" t="str">
            <v>9AML35121269AC</v>
          </cell>
          <cell r="D738" t="str">
            <v>CLF-702 SYSTEM - CATALYST ASSEMBLY</v>
          </cell>
          <cell r="E738">
            <v>605</v>
          </cell>
          <cell r="F738">
            <v>100</v>
          </cell>
          <cell r="G738" t="e">
            <v>#N/A</v>
          </cell>
          <cell r="H738">
            <v>1.8403799999999999</v>
          </cell>
          <cell r="J738">
            <v>97.55</v>
          </cell>
        </row>
        <row r="739">
          <cell r="B739" t="str">
            <v>9AML3527376</v>
          </cell>
          <cell r="C739" t="str">
            <v>9AML3527376</v>
          </cell>
          <cell r="D739" t="str">
            <v>CLF-SMALL BORE TRIMS</v>
          </cell>
          <cell r="E739">
            <v>605</v>
          </cell>
          <cell r="F739">
            <v>100</v>
          </cell>
          <cell r="G739" t="e">
            <v>#N/A</v>
          </cell>
          <cell r="H739">
            <v>5.8582000000000001</v>
          </cell>
          <cell r="J739">
            <v>41.84</v>
          </cell>
        </row>
        <row r="740">
          <cell r="B740" t="str">
            <v>9AML3550826</v>
          </cell>
          <cell r="C740" t="str">
            <v>9AML3550826</v>
          </cell>
          <cell r="D740" t="str">
            <v>CLF-INSULATOR RUBBER</v>
          </cell>
          <cell r="G740" t="e">
            <v>#N/A</v>
          </cell>
          <cell r="J740">
            <v>1.0900000000000001</v>
          </cell>
        </row>
        <row r="741">
          <cell r="B741" t="str">
            <v>9AML698910</v>
          </cell>
          <cell r="C741" t="str">
            <v>9AML698910</v>
          </cell>
          <cell r="D741" t="str">
            <v>AML 702 SPHERICAL CLAMP 60.4MM ID</v>
          </cell>
          <cell r="E741">
            <v>605</v>
          </cell>
          <cell r="F741">
            <v>100</v>
          </cell>
          <cell r="G741">
            <v>0.05</v>
          </cell>
          <cell r="H741">
            <v>1.07</v>
          </cell>
          <cell r="J741">
            <v>11.44</v>
          </cell>
        </row>
        <row r="742">
          <cell r="B742" t="str">
            <v>9AML698911</v>
          </cell>
          <cell r="C742" t="str">
            <v>9AML698911</v>
          </cell>
          <cell r="D742" t="str">
            <v>AML SPHERICAL CLAMP ASSY 50.8MM</v>
          </cell>
          <cell r="E742">
            <v>605</v>
          </cell>
          <cell r="F742">
            <v>100</v>
          </cell>
          <cell r="G742">
            <v>0.05</v>
          </cell>
          <cell r="H742">
            <v>0.01</v>
          </cell>
          <cell r="J742">
            <v>10.74</v>
          </cell>
        </row>
        <row r="743">
          <cell r="B743" t="str">
            <v>ATH0033</v>
          </cell>
          <cell r="C743" t="str">
            <v>ATH0033</v>
          </cell>
          <cell r="D743" t="str">
            <v>ASSY FUEL TANK FILTER</v>
          </cell>
          <cell r="G743" t="e">
            <v>#N/A</v>
          </cell>
          <cell r="H743">
            <v>6.07</v>
          </cell>
          <cell r="I743">
            <v>6.07</v>
          </cell>
          <cell r="J743">
            <v>8.0399999999999991</v>
          </cell>
        </row>
        <row r="744">
          <cell r="B744" t="str">
            <v>BTH0018</v>
          </cell>
          <cell r="C744" t="str">
            <v>BTH0018</v>
          </cell>
          <cell r="D744" t="str">
            <v>TUBE ASSY - FUEL VAPOUR LOWER</v>
          </cell>
          <cell r="G744" t="e">
            <v>#N/A</v>
          </cell>
          <cell r="H744">
            <v>5.98</v>
          </cell>
          <cell r="I744">
            <v>5.98</v>
          </cell>
          <cell r="J744">
            <v>16.100000000000001</v>
          </cell>
        </row>
        <row r="745">
          <cell r="B745" t="str">
            <v>BTH0020</v>
          </cell>
          <cell r="C745" t="str">
            <v>BTH0020</v>
          </cell>
          <cell r="D745" t="str">
            <v>HOSE  -  FU  VPR</v>
          </cell>
          <cell r="G745" t="e">
            <v>#N/A</v>
          </cell>
          <cell r="H745">
            <v>4.6399999999999997</v>
          </cell>
          <cell r="I745">
            <v>4.6399999999999997</v>
          </cell>
          <cell r="J745">
            <v>6.26</v>
          </cell>
        </row>
        <row r="746">
          <cell r="B746" t="str">
            <v>FTH0010</v>
          </cell>
          <cell r="C746" t="str">
            <v>FTH0010</v>
          </cell>
          <cell r="D746" t="str">
            <v>SCREW - M5 X 10  FILTER CLAMP</v>
          </cell>
          <cell r="G746" t="e">
            <v>#N/A</v>
          </cell>
          <cell r="H746">
            <v>1.4E-2</v>
          </cell>
          <cell r="I746">
            <v>0.01</v>
          </cell>
          <cell r="J746">
            <v>0.125</v>
          </cell>
        </row>
        <row r="747">
          <cell r="B747" t="str">
            <v>KTH0005</v>
          </cell>
          <cell r="C747" t="str">
            <v>KTH0005</v>
          </cell>
          <cell r="D747" t="str">
            <v>JET PUMP ASSY</v>
          </cell>
          <cell r="G747" t="e">
            <v>#N/A</v>
          </cell>
          <cell r="H747">
            <v>6.09</v>
          </cell>
          <cell r="I747">
            <v>6.09</v>
          </cell>
          <cell r="J747">
            <v>15.43</v>
          </cell>
        </row>
        <row r="748">
          <cell r="B748" t="str">
            <v>KTH0006</v>
          </cell>
          <cell r="C748" t="str">
            <v>KTH0006</v>
          </cell>
          <cell r="D748" t="str">
            <v>PUMP &amp; RESERVE ASSY</v>
          </cell>
          <cell r="G748" t="e">
            <v>#N/A</v>
          </cell>
          <cell r="H748">
            <v>58.03</v>
          </cell>
          <cell r="I748">
            <v>58.03</v>
          </cell>
          <cell r="J748">
            <v>64.83</v>
          </cell>
        </row>
        <row r="749">
          <cell r="B749" t="str">
            <v>NTH0004</v>
          </cell>
          <cell r="C749" t="str">
            <v>NTH0004</v>
          </cell>
          <cell r="D749" t="str">
            <v>RUBBER INSULATOR STRIPS</v>
          </cell>
          <cell r="G749" t="e">
            <v>#N/A</v>
          </cell>
          <cell r="H749">
            <v>0.31</v>
          </cell>
          <cell r="I749">
            <v>0.31</v>
          </cell>
          <cell r="J749">
            <v>0.85</v>
          </cell>
        </row>
        <row r="750">
          <cell r="B750" t="str">
            <v>PTH0003</v>
          </cell>
          <cell r="C750" t="str">
            <v>PTH0003</v>
          </cell>
          <cell r="D750" t="str">
            <v>COVER PLATE - EVAP FLANGE</v>
          </cell>
          <cell r="G750" t="e">
            <v>#N/A</v>
          </cell>
          <cell r="H750">
            <v>0.81</v>
          </cell>
          <cell r="I750">
            <v>0.81</v>
          </cell>
          <cell r="J750">
            <v>1.1100000000000001</v>
          </cell>
        </row>
        <row r="751">
          <cell r="B751" t="str">
            <v>QTH0005</v>
          </cell>
          <cell r="C751" t="str">
            <v>QTH0005</v>
          </cell>
          <cell r="D751" t="str">
            <v>CARBON  CANISTER</v>
          </cell>
          <cell r="G751" t="e">
            <v>#N/A</v>
          </cell>
          <cell r="H751">
            <v>33.624000000000002</v>
          </cell>
          <cell r="I751">
            <v>27.44</v>
          </cell>
          <cell r="J751">
            <v>32.5</v>
          </cell>
        </row>
        <row r="752">
          <cell r="B752" t="str">
            <v>QTH0009</v>
          </cell>
          <cell r="C752" t="str">
            <v>QTH0009</v>
          </cell>
          <cell r="D752" t="str">
            <v>STUD RING - EVAP FLANGE</v>
          </cell>
          <cell r="G752" t="e">
            <v>#N/A</v>
          </cell>
          <cell r="H752">
            <v>2.16</v>
          </cell>
          <cell r="I752">
            <v>2.16</v>
          </cell>
          <cell r="J752">
            <v>3.1</v>
          </cell>
        </row>
        <row r="753">
          <cell r="B753" t="str">
            <v>STH0005</v>
          </cell>
          <cell r="C753" t="str">
            <v>STH0005</v>
          </cell>
          <cell r="D753" t="str">
            <v>LAP SENDER</v>
          </cell>
          <cell r="G753" t="e">
            <v>#N/A</v>
          </cell>
          <cell r="H753">
            <v>6.25</v>
          </cell>
          <cell r="I753">
            <v>6.25</v>
          </cell>
          <cell r="J753">
            <v>10</v>
          </cell>
        </row>
        <row r="754">
          <cell r="B754" t="str">
            <v>XR1U-9C375-AA</v>
          </cell>
          <cell r="C754" t="str">
            <v>VTH0002</v>
          </cell>
          <cell r="D754" t="str">
            <v>REGULATOR ASSY - FUEL PRESSUERE</v>
          </cell>
          <cell r="G754" t="e">
            <v>#N/A</v>
          </cell>
          <cell r="H754">
            <v>35.72</v>
          </cell>
          <cell r="I754">
            <v>26.35</v>
          </cell>
          <cell r="J754">
            <v>68.72</v>
          </cell>
        </row>
        <row r="755">
          <cell r="B755" t="str">
            <v>XTH0028</v>
          </cell>
          <cell r="C755" t="str">
            <v>XTH0028</v>
          </cell>
          <cell r="D755" t="str">
            <v>BRACKET FUEL FILTER</v>
          </cell>
          <cell r="G755" t="e">
            <v>#N/A</v>
          </cell>
          <cell r="H755">
            <v>0.5</v>
          </cell>
          <cell r="I755">
            <v>0.5</v>
          </cell>
          <cell r="J755">
            <v>15.56</v>
          </cell>
        </row>
        <row r="756">
          <cell r="B756" t="str">
            <v>XTH0032</v>
          </cell>
          <cell r="C756" t="str">
            <v>XTH0032</v>
          </cell>
          <cell r="D756" t="str">
            <v>CLAMP PLATE- EVAP FLANGE</v>
          </cell>
          <cell r="G756" t="e">
            <v>#N/A</v>
          </cell>
          <cell r="H756">
            <v>1.1299999999999999</v>
          </cell>
          <cell r="I756">
            <v>1.1299999999999999</v>
          </cell>
          <cell r="J756">
            <v>1.63</v>
          </cell>
        </row>
        <row r="757">
          <cell r="B757" t="str">
            <v>4G43-5220-AD</v>
          </cell>
          <cell r="C757" t="str">
            <v>4G43-5220-AD</v>
          </cell>
          <cell r="D757" t="str">
            <v>CLF-AML 803 RH REAR INTERMEDIATE PI</v>
          </cell>
          <cell r="E757">
            <v>605</v>
          </cell>
          <cell r="F757">
            <v>100</v>
          </cell>
          <cell r="G757">
            <v>0.13933000000000001</v>
          </cell>
          <cell r="H757">
            <v>28.718979999999998</v>
          </cell>
          <cell r="J757">
            <v>45.24</v>
          </cell>
        </row>
        <row r="758">
          <cell r="B758" t="str">
            <v>4G43-5220-BD</v>
          </cell>
          <cell r="C758" t="str">
            <v>4G43-5220-BD</v>
          </cell>
          <cell r="D758" t="str">
            <v>CLF-AML 803 LH REAR INTERMEDIATE PI</v>
          </cell>
          <cell r="E758">
            <v>605</v>
          </cell>
          <cell r="F758">
            <v>100</v>
          </cell>
          <cell r="G758">
            <v>0.13933000000000001</v>
          </cell>
          <cell r="H758">
            <v>28.718979999999998</v>
          </cell>
          <cell r="J758">
            <v>45.26</v>
          </cell>
        </row>
        <row r="759">
          <cell r="B759" t="str">
            <v>4G43-5220-CA</v>
          </cell>
          <cell r="C759" t="str">
            <v>4G43-5220-CA</v>
          </cell>
          <cell r="D759" t="str">
            <v>CLF-AM803 STUB PIPE</v>
          </cell>
          <cell r="G759" t="e">
            <v>#N/A</v>
          </cell>
          <cell r="H759">
            <v>1E-3</v>
          </cell>
          <cell r="J759">
            <v>3.08</v>
          </cell>
        </row>
        <row r="760">
          <cell r="B760" t="str">
            <v>4G43-5220-ED</v>
          </cell>
          <cell r="C760" t="str">
            <v>4G43-5220-ED</v>
          </cell>
          <cell r="D760" t="str">
            <v>CLF-AM803 INTERMEDIATE PIPE EXHAUST</v>
          </cell>
          <cell r="E760">
            <v>605</v>
          </cell>
          <cell r="F760">
            <v>100</v>
          </cell>
          <cell r="G760">
            <v>0.185664</v>
          </cell>
          <cell r="H760">
            <v>40.645592000000001</v>
          </cell>
          <cell r="J760">
            <v>74.180000000000007</v>
          </cell>
        </row>
        <row r="761">
          <cell r="B761" t="str">
            <v>4G43-5220-FA</v>
          </cell>
          <cell r="C761" t="str">
            <v>4G43-5220-FA</v>
          </cell>
          <cell r="D761" t="str">
            <v>CLF-AM803 INTERMEDIATE PIPE STUB</v>
          </cell>
          <cell r="E761">
            <v>602</v>
          </cell>
          <cell r="F761">
            <v>100</v>
          </cell>
          <cell r="G761">
            <v>3.1833E-2</v>
          </cell>
          <cell r="H761">
            <v>0.78</v>
          </cell>
          <cell r="J761">
            <v>4.53</v>
          </cell>
        </row>
        <row r="762">
          <cell r="B762" t="str">
            <v>4G43-5221-BA</v>
          </cell>
          <cell r="C762" t="str">
            <v>4G43-5221-BA</v>
          </cell>
          <cell r="D762" t="str">
            <v>CLF-SPHERICAL CLAMP - EXH. PIPE</v>
          </cell>
          <cell r="E762">
            <v>605</v>
          </cell>
          <cell r="F762">
            <v>100</v>
          </cell>
          <cell r="G762">
            <v>0.05</v>
          </cell>
          <cell r="H762">
            <v>2.73</v>
          </cell>
          <cell r="J762">
            <v>3.3</v>
          </cell>
        </row>
        <row r="763">
          <cell r="B763" t="str">
            <v>4G43-5230-FC</v>
          </cell>
          <cell r="C763" t="str">
            <v>4G43-5230-FC</v>
          </cell>
          <cell r="D763" t="str">
            <v>CLF-AM803 STAGE 2 MUFFLER ASSEMBLY</v>
          </cell>
          <cell r="E763">
            <v>605</v>
          </cell>
          <cell r="F763">
            <v>100</v>
          </cell>
          <cell r="G763">
            <v>1.1325279999999998</v>
          </cell>
          <cell r="H763">
            <v>190.45759000000001</v>
          </cell>
          <cell r="J763">
            <v>330.94</v>
          </cell>
        </row>
        <row r="764">
          <cell r="B764" t="str">
            <v>4G43-5F264-AA</v>
          </cell>
          <cell r="C764" t="str">
            <v>4G43-5F264-AA</v>
          </cell>
          <cell r="D764" t="str">
            <v>CLF-AML803 SPHERICAL CLAMP SPRING</v>
          </cell>
          <cell r="G764" t="e">
            <v>#N/A</v>
          </cell>
          <cell r="H764">
            <v>0.39989999999999998</v>
          </cell>
          <cell r="J764">
            <v>0.49</v>
          </cell>
        </row>
        <row r="765">
          <cell r="B765" t="str">
            <v>4G43-5N201-AC</v>
          </cell>
          <cell r="C765" t="str">
            <v>4G43-5N201-AC</v>
          </cell>
          <cell r="D765" t="str">
            <v>CLF-BRACKET MUFFLER RH FRONT AML803</v>
          </cell>
          <cell r="G765" t="e">
            <v>#N/A</v>
          </cell>
          <cell r="H765">
            <v>1.117</v>
          </cell>
          <cell r="J765">
            <v>1.41</v>
          </cell>
        </row>
        <row r="766">
          <cell r="B766" t="str">
            <v>4G43-5N201-BC</v>
          </cell>
          <cell r="C766" t="str">
            <v>4G43-5N201-BC</v>
          </cell>
          <cell r="D766" t="str">
            <v>CLF-BRACKET MUFFLER LH EXHAUST MOUN</v>
          </cell>
          <cell r="G766" t="e">
            <v>#N/A</v>
          </cell>
          <cell r="H766">
            <v>0.9</v>
          </cell>
          <cell r="J766">
            <v>1.0900000000000001</v>
          </cell>
        </row>
        <row r="767">
          <cell r="B767" t="str">
            <v>4G43-5N201-CC</v>
          </cell>
          <cell r="C767" t="str">
            <v>4G43-5N201-CC</v>
          </cell>
          <cell r="D767" t="str">
            <v>CLF-BRACKET MUFFLER RH EXHAUST MOUN</v>
          </cell>
          <cell r="G767" t="e">
            <v>#N/A</v>
          </cell>
          <cell r="H767">
            <v>0.77190000000000003</v>
          </cell>
          <cell r="J767">
            <v>1.0900000000000001</v>
          </cell>
        </row>
        <row r="768">
          <cell r="B768" t="str">
            <v>4G43-5N201-DC</v>
          </cell>
          <cell r="C768" t="str">
            <v>4G43-5N201-DC</v>
          </cell>
          <cell r="D768" t="str">
            <v>CLF-BRACKET MUFFLER LH EXHAUST MOUN</v>
          </cell>
          <cell r="G768" t="e">
            <v>#N/A</v>
          </cell>
          <cell r="H768">
            <v>0.83299999999999996</v>
          </cell>
          <cell r="J768">
            <v>1.05</v>
          </cell>
        </row>
        <row r="769">
          <cell r="B769" t="str">
            <v>4G43-5N201-EC</v>
          </cell>
          <cell r="C769" t="str">
            <v>4G43-5N201-EC</v>
          </cell>
          <cell r="D769" t="str">
            <v>CLF-BRACKET MUFFLER RH EXHAUST MOUN</v>
          </cell>
          <cell r="G769" t="e">
            <v>#N/A</v>
          </cell>
          <cell r="H769">
            <v>1.103</v>
          </cell>
          <cell r="J769">
            <v>1.05</v>
          </cell>
        </row>
        <row r="770">
          <cell r="B770" t="str">
            <v>4G43-5N201-FC</v>
          </cell>
          <cell r="C770" t="str">
            <v>4G43-5N201-FC</v>
          </cell>
          <cell r="D770" t="str">
            <v>CLF-BRACKET MUFFLER LH FRONT AML803</v>
          </cell>
          <cell r="G770" t="e">
            <v>#N/A</v>
          </cell>
          <cell r="H770">
            <v>0.9788</v>
          </cell>
          <cell r="J770">
            <v>1.41</v>
          </cell>
        </row>
        <row r="771">
          <cell r="B771" t="str">
            <v>4G43-5N201-GD</v>
          </cell>
          <cell r="C771" t="str">
            <v>4G43-5N201-GD</v>
          </cell>
          <cell r="D771" t="str">
            <v>CLF-BRACKET MUFFLER RH REAR AML803</v>
          </cell>
          <cell r="G771" t="e">
            <v>#N/A</v>
          </cell>
          <cell r="H771">
            <v>1.917</v>
          </cell>
          <cell r="J771">
            <v>2.37</v>
          </cell>
        </row>
        <row r="772">
          <cell r="B772" t="str">
            <v>4G43-5N201-HD</v>
          </cell>
          <cell r="C772" t="str">
            <v>4G43-5N201-HD</v>
          </cell>
          <cell r="D772" t="str">
            <v>CLF-BRACKET MUFFLER LH REAR AML803</v>
          </cell>
          <cell r="G772" t="e">
            <v>#N/A</v>
          </cell>
          <cell r="H772">
            <v>1.917</v>
          </cell>
          <cell r="J772">
            <v>2.37</v>
          </cell>
        </row>
        <row r="773">
          <cell r="B773" t="str">
            <v>4G43-70816-AA</v>
          </cell>
          <cell r="C773" t="str">
            <v>4G43-70816-AA</v>
          </cell>
          <cell r="D773" t="str">
            <v>CLF-BOLT SPM JOINT AML803</v>
          </cell>
          <cell r="G773" t="e">
            <v>#N/A</v>
          </cell>
          <cell r="H773">
            <v>0.17630000000000001</v>
          </cell>
          <cell r="J773">
            <v>0.28000000000000003</v>
          </cell>
        </row>
        <row r="774">
          <cell r="B774" t="str">
            <v>4G43-9032-AD</v>
          </cell>
          <cell r="C774" t="str">
            <v>4G43-9032-AD</v>
          </cell>
          <cell r="D774" t="str">
            <v>803 COUPE Fuel Filler (AML)</v>
          </cell>
          <cell r="E774" t="str">
            <v>0401_C_W</v>
          </cell>
          <cell r="F774">
            <v>100</v>
          </cell>
          <cell r="G774">
            <v>0.19433330000000001</v>
          </cell>
          <cell r="H774">
            <v>9.6709999999999994</v>
          </cell>
          <cell r="I774">
            <v>8.3626666666666605</v>
          </cell>
          <cell r="J774">
            <v>22.067499999999999</v>
          </cell>
        </row>
        <row r="775">
          <cell r="B775" t="str">
            <v>4G43-9032-BD</v>
          </cell>
          <cell r="C775" t="str">
            <v>4G43-9032-BD</v>
          </cell>
          <cell r="D775" t="str">
            <v>803 VOLANTE Fuel Filler (AML)</v>
          </cell>
          <cell r="E775" t="str">
            <v>0401_C_WTH</v>
          </cell>
          <cell r="F775">
            <v>100</v>
          </cell>
          <cell r="G775">
            <v>0.19433330000000001</v>
          </cell>
          <cell r="H775">
            <v>9.6709999999999994</v>
          </cell>
          <cell r="I775">
            <v>8.3626666666666605</v>
          </cell>
          <cell r="J775">
            <v>22.067499999999999</v>
          </cell>
        </row>
        <row r="776">
          <cell r="B776" t="str">
            <v>4R12-340683-AC</v>
          </cell>
          <cell r="C776" t="str">
            <v>4R12-340683-AC</v>
          </cell>
          <cell r="D776" t="str">
            <v>V03 VANQUISH Fuel Filler (AML)</v>
          </cell>
          <cell r="E776" t="str">
            <v>0401_C_W</v>
          </cell>
          <cell r="F776">
            <v>100</v>
          </cell>
          <cell r="G776">
            <v>0.183</v>
          </cell>
          <cell r="H776">
            <v>1.9419999999999999</v>
          </cell>
          <cell r="I776">
            <v>2.4566666666666599</v>
          </cell>
          <cell r="J776">
            <v>14.65</v>
          </cell>
        </row>
        <row r="777">
          <cell r="B777" t="str">
            <v>6G33-5220-AB</v>
          </cell>
          <cell r="C777" t="str">
            <v>6G33-5220-AB</v>
          </cell>
          <cell r="D777" t="str">
            <v>CLF-305 RH R/INTER PIPE ASS</v>
          </cell>
          <cell r="E777">
            <v>605</v>
          </cell>
          <cell r="F777">
            <v>100</v>
          </cell>
          <cell r="G777">
            <v>0.15720000000000001</v>
          </cell>
          <cell r="H777">
            <v>29.850480000000001</v>
          </cell>
          <cell r="J777">
            <v>47.66</v>
          </cell>
        </row>
        <row r="778">
          <cell r="B778" t="str">
            <v>6G33-5220-BB</v>
          </cell>
          <cell r="C778" t="str">
            <v>6G33-5220-BB</v>
          </cell>
          <cell r="D778" t="str">
            <v>CLF-305 LH R/INTER PIPE ASS</v>
          </cell>
          <cell r="E778">
            <v>605</v>
          </cell>
          <cell r="F778">
            <v>100</v>
          </cell>
          <cell r="G778">
            <v>0.15720000000000001</v>
          </cell>
          <cell r="H778">
            <v>29.850480000000001</v>
          </cell>
          <cell r="J778">
            <v>47.66</v>
          </cell>
        </row>
        <row r="779">
          <cell r="B779" t="str">
            <v>6G33-5220-DC</v>
          </cell>
          <cell r="C779" t="str">
            <v>6G33-5220-DC</v>
          </cell>
          <cell r="D779" t="str">
            <v>CLF-AM305 CENTRE PIPE ASSY</v>
          </cell>
          <cell r="E779">
            <v>605</v>
          </cell>
          <cell r="F779">
            <v>100</v>
          </cell>
          <cell r="G779">
            <v>0.18783649999999999</v>
          </cell>
          <cell r="H779">
            <v>37.620548999999997</v>
          </cell>
          <cell r="J779">
            <v>75.069999999999993</v>
          </cell>
        </row>
        <row r="780">
          <cell r="B780" t="str">
            <v>6G33-5230-HF</v>
          </cell>
          <cell r="C780" t="str">
            <v>6G33-5230-HF</v>
          </cell>
          <cell r="D780" t="str">
            <v>CLF-AML 305 MUFFLER ASSEMBLY</v>
          </cell>
          <cell r="E780">
            <v>605</v>
          </cell>
          <cell r="F780">
            <v>100</v>
          </cell>
          <cell r="G780">
            <v>1.1406620000000001</v>
          </cell>
          <cell r="H780">
            <v>186.12095840000001</v>
          </cell>
          <cell r="J780">
            <v>358.02</v>
          </cell>
        </row>
        <row r="781">
          <cell r="B781" t="str">
            <v>6G33-5E211-DA</v>
          </cell>
          <cell r="C781" t="str">
            <v>6G33-5E211-DA</v>
          </cell>
          <cell r="D781" t="str">
            <v>CLF-305 RH CATALYST ASSEMBLY</v>
          </cell>
          <cell r="E781">
            <v>605</v>
          </cell>
          <cell r="F781">
            <v>100</v>
          </cell>
          <cell r="G781">
            <v>0.35649999999999998</v>
          </cell>
          <cell r="H781">
            <v>23.300792999999999</v>
          </cell>
          <cell r="J781">
            <v>58.32</v>
          </cell>
        </row>
        <row r="782">
          <cell r="B782" t="str">
            <v>6G33-5E213-DA</v>
          </cell>
          <cell r="C782" t="str">
            <v>6G33-5E213-DA</v>
          </cell>
          <cell r="D782" t="str">
            <v>CLF-305 LH CATALYST ASSEMBLY</v>
          </cell>
          <cell r="E782">
            <v>605</v>
          </cell>
          <cell r="F782">
            <v>100</v>
          </cell>
          <cell r="G782">
            <v>0.35649999999999998</v>
          </cell>
          <cell r="H782">
            <v>23.300792999999999</v>
          </cell>
          <cell r="J782">
            <v>58.32</v>
          </cell>
        </row>
        <row r="783">
          <cell r="B783" t="str">
            <v>6G33-5G232-BB</v>
          </cell>
          <cell r="C783" t="str">
            <v>6G33-5G232-BB</v>
          </cell>
          <cell r="D783" t="str">
            <v>CLF-AML305 MANIFOLD ASSEMBLY L/H</v>
          </cell>
          <cell r="E783">
            <v>605</v>
          </cell>
          <cell r="F783">
            <v>100</v>
          </cell>
          <cell r="G783">
            <v>1.056883</v>
          </cell>
          <cell r="H783">
            <v>23.43788</v>
          </cell>
          <cell r="J783">
            <v>99.876000000000005</v>
          </cell>
        </row>
        <row r="784">
          <cell r="B784" t="str">
            <v>6G33-5G236-BC</v>
          </cell>
          <cell r="C784" t="str">
            <v>6G33-5G236-BC</v>
          </cell>
          <cell r="D784" t="str">
            <v>CLF-AML305 MANIFOLD ASSEMBLY R/H</v>
          </cell>
          <cell r="E784">
            <v>605</v>
          </cell>
          <cell r="F784">
            <v>100</v>
          </cell>
          <cell r="G784">
            <v>1.1346400000000001</v>
          </cell>
          <cell r="H784">
            <v>38.426119999999997</v>
          </cell>
          <cell r="J784">
            <v>130.13999999999999</v>
          </cell>
        </row>
        <row r="785">
          <cell r="B785" t="str">
            <v>6G33-5K238-BA</v>
          </cell>
          <cell r="C785" t="str">
            <v>6G33-5K238-BA</v>
          </cell>
          <cell r="D785" t="str">
            <v>CLF-AM305 ROADSTER TAIL TRIM</v>
          </cell>
          <cell r="E785">
            <v>605</v>
          </cell>
          <cell r="F785">
            <v>100</v>
          </cell>
          <cell r="G785">
            <v>9.2499999999999999E-2</v>
          </cell>
          <cell r="H785">
            <v>4.7989660000000001</v>
          </cell>
          <cell r="J785">
            <v>15.47</v>
          </cell>
        </row>
        <row r="786">
          <cell r="B786" t="str">
            <v>6G33-5N201-HB</v>
          </cell>
          <cell r="C786" t="str">
            <v>6G33-5N201-HB</v>
          </cell>
          <cell r="D786" t="str">
            <v>CLF-AML305 BODY SIDE HANGER LH</v>
          </cell>
          <cell r="G786" t="e">
            <v>#N/A</v>
          </cell>
          <cell r="H786">
            <v>1.4119999999999999</v>
          </cell>
          <cell r="J786">
            <v>1.87</v>
          </cell>
        </row>
        <row r="787">
          <cell r="B787" t="str">
            <v>6G33-5N201-JB</v>
          </cell>
          <cell r="C787" t="str">
            <v>6G33-5N201-JB</v>
          </cell>
          <cell r="D787" t="str">
            <v>CLF-AML305 BODY SIDE HANGER RH</v>
          </cell>
          <cell r="G787" t="e">
            <v>#N/A</v>
          </cell>
          <cell r="H787">
            <v>1.492</v>
          </cell>
          <cell r="J787">
            <v>1.87</v>
          </cell>
        </row>
        <row r="788">
          <cell r="B788" t="str">
            <v>6G33-9032-AC</v>
          </cell>
          <cell r="C788" t="str">
            <v>6G33-9032-AC</v>
          </cell>
          <cell r="D788" t="str">
            <v>305 COUPE Fuel Filler (AML)</v>
          </cell>
          <cell r="E788" t="str">
            <v>0401_C_W</v>
          </cell>
          <cell r="F788">
            <v>100</v>
          </cell>
          <cell r="G788">
            <v>0.19433330000000001</v>
          </cell>
          <cell r="H788">
            <v>9.7409999999999997</v>
          </cell>
          <cell r="I788">
            <v>8.4326666666666608</v>
          </cell>
          <cell r="J788">
            <v>19.9529</v>
          </cell>
        </row>
        <row r="789">
          <cell r="B789" t="str">
            <v>6G33-9032-BE</v>
          </cell>
          <cell r="C789" t="str">
            <v>6G33-9032-BE</v>
          </cell>
          <cell r="D789" t="str">
            <v>Fuel Filler assy - Complete</v>
          </cell>
          <cell r="E789" t="str">
            <v>0401_C_THFR</v>
          </cell>
          <cell r="F789">
            <v>100</v>
          </cell>
          <cell r="G789">
            <v>0.19433330000000001</v>
          </cell>
          <cell r="H789">
            <v>9.7409999999999997</v>
          </cell>
          <cell r="I789">
            <v>8.4326666666666608</v>
          </cell>
          <cell r="J789">
            <v>19.9529</v>
          </cell>
        </row>
        <row r="790">
          <cell r="B790" t="str">
            <v>8D33-5230-BA</v>
          </cell>
          <cell r="C790" t="str">
            <v>8D33-5230-BA</v>
          </cell>
          <cell r="D790" t="str">
            <v>CLF-AML VH300 REAR MUFFLER ASSEMBLY</v>
          </cell>
          <cell r="E790">
            <v>605</v>
          </cell>
          <cell r="F790">
            <v>100</v>
          </cell>
          <cell r="G790">
            <v>1.2569589999999997</v>
          </cell>
          <cell r="H790">
            <v>188.82477</v>
          </cell>
          <cell r="J790">
            <v>349.68</v>
          </cell>
        </row>
        <row r="791">
          <cell r="B791" t="str">
            <v>8D33-5K238-AC</v>
          </cell>
          <cell r="C791" t="str">
            <v>8D33-5K238-AC</v>
          </cell>
          <cell r="D791" t="str">
            <v>CLF-AML VH300 EXHAUST FINISHER AC R</v>
          </cell>
          <cell r="E791">
            <v>605</v>
          </cell>
          <cell r="F791">
            <v>100</v>
          </cell>
          <cell r="G791">
            <v>0.25015799999999999</v>
          </cell>
          <cell r="H791">
            <v>5.9056009999999999</v>
          </cell>
          <cell r="J791">
            <v>28.39</v>
          </cell>
        </row>
        <row r="792">
          <cell r="B792" t="str">
            <v>8G43-5E211-AB</v>
          </cell>
          <cell r="C792" t="str">
            <v>8G43-5E211-AB</v>
          </cell>
          <cell r="D792" t="str">
            <v>CLF-AML VH300 CATALYST ASSY</v>
          </cell>
          <cell r="E792">
            <v>605</v>
          </cell>
          <cell r="F792">
            <v>100</v>
          </cell>
          <cell r="G792">
            <v>0.21682600000000002</v>
          </cell>
          <cell r="H792">
            <v>7.4383470000000003</v>
          </cell>
          <cell r="J792">
            <v>45.15</v>
          </cell>
        </row>
        <row r="793">
          <cell r="B793" t="str">
            <v>AD23-5220-AA</v>
          </cell>
          <cell r="C793" t="str">
            <v>AD23-5220-AA</v>
          </cell>
          <cell r="D793" t="str">
            <v>CLF-AML VH280 CENTRE PIPE ASSY</v>
          </cell>
          <cell r="E793">
            <v>605</v>
          </cell>
          <cell r="F793">
            <v>100</v>
          </cell>
          <cell r="G793">
            <v>0.22970000000000002</v>
          </cell>
          <cell r="H793">
            <v>36.856864000000002</v>
          </cell>
          <cell r="J793">
            <v>69.95</v>
          </cell>
        </row>
        <row r="794">
          <cell r="B794" t="str">
            <v>AD23-5230-AC</v>
          </cell>
          <cell r="C794" t="str">
            <v>AD23-5230-AC</v>
          </cell>
          <cell r="D794" t="str">
            <v>CLF-AML VH280</v>
          </cell>
          <cell r="E794">
            <v>605</v>
          </cell>
          <cell r="F794">
            <v>100</v>
          </cell>
          <cell r="G794">
            <v>1.256996</v>
          </cell>
          <cell r="H794">
            <v>145.23462000000001</v>
          </cell>
          <cell r="J794">
            <v>397.52699999999999</v>
          </cell>
        </row>
        <row r="795">
          <cell r="B795" t="str">
            <v>AD23-5G298-AA</v>
          </cell>
          <cell r="C795" t="str">
            <v>AD23-5G298-AA</v>
          </cell>
          <cell r="D795" t="str">
            <v>CLF-AML VH280 INTER PIPE UPPER BRAC</v>
          </cell>
          <cell r="E795">
            <v>605</v>
          </cell>
          <cell r="F795">
            <v>100</v>
          </cell>
          <cell r="G795">
            <v>0.1</v>
          </cell>
          <cell r="H795">
            <v>1.669538</v>
          </cell>
          <cell r="J795">
            <v>7.17</v>
          </cell>
        </row>
        <row r="796">
          <cell r="B796" t="str">
            <v>AD23-5K238-BA</v>
          </cell>
          <cell r="C796" t="str">
            <v>AD23-5K238-BA</v>
          </cell>
          <cell r="D796" t="str">
            <v>AML VH280 RH TAIL TRIM</v>
          </cell>
          <cell r="E796">
            <v>605</v>
          </cell>
          <cell r="F796">
            <v>100</v>
          </cell>
          <cell r="G796">
            <v>0.25000129999999998</v>
          </cell>
          <cell r="H796">
            <v>5.4779949999999999</v>
          </cell>
          <cell r="J796">
            <v>40.630000000000003</v>
          </cell>
        </row>
        <row r="797">
          <cell r="B797" t="str">
            <v>AD23-5K239-BA</v>
          </cell>
          <cell r="C797" t="str">
            <v>AD23-5K239-BA</v>
          </cell>
          <cell r="D797" t="str">
            <v>AML VH280 LH TAIL TRIM</v>
          </cell>
          <cell r="E797">
            <v>605</v>
          </cell>
          <cell r="F797">
            <v>100</v>
          </cell>
          <cell r="G797">
            <v>0.25000129999999998</v>
          </cell>
          <cell r="H797">
            <v>5.4779949999999999</v>
          </cell>
          <cell r="J797">
            <v>40.630000000000003</v>
          </cell>
        </row>
        <row r="798">
          <cell r="B798" t="str">
            <v>AD23-9032-AA</v>
          </cell>
          <cell r="C798" t="str">
            <v>AD23-9032-AA</v>
          </cell>
          <cell r="D798" t="str">
            <v>ASSY - FUEL TANK FILLER COMPLETE</v>
          </cell>
          <cell r="E798">
            <v>401</v>
          </cell>
          <cell r="F798">
            <v>100</v>
          </cell>
          <cell r="G798">
            <v>0.16188</v>
          </cell>
          <cell r="H798">
            <v>9.9680999999999997</v>
          </cell>
          <cell r="J798">
            <v>22.95</v>
          </cell>
        </row>
        <row r="799">
          <cell r="B799" t="str">
            <v>XR33-5F262-AC</v>
          </cell>
          <cell r="C799" t="str">
            <v>XR33-5F262-AC</v>
          </cell>
          <cell r="D799" t="str">
            <v>CLF-AML803 INT. EXHAUST INSULATOR</v>
          </cell>
          <cell r="G799" t="e">
            <v>#N/A</v>
          </cell>
          <cell r="H799">
            <v>0.308</v>
          </cell>
          <cell r="J799">
            <v>0.77</v>
          </cell>
        </row>
        <row r="800">
          <cell r="B800" t="str">
            <v>XW43-9448-AE</v>
          </cell>
          <cell r="C800" t="str">
            <v>XW43-9448-AE</v>
          </cell>
          <cell r="D800" t="str">
            <v>CLF-AML305 GASKET</v>
          </cell>
          <cell r="G800" t="e">
            <v>#N/A</v>
          </cell>
          <cell r="H800">
            <v>0.66159999999999997</v>
          </cell>
          <cell r="J800">
            <v>1.1200000000000001</v>
          </cell>
        </row>
        <row r="801">
          <cell r="B801" t="str">
            <v>2X43-9034-AN</v>
          </cell>
          <cell r="C801" t="str">
            <v>2X43-9034-AN</v>
          </cell>
          <cell r="D801" t="str">
            <v>X400 2.0L (Jaguar)</v>
          </cell>
          <cell r="E801">
            <v>401</v>
          </cell>
          <cell r="F801">
            <v>100</v>
          </cell>
          <cell r="G801" t="e">
            <v>#N/A</v>
          </cell>
          <cell r="H801">
            <v>5.3270999999999997</v>
          </cell>
          <cell r="I801">
            <v>4.6741000000000001</v>
          </cell>
          <cell r="J801">
            <v>9.9499999999999993</v>
          </cell>
        </row>
        <row r="802">
          <cell r="B802" t="str">
            <v>4R83-9034-AE</v>
          </cell>
          <cell r="C802" t="str">
            <v>4R83-9034-AE</v>
          </cell>
          <cell r="D802" t="str">
            <v>X204 Lev 2 Fuel Filler (Jaguar)</v>
          </cell>
          <cell r="E802" t="str">
            <v>0401_C_MON</v>
          </cell>
          <cell r="F802">
            <v>100</v>
          </cell>
          <cell r="G802">
            <v>6.7999999999999991E-2</v>
          </cell>
          <cell r="H802">
            <v>3.5219999999999998</v>
          </cell>
          <cell r="I802">
            <v>2.9849999999999999</v>
          </cell>
          <cell r="J802">
            <v>15.21</v>
          </cell>
        </row>
        <row r="803">
          <cell r="B803" t="str">
            <v>4R83-9034-CE</v>
          </cell>
          <cell r="C803" t="str">
            <v>4R83-9034-CE</v>
          </cell>
          <cell r="D803" t="str">
            <v>X204 DIESEL Fuel Filler (Jaguar)</v>
          </cell>
          <cell r="E803" t="str">
            <v>0401_C_THFR</v>
          </cell>
          <cell r="F803">
            <v>100</v>
          </cell>
          <cell r="G803">
            <v>6.8467E-2</v>
          </cell>
          <cell r="H803">
            <v>3.903</v>
          </cell>
          <cell r="I803">
            <v>3.226</v>
          </cell>
          <cell r="J803">
            <v>8.9499999999999993</v>
          </cell>
        </row>
        <row r="804">
          <cell r="B804" t="str">
            <v>4R83-9047-BD</v>
          </cell>
          <cell r="C804" t="str">
            <v>4R83-9047-BD</v>
          </cell>
          <cell r="D804" t="str">
            <v>X204 DIESEL Filler Hose (Jaguar)</v>
          </cell>
          <cell r="E804" t="str">
            <v>0401_D_THURS</v>
          </cell>
          <cell r="F804">
            <v>100</v>
          </cell>
          <cell r="G804">
            <v>1.175E-2</v>
          </cell>
          <cell r="H804">
            <v>3.8479999999999999</v>
          </cell>
          <cell r="I804">
            <v>2.7970000000000002</v>
          </cell>
          <cell r="J804">
            <v>5.1749999999999998</v>
          </cell>
        </row>
        <row r="805">
          <cell r="B805" t="str">
            <v>4X43-9034-AE</v>
          </cell>
          <cell r="C805" t="str">
            <v>4X43-9034-AE</v>
          </cell>
          <cell r="D805" t="str">
            <v>X404 LEV2 Fuel Filler (Jaguar)</v>
          </cell>
          <cell r="E805" t="str">
            <v>0401_C_MTU</v>
          </cell>
          <cell r="F805">
            <v>100</v>
          </cell>
          <cell r="G805">
            <v>8.3330000000000001E-2</v>
          </cell>
          <cell r="H805">
            <v>6.2649999999999997</v>
          </cell>
          <cell r="I805">
            <v>5.1870000000000003</v>
          </cell>
          <cell r="J805">
            <v>11.22</v>
          </cell>
        </row>
        <row r="806">
          <cell r="B806" t="str">
            <v>4X43-9034-AF</v>
          </cell>
          <cell r="C806" t="str">
            <v>4X43-9034-AF</v>
          </cell>
          <cell r="D806" t="str">
            <v>ASSY - FUEL TANK FILLER - COMPLETE</v>
          </cell>
          <cell r="E806">
            <v>401</v>
          </cell>
          <cell r="F806">
            <v>100</v>
          </cell>
          <cell r="G806">
            <v>8.3329999999999987E-2</v>
          </cell>
          <cell r="H806">
            <v>6.2649999999999997</v>
          </cell>
          <cell r="I806">
            <v>5.1870000000000003</v>
          </cell>
          <cell r="J806">
            <v>11.500999999999999</v>
          </cell>
        </row>
        <row r="807">
          <cell r="B807" t="str">
            <v>4X43-9034-CB</v>
          </cell>
          <cell r="C807" t="str">
            <v>4X43-9034-CB</v>
          </cell>
          <cell r="D807" t="str">
            <v>X404 Diesel Fuel Filler (Jaguar)</v>
          </cell>
          <cell r="E807">
            <v>401</v>
          </cell>
          <cell r="F807">
            <v>100</v>
          </cell>
          <cell r="G807">
            <v>8.3333000000000004E-2</v>
          </cell>
          <cell r="H807">
            <v>5.3270999999999997</v>
          </cell>
          <cell r="I807">
            <v>4.6741000000000001</v>
          </cell>
          <cell r="J807">
            <v>9.9499999999999993</v>
          </cell>
        </row>
        <row r="808">
          <cell r="B808" t="str">
            <v>4X43-9034-DA</v>
          </cell>
          <cell r="C808" t="str">
            <v>4X43-9034-DA</v>
          </cell>
          <cell r="D808" t="str">
            <v>X404 Sports  Brake Diesel Filler</v>
          </cell>
          <cell r="E808">
            <v>401</v>
          </cell>
          <cell r="F808">
            <v>100</v>
          </cell>
          <cell r="G808">
            <v>8.3333000000000004E-2</v>
          </cell>
          <cell r="H808">
            <v>7.1940999999999997</v>
          </cell>
          <cell r="I808">
            <v>5.8830999999999998</v>
          </cell>
          <cell r="J808">
            <v>11</v>
          </cell>
        </row>
        <row r="809">
          <cell r="B809" t="str">
            <v>5W93-9034-CC</v>
          </cell>
          <cell r="C809" t="str">
            <v>5W93-9034-CC</v>
          </cell>
          <cell r="D809" t="str">
            <v>X356 DIESEL Fuel Filler (JAG)</v>
          </cell>
          <cell r="E809" t="str">
            <v>0401_C_MON</v>
          </cell>
          <cell r="F809">
            <v>100</v>
          </cell>
          <cell r="G809">
            <v>8.3333000000000004E-2</v>
          </cell>
          <cell r="H809">
            <v>4.0919999999999996</v>
          </cell>
          <cell r="I809">
            <v>3.48</v>
          </cell>
          <cell r="J809">
            <v>9.5419999999999998</v>
          </cell>
        </row>
        <row r="810">
          <cell r="B810" t="str">
            <v>5W93-9047-CD</v>
          </cell>
          <cell r="C810" t="str">
            <v>5W93-9047-CD</v>
          </cell>
          <cell r="D810" t="str">
            <v>X356 DIESEL Filler Hose (JAG)</v>
          </cell>
          <cell r="E810" t="str">
            <v>0401_D_THURS</v>
          </cell>
          <cell r="F810">
            <v>100</v>
          </cell>
          <cell r="G810">
            <v>1.175E-2</v>
          </cell>
          <cell r="H810">
            <v>3.4060000000000001</v>
          </cell>
          <cell r="I810">
            <v>2.4569999999999999</v>
          </cell>
          <cell r="J810">
            <v>5.4349999999999996</v>
          </cell>
        </row>
        <row r="811">
          <cell r="B811" t="str">
            <v>6R83-9034-AC</v>
          </cell>
          <cell r="C811" t="str">
            <v>6R83-9034-AC</v>
          </cell>
          <cell r="D811" t="str">
            <v>X206 DMTL Fuel Filler (Jaguar)</v>
          </cell>
          <cell r="E811" t="str">
            <v>0401_C_TH</v>
          </cell>
          <cell r="F811">
            <v>100</v>
          </cell>
          <cell r="G811">
            <v>0.13381669999999998</v>
          </cell>
          <cell r="H811">
            <v>8.7330000000000005</v>
          </cell>
          <cell r="I811">
            <v>7.3159999999999998</v>
          </cell>
          <cell r="J811">
            <v>15.21</v>
          </cell>
        </row>
        <row r="812">
          <cell r="B812" t="str">
            <v>6R83-9047-AA</v>
          </cell>
          <cell r="C812" t="str">
            <v>6R83-9047-AA</v>
          </cell>
          <cell r="D812" t="str">
            <v>X206 DMTL Filler Hose (Jaguar)</v>
          </cell>
          <cell r="E812" t="str">
            <v>0401_D_THURS</v>
          </cell>
          <cell r="F812">
            <v>100</v>
          </cell>
          <cell r="G812">
            <v>1.175E-2</v>
          </cell>
          <cell r="H812">
            <v>3.3650000000000002</v>
          </cell>
          <cell r="I812">
            <v>2.4279999999999999</v>
          </cell>
          <cell r="J812">
            <v>5.335</v>
          </cell>
        </row>
        <row r="813">
          <cell r="B813" t="str">
            <v>6R83-9J328-AB</v>
          </cell>
          <cell r="C813" t="str">
            <v>6R83-9J328-AB</v>
          </cell>
          <cell r="D813" t="str">
            <v>X206 Jumper Line (Jaguar)</v>
          </cell>
          <cell r="E813" t="str">
            <v>0401_C_TU</v>
          </cell>
          <cell r="F813">
            <v>100</v>
          </cell>
          <cell r="G813">
            <v>3.6299999999999999E-2</v>
          </cell>
          <cell r="H813">
            <v>3.9860000000000002</v>
          </cell>
          <cell r="I813">
            <v>3.3250000000000002</v>
          </cell>
          <cell r="J813">
            <v>6.085</v>
          </cell>
        </row>
        <row r="814">
          <cell r="B814" t="str">
            <v>6W83-9034-AG</v>
          </cell>
          <cell r="C814" t="str">
            <v>6W83-9034-AG</v>
          </cell>
          <cell r="D814" t="str">
            <v>ASSY - FUEL TANK FILLER - COMPLETE</v>
          </cell>
          <cell r="E814" t="str">
            <v>0401_C_MON</v>
          </cell>
          <cell r="F814">
            <v>100</v>
          </cell>
          <cell r="G814">
            <v>0.1173999</v>
          </cell>
          <cell r="H814">
            <v>8.1359999999999992</v>
          </cell>
          <cell r="I814">
            <v>7.0919999999999996</v>
          </cell>
          <cell r="J814">
            <v>15.986000000000001</v>
          </cell>
        </row>
        <row r="815">
          <cell r="B815" t="str">
            <v>6W83-9034-BE</v>
          </cell>
          <cell r="C815" t="str">
            <v>6W83-9034-BE</v>
          </cell>
          <cell r="D815" t="str">
            <v>ASSY - FUEL TANK FILLER - COMPLETE</v>
          </cell>
          <cell r="E815" t="str">
            <v>0401_C_MON</v>
          </cell>
          <cell r="F815">
            <v>100</v>
          </cell>
          <cell r="G815">
            <v>0.1097206</v>
          </cell>
          <cell r="H815">
            <v>4.907</v>
          </cell>
          <cell r="I815">
            <v>4.0449999999999999</v>
          </cell>
          <cell r="J815">
            <v>11.613</v>
          </cell>
        </row>
        <row r="816">
          <cell r="B816" t="str">
            <v>6W83-9047-AC</v>
          </cell>
          <cell r="C816" t="str">
            <v>6W83-9047-AC</v>
          </cell>
          <cell r="D816" t="str">
            <v>X150 DMTL Filler Hose(Jaguar)</v>
          </cell>
          <cell r="E816" t="str">
            <v>0401_D_THURS</v>
          </cell>
          <cell r="F816">
            <v>100</v>
          </cell>
          <cell r="G816">
            <v>1.176E-2</v>
          </cell>
          <cell r="H816">
            <v>3.915</v>
          </cell>
          <cell r="I816">
            <v>2.8239999999999998</v>
          </cell>
          <cell r="J816">
            <v>5.1349999999999998</v>
          </cell>
        </row>
        <row r="817">
          <cell r="B817" t="str">
            <v>6W83-9J328-AC</v>
          </cell>
          <cell r="C817" t="str">
            <v>6W83-9J328-AC</v>
          </cell>
          <cell r="D817" t="str">
            <v>X150 Jumper Line (Jaguar)</v>
          </cell>
          <cell r="E817" t="str">
            <v>0401_C_TH</v>
          </cell>
          <cell r="F817">
            <v>100</v>
          </cell>
          <cell r="G817">
            <v>2.2499999999999999E-2</v>
          </cell>
          <cell r="H817">
            <v>0.81200000000000006</v>
          </cell>
          <cell r="I817">
            <v>0.71199999999999997</v>
          </cell>
          <cell r="J817">
            <v>3.7570000000000001</v>
          </cell>
        </row>
        <row r="818">
          <cell r="B818" t="str">
            <v>6W83-9K007-AG</v>
          </cell>
          <cell r="C818" t="str">
            <v>6W83-9K007-AG</v>
          </cell>
          <cell r="D818" t="str">
            <v>X150 TANK &amp; SENDER ASSY - FUEL</v>
          </cell>
          <cell r="E818">
            <v>305</v>
          </cell>
          <cell r="F818">
            <v>100</v>
          </cell>
          <cell r="G818">
            <v>0.38834999999999997</v>
          </cell>
          <cell r="H818">
            <v>133.346</v>
          </cell>
          <cell r="I818">
            <v>136.38300000000001</v>
          </cell>
          <cell r="J818">
            <v>213.42699999999999</v>
          </cell>
        </row>
        <row r="819">
          <cell r="B819" t="str">
            <v>6W93-9034-AC</v>
          </cell>
          <cell r="C819" t="str">
            <v>6W93-9034-AC</v>
          </cell>
          <cell r="D819" t="str">
            <v>X356 DMTL Fuel Filler (Jaguar)</v>
          </cell>
          <cell r="E819" t="str">
            <v>0401_C_MON</v>
          </cell>
          <cell r="F819">
            <v>100</v>
          </cell>
          <cell r="G819">
            <v>0.13594999999999999</v>
          </cell>
          <cell r="H819">
            <v>8.2509999999999994</v>
          </cell>
          <cell r="I819">
            <v>6.9550000000000001</v>
          </cell>
          <cell r="J819">
            <v>15.951000000000001</v>
          </cell>
        </row>
        <row r="820">
          <cell r="B820" t="str">
            <v>6W93-9034-AD</v>
          </cell>
          <cell r="C820" t="str">
            <v>6W93-9034-AD</v>
          </cell>
          <cell r="D820" t="str">
            <v>ASSY - FUEL TANK FILLER - COMPLETE</v>
          </cell>
          <cell r="E820" t="str">
            <v>0401_C_MON</v>
          </cell>
          <cell r="F820">
            <v>100</v>
          </cell>
          <cell r="G820">
            <v>0.13594999999999999</v>
          </cell>
          <cell r="H820">
            <v>8.2509999999999994</v>
          </cell>
          <cell r="I820">
            <v>6.9550000000000001</v>
          </cell>
          <cell r="J820">
            <v>15.645899999999999</v>
          </cell>
        </row>
        <row r="821">
          <cell r="B821" t="str">
            <v>6W93-9034-BC</v>
          </cell>
          <cell r="C821" t="str">
            <v>6W93-9034-BC</v>
          </cell>
          <cell r="D821" t="str">
            <v>X356 ROW Fuel Filler (Jaguar)</v>
          </cell>
          <cell r="E821" t="str">
            <v>0401_C_MTU</v>
          </cell>
          <cell r="F821">
            <v>100</v>
          </cell>
          <cell r="G821">
            <v>8.3333299999999999E-2</v>
          </cell>
          <cell r="H821">
            <v>3.4289999999999998</v>
          </cell>
          <cell r="I821">
            <v>2.9390000000000001</v>
          </cell>
          <cell r="J821">
            <v>8.5510000000000002</v>
          </cell>
        </row>
        <row r="822">
          <cell r="B822" t="str">
            <v>6W93-9034-BD</v>
          </cell>
          <cell r="C822" t="str">
            <v>6W93-9034-BD</v>
          </cell>
          <cell r="D822" t="str">
            <v>ASSY - FUEL TANK FILLER - COMPLETE</v>
          </cell>
          <cell r="E822" t="str">
            <v>0401_C_MTU</v>
          </cell>
          <cell r="F822">
            <v>100</v>
          </cell>
          <cell r="G822">
            <v>8.3333299999999999E-2</v>
          </cell>
          <cell r="H822">
            <v>3.4289999999999998</v>
          </cell>
          <cell r="I822">
            <v>2.9390000000000001</v>
          </cell>
          <cell r="J822">
            <v>8.4359999999999999</v>
          </cell>
        </row>
        <row r="823">
          <cell r="B823" t="str">
            <v>6W93-9047-AB</v>
          </cell>
          <cell r="C823" t="str">
            <v>6W93-9047-AB</v>
          </cell>
          <cell r="D823" t="str">
            <v>X356 Filler Hose (Jaguar)</v>
          </cell>
          <cell r="E823" t="str">
            <v>0401_D_THURS</v>
          </cell>
          <cell r="F823">
            <v>100</v>
          </cell>
          <cell r="G823">
            <v>1.175E-2</v>
          </cell>
          <cell r="H823">
            <v>3.3380000000000001</v>
          </cell>
          <cell r="I823">
            <v>2.4079999999999999</v>
          </cell>
          <cell r="J823">
            <v>5.7549999999999999</v>
          </cell>
        </row>
        <row r="824">
          <cell r="B824" t="str">
            <v>6W93-9J328-AD</v>
          </cell>
          <cell r="C824" t="str">
            <v>6W93-9J328-AD</v>
          </cell>
          <cell r="D824" t="str">
            <v>X356 Jumper Line (Jaguar)</v>
          </cell>
          <cell r="E824" t="str">
            <v>0401_C_W</v>
          </cell>
          <cell r="F824">
            <v>100</v>
          </cell>
          <cell r="G824">
            <v>2.6783299999999999E-2</v>
          </cell>
          <cell r="H824">
            <v>2.3929999999999998</v>
          </cell>
          <cell r="I824">
            <v>2.0489999999999999</v>
          </cell>
          <cell r="J824">
            <v>5.7960000000000003</v>
          </cell>
        </row>
        <row r="825">
          <cell r="B825" t="str">
            <v>6X43-9034-BA</v>
          </cell>
          <cell r="C825" t="str">
            <v>6X43-9034-BA</v>
          </cell>
          <cell r="D825" t="str">
            <v>ASSY - FUEL TANK FILLER - COMPLETE</v>
          </cell>
          <cell r="E825" t="str">
            <v>0401_C_MTU</v>
          </cell>
          <cell r="F825">
            <v>100</v>
          </cell>
          <cell r="G825">
            <v>8.1070000000000003E-2</v>
          </cell>
          <cell r="H825">
            <v>13.930999999999999</v>
          </cell>
          <cell r="I825">
            <v>12.159000000000001</v>
          </cell>
          <cell r="J825">
            <v>13.98</v>
          </cell>
        </row>
        <row r="826">
          <cell r="B826" t="str">
            <v>6X43-9034-BB</v>
          </cell>
          <cell r="C826" t="str">
            <v>6X43-9034-BB</v>
          </cell>
          <cell r="D826" t="str">
            <v>ASSY - FUEL TANK FILLER - COMPLETE</v>
          </cell>
          <cell r="E826">
            <v>401</v>
          </cell>
          <cell r="F826">
            <v>100</v>
          </cell>
          <cell r="G826">
            <v>8.1070000000000003E-2</v>
          </cell>
          <cell r="H826">
            <v>13.930999999999999</v>
          </cell>
          <cell r="I826">
            <v>12.159000000000001</v>
          </cell>
          <cell r="J826">
            <v>14.433999999999999</v>
          </cell>
        </row>
        <row r="827">
          <cell r="B827" t="str">
            <v>6X43-9034-CA</v>
          </cell>
          <cell r="C827" t="str">
            <v>6X43-9034-CA</v>
          </cell>
          <cell r="D827" t="str">
            <v>ASSY - FUEL TANK FILLER - COMPLETE</v>
          </cell>
          <cell r="E827" t="str">
            <v>0401_C_MTU</v>
          </cell>
          <cell r="F827">
            <v>100</v>
          </cell>
          <cell r="G827">
            <v>8.1070000000000003E-2</v>
          </cell>
          <cell r="H827">
            <v>13.930999999999999</v>
          </cell>
          <cell r="I827">
            <v>12.159000000000001</v>
          </cell>
          <cell r="J827">
            <v>13.98</v>
          </cell>
        </row>
        <row r="828">
          <cell r="B828" t="str">
            <v>6X43-9034-CB</v>
          </cell>
          <cell r="C828" t="str">
            <v>6X43-9034-CB</v>
          </cell>
          <cell r="D828" t="str">
            <v>ASSY - FUEL TANK FILLER - COMPLETE</v>
          </cell>
          <cell r="E828">
            <v>401</v>
          </cell>
          <cell r="F828">
            <v>100</v>
          </cell>
          <cell r="G828">
            <v>8.1070000000000003E-2</v>
          </cell>
          <cell r="H828">
            <v>13.930999999999999</v>
          </cell>
          <cell r="I828">
            <v>12.159000000000001</v>
          </cell>
          <cell r="J828">
            <v>14.433999999999999</v>
          </cell>
        </row>
        <row r="829">
          <cell r="B829" t="str">
            <v>8X23-9034-AA</v>
          </cell>
          <cell r="C829" t="str">
            <v>8X23-9034-AA</v>
          </cell>
          <cell r="D829" t="str">
            <v>X250 FUEL FILLER ASSY - LEV11</v>
          </cell>
          <cell r="E829">
            <v>401</v>
          </cell>
          <cell r="F829">
            <v>100</v>
          </cell>
          <cell r="G829">
            <v>0.1338</v>
          </cell>
          <cell r="H829">
            <v>8.9260000000000002</v>
          </cell>
          <cell r="I829">
            <v>11.851000000000001</v>
          </cell>
          <cell r="J829">
            <v>15.35</v>
          </cell>
        </row>
        <row r="830">
          <cell r="B830" t="str">
            <v>8X23-9034-AB</v>
          </cell>
          <cell r="C830" t="str">
            <v>8X23-9034-AB</v>
          </cell>
          <cell r="D830" t="str">
            <v>X250 FUEL FILLER ASSY - LEV11</v>
          </cell>
          <cell r="E830">
            <v>401</v>
          </cell>
          <cell r="F830">
            <v>100</v>
          </cell>
          <cell r="G830">
            <v>0.1338</v>
          </cell>
          <cell r="H830">
            <v>8.9260000000000002</v>
          </cell>
          <cell r="I830">
            <v>11.851000000000001</v>
          </cell>
          <cell r="J830">
            <v>15.045</v>
          </cell>
        </row>
        <row r="831">
          <cell r="B831" t="str">
            <v>8X23-9034-BA</v>
          </cell>
          <cell r="C831" t="str">
            <v>8X23-9034-BA</v>
          </cell>
          <cell r="D831" t="str">
            <v>X250 FUEL FILLER ASSY - ROW</v>
          </cell>
          <cell r="E831">
            <v>401</v>
          </cell>
          <cell r="F831">
            <v>100</v>
          </cell>
          <cell r="G831">
            <v>7.4999999999999997E-2</v>
          </cell>
          <cell r="H831">
            <v>3.8849999999999998</v>
          </cell>
          <cell r="I831">
            <v>7.6549999999999896</v>
          </cell>
          <cell r="J831">
            <v>9.9499999999999993</v>
          </cell>
        </row>
        <row r="832">
          <cell r="B832" t="str">
            <v>8X23-9034-BB</v>
          </cell>
          <cell r="C832" t="str">
            <v>8X23-9034-BB</v>
          </cell>
          <cell r="D832" t="str">
            <v>X250 FUEL FILLER ASSY - ROW</v>
          </cell>
          <cell r="E832">
            <v>401</v>
          </cell>
          <cell r="F832">
            <v>100</v>
          </cell>
          <cell r="G832">
            <v>7.4999999999999997E-2</v>
          </cell>
          <cell r="H832">
            <v>3.8849999999999998</v>
          </cell>
          <cell r="I832">
            <v>7.6549999999999896</v>
          </cell>
          <cell r="J832">
            <v>9.8350000000000009</v>
          </cell>
        </row>
        <row r="833">
          <cell r="B833" t="str">
            <v>8X23-9034-CA</v>
          </cell>
          <cell r="C833" t="str">
            <v>8X23-9034-CA</v>
          </cell>
          <cell r="D833" t="str">
            <v>X250 FUEL FILLER ASSY - DIESEL</v>
          </cell>
          <cell r="E833">
            <v>401</v>
          </cell>
          <cell r="F833">
            <v>100</v>
          </cell>
          <cell r="G833">
            <v>7.4999999999999997E-2</v>
          </cell>
          <cell r="H833">
            <v>4.2370000000000001</v>
          </cell>
          <cell r="I833">
            <v>3.1549999999999998</v>
          </cell>
          <cell r="J833">
            <v>8.9499999999999993</v>
          </cell>
        </row>
        <row r="834">
          <cell r="B834" t="str">
            <v>8X23-9034-CB</v>
          </cell>
          <cell r="C834" t="str">
            <v>8X23-9034-CB</v>
          </cell>
          <cell r="D834" t="str">
            <v>X250 FUEL FILLER ASSY - DIESEL</v>
          </cell>
          <cell r="E834">
            <v>401</v>
          </cell>
          <cell r="F834">
            <v>100</v>
          </cell>
          <cell r="G834">
            <v>7.4999999999999997E-2</v>
          </cell>
          <cell r="H834">
            <v>4.2370000000000001</v>
          </cell>
          <cell r="I834">
            <v>3.1549999999999998</v>
          </cell>
          <cell r="J834">
            <v>8.8350000000000009</v>
          </cell>
        </row>
        <row r="835">
          <cell r="B835" t="str">
            <v>WAG000670</v>
          </cell>
          <cell r="C835" t="str">
            <v>WAG000670</v>
          </cell>
          <cell r="D835" t="str">
            <v>UNDERFLOOR CAT ASSY</v>
          </cell>
          <cell r="E835">
            <v>608</v>
          </cell>
          <cell r="F835">
            <v>100</v>
          </cell>
          <cell r="G835">
            <v>8.8329999999999992E-2</v>
          </cell>
          <cell r="H835">
            <v>4.6859999999999999</v>
          </cell>
          <cell r="I835">
            <v>4.79</v>
          </cell>
          <cell r="J835">
            <v>118.059</v>
          </cell>
        </row>
        <row r="836">
          <cell r="B836" t="str">
            <v>WAG000702</v>
          </cell>
          <cell r="C836" t="str">
            <v>WAG000702</v>
          </cell>
          <cell r="D836" t="str">
            <v>UNDERFLOOR CAT ASSY</v>
          </cell>
          <cell r="E836">
            <v>608</v>
          </cell>
          <cell r="F836">
            <v>100</v>
          </cell>
          <cell r="G836">
            <v>8.829999999999999E-2</v>
          </cell>
          <cell r="H836">
            <v>128.33000000000001</v>
          </cell>
          <cell r="I836">
            <v>128.34</v>
          </cell>
          <cell r="J836">
            <v>219.49</v>
          </cell>
        </row>
        <row r="837">
          <cell r="B837" t="str">
            <v>WCD000280</v>
          </cell>
          <cell r="C837" t="str">
            <v>WCD000280</v>
          </cell>
          <cell r="D837" t="str">
            <v>DOWNPIPE ASSY - MGF CVT</v>
          </cell>
          <cell r="E837">
            <v>608</v>
          </cell>
          <cell r="F837">
            <v>100</v>
          </cell>
          <cell r="G837">
            <v>0.31679999999999997</v>
          </cell>
          <cell r="H837">
            <v>24.774000000000001</v>
          </cell>
          <cell r="I837">
            <v>20.71</v>
          </cell>
          <cell r="J837">
            <v>54.62</v>
          </cell>
        </row>
        <row r="838">
          <cell r="B838" t="str">
            <v>WCD000390</v>
          </cell>
          <cell r="C838" t="str">
            <v>WCD000390</v>
          </cell>
          <cell r="D838" t="str">
            <v>DOWNPIPE ASSY MAN - TROPHY</v>
          </cell>
          <cell r="E838">
            <v>608</v>
          </cell>
          <cell r="F838">
            <v>100</v>
          </cell>
          <cell r="G838">
            <v>0.317</v>
          </cell>
          <cell r="H838">
            <v>25.172000000000001</v>
          </cell>
          <cell r="I838">
            <v>21.21</v>
          </cell>
          <cell r="J838">
            <v>44.212000000000003</v>
          </cell>
        </row>
        <row r="839">
          <cell r="B839" t="str">
            <v>WCD001850</v>
          </cell>
          <cell r="C839" t="str">
            <v>WCD001850</v>
          </cell>
          <cell r="D839" t="str">
            <v>ECD3 R3 FRONT 1800 MAN</v>
          </cell>
          <cell r="E839">
            <v>608</v>
          </cell>
          <cell r="F839">
            <v>100</v>
          </cell>
          <cell r="G839">
            <v>0.151</v>
          </cell>
          <cell r="H839">
            <v>11.151999999999999</v>
          </cell>
          <cell r="I839">
            <v>12.77</v>
          </cell>
          <cell r="J839">
            <v>84.492000000000004</v>
          </cell>
        </row>
        <row r="840">
          <cell r="B840" t="str">
            <v>WCD002070</v>
          </cell>
          <cell r="C840" t="str">
            <v>WCD002070</v>
          </cell>
          <cell r="D840" t="str">
            <v>ASSY DOWNPIPE MGTF MAN EU IV COMPLE</v>
          </cell>
          <cell r="E840">
            <v>608</v>
          </cell>
          <cell r="F840">
            <v>100</v>
          </cell>
          <cell r="G840">
            <v>0.11749999999999999</v>
          </cell>
          <cell r="H840">
            <v>20.526</v>
          </cell>
          <cell r="I840">
            <v>16.809999999999999</v>
          </cell>
          <cell r="J840">
            <v>29.62</v>
          </cell>
        </row>
        <row r="841">
          <cell r="B841" t="str">
            <v>WCE105280</v>
          </cell>
          <cell r="C841" t="str">
            <v>WCE105280</v>
          </cell>
          <cell r="D841" t="str">
            <v>JEWR3 14/16 MAN - INTER (JL)</v>
          </cell>
          <cell r="E841">
            <v>608</v>
          </cell>
          <cell r="F841">
            <v>100</v>
          </cell>
          <cell r="G841">
            <v>0.11111667</v>
          </cell>
          <cell r="H841">
            <v>9.7690000000000001</v>
          </cell>
          <cell r="I841">
            <v>9.5299999999999994</v>
          </cell>
          <cell r="J841">
            <v>16.469000000000001</v>
          </cell>
        </row>
        <row r="842">
          <cell r="B842" t="str">
            <v>WCG000440</v>
          </cell>
          <cell r="C842" t="str">
            <v>WCG000440</v>
          </cell>
          <cell r="D842" t="str">
            <v>EXHAUST REAR ASSY</v>
          </cell>
          <cell r="E842">
            <v>608</v>
          </cell>
          <cell r="F842">
            <v>100</v>
          </cell>
          <cell r="G842">
            <v>0.17581670000000002</v>
          </cell>
          <cell r="H842">
            <v>17.731000000000002</v>
          </cell>
          <cell r="I842">
            <v>17.792000000000002</v>
          </cell>
          <cell r="J842">
            <v>32.921999999999997</v>
          </cell>
        </row>
        <row r="843">
          <cell r="B843" t="str">
            <v>WCG000550</v>
          </cell>
          <cell r="C843" t="str">
            <v>WCG000550</v>
          </cell>
          <cell r="D843" t="str">
            <v>MGF INTER/REAR ASSY - TF NON VALVE</v>
          </cell>
          <cell r="E843">
            <v>1610</v>
          </cell>
          <cell r="F843">
            <v>100</v>
          </cell>
          <cell r="G843">
            <v>0.16830000000000001</v>
          </cell>
          <cell r="H843">
            <v>34.407499999999999</v>
          </cell>
          <cell r="I843">
            <v>33.667000000000002</v>
          </cell>
          <cell r="J843">
            <v>56.783000000000001</v>
          </cell>
        </row>
        <row r="844">
          <cell r="B844" t="str">
            <v>WCJ106490</v>
          </cell>
          <cell r="C844" t="str">
            <v>WCJ106490</v>
          </cell>
          <cell r="D844" t="str">
            <v>MANIFOLD STARTER CAT ASSY</v>
          </cell>
          <cell r="E844">
            <v>608</v>
          </cell>
          <cell r="F844">
            <v>100</v>
          </cell>
          <cell r="G844">
            <v>0.24404999999999999</v>
          </cell>
          <cell r="H844">
            <v>39.100999999999999</v>
          </cell>
          <cell r="I844">
            <v>39.177</v>
          </cell>
          <cell r="J844">
            <v>41.804000000000002</v>
          </cell>
        </row>
        <row r="845">
          <cell r="B845" t="str">
            <v>WCJ106493</v>
          </cell>
          <cell r="C845" t="str">
            <v>WCJ106493</v>
          </cell>
          <cell r="D845" t="str">
            <v>MANIFOLD STARTER CAY ASSY</v>
          </cell>
          <cell r="E845">
            <v>608</v>
          </cell>
          <cell r="F845">
            <v>100</v>
          </cell>
          <cell r="G845">
            <v>0.1827</v>
          </cell>
          <cell r="H845">
            <v>67.063000000000002</v>
          </cell>
          <cell r="I845">
            <v>66.025000000000006</v>
          </cell>
          <cell r="J845">
            <v>122.73</v>
          </cell>
        </row>
        <row r="846">
          <cell r="B846" t="str">
            <v>WFE106982</v>
          </cell>
          <cell r="C846" t="str">
            <v>WFE106982</v>
          </cell>
          <cell r="D846" t="str">
            <v>FUEL TANK COMP ASSY (PTRL - JEW)</v>
          </cell>
          <cell r="E846">
            <v>301</v>
          </cell>
          <cell r="F846">
            <v>100</v>
          </cell>
          <cell r="G846">
            <v>0.23899999999999999</v>
          </cell>
          <cell r="H846">
            <v>60.834000000000003</v>
          </cell>
          <cell r="I846">
            <v>58.564</v>
          </cell>
          <cell r="J846">
            <v>81.209999999999994</v>
          </cell>
        </row>
        <row r="847">
          <cell r="B847" t="str">
            <v>LKC103240</v>
          </cell>
          <cell r="C847" t="str">
            <v>LKC103240</v>
          </cell>
          <cell r="D847" t="str">
            <v>MANIFOLD ASSY R3 1800 V V C</v>
          </cell>
          <cell r="E847">
            <v>608</v>
          </cell>
          <cell r="F847">
            <v>100</v>
          </cell>
          <cell r="G847">
            <v>0.2539167</v>
          </cell>
          <cell r="H847">
            <v>12.606999999999999</v>
          </cell>
          <cell r="I847">
            <v>12.71</v>
          </cell>
          <cell r="J847">
            <v>22</v>
          </cell>
        </row>
        <row r="848">
          <cell r="B848" t="str">
            <v>WCJ106490</v>
          </cell>
          <cell r="C848" t="str">
            <v>WCJ106490</v>
          </cell>
          <cell r="D848" t="str">
            <v>MANIFOLD STARTER CAT ASSY</v>
          </cell>
          <cell r="E848">
            <v>608</v>
          </cell>
          <cell r="F848">
            <v>100</v>
          </cell>
          <cell r="G848">
            <v>0.24404999999999999</v>
          </cell>
          <cell r="H848">
            <v>39.100999999999999</v>
          </cell>
          <cell r="I848">
            <v>39.177</v>
          </cell>
          <cell r="J848">
            <v>41.804000000000002</v>
          </cell>
        </row>
        <row r="849">
          <cell r="B849" t="str">
            <v>WCJ106493</v>
          </cell>
          <cell r="C849" t="str">
            <v>WCJ106493</v>
          </cell>
          <cell r="D849" t="str">
            <v>MANIFOLD STARTER CAY ASSY</v>
          </cell>
          <cell r="E849">
            <v>608</v>
          </cell>
          <cell r="F849">
            <v>100</v>
          </cell>
          <cell r="G849">
            <v>0.1827</v>
          </cell>
          <cell r="H849">
            <v>67.063000000000002</v>
          </cell>
          <cell r="I849">
            <v>66.025000000000006</v>
          </cell>
          <cell r="J849">
            <v>122.73</v>
          </cell>
        </row>
        <row r="850">
          <cell r="B850" t="str">
            <v>BR-EN-2100-LA</v>
          </cell>
          <cell r="C850" t="str">
            <v>BR-EN-2100-LA</v>
          </cell>
          <cell r="D850" t="str">
            <v>ASSY, SILENCER COMPLETE (CARVER)</v>
          </cell>
          <cell r="E850" t="str">
            <v>0608_M</v>
          </cell>
          <cell r="F850">
            <v>100</v>
          </cell>
          <cell r="G850">
            <v>0.10023960000000001</v>
          </cell>
          <cell r="H850">
            <v>13.68</v>
          </cell>
          <cell r="I850">
            <v>13.06</v>
          </cell>
          <cell r="J850">
            <v>52.48</v>
          </cell>
        </row>
        <row r="851">
          <cell r="B851" t="str">
            <v>BR-EN-2100-LA</v>
          </cell>
          <cell r="C851" t="str">
            <v>BR-EN-2100-LA</v>
          </cell>
          <cell r="D851" t="str">
            <v>ASSY, SILENCER COMPLETE (CARVER)</v>
          </cell>
          <cell r="E851" t="str">
            <v>0608_M</v>
          </cell>
          <cell r="F851">
            <v>100</v>
          </cell>
          <cell r="G851">
            <v>0.10023960000000001</v>
          </cell>
          <cell r="H851">
            <v>13.68</v>
          </cell>
          <cell r="I851">
            <v>13.06</v>
          </cell>
          <cell r="J851">
            <v>52.48</v>
          </cell>
        </row>
        <row r="852">
          <cell r="B852" t="str">
            <v>4G43-37-10041</v>
          </cell>
          <cell r="C852" t="str">
            <v>YTH0005</v>
          </cell>
          <cell r="D852" t="str">
            <v>ELECTRICAL CONNECTER - SUMITOMO</v>
          </cell>
          <cell r="G852" t="e">
            <v>#N/A</v>
          </cell>
          <cell r="H852">
            <v>2.4300000000000002</v>
          </cell>
          <cell r="I852">
            <v>2.4300000000000002</v>
          </cell>
          <cell r="J852">
            <v>3.2759999999999998</v>
          </cell>
        </row>
        <row r="853">
          <cell r="B853" t="str">
            <v>4G43-9155-BA</v>
          </cell>
          <cell r="C853" t="str">
            <v>ATH0025</v>
          </cell>
          <cell r="D853" t="str">
            <v>FILTER ASSY - SIDE A (LHS)</v>
          </cell>
          <cell r="G853" t="e">
            <v>#N/A</v>
          </cell>
          <cell r="H853">
            <v>9.36</v>
          </cell>
          <cell r="I853">
            <v>9.36</v>
          </cell>
          <cell r="J853">
            <v>11.85</v>
          </cell>
        </row>
        <row r="854">
          <cell r="B854" t="str">
            <v>4G43-9B260-AC</v>
          </cell>
          <cell r="C854" t="str">
            <v>ATH0028</v>
          </cell>
          <cell r="D854" t="str">
            <v>FUEL DELIVERY MODULE (PUMP SIDE)</v>
          </cell>
          <cell r="G854" t="e">
            <v>#N/A</v>
          </cell>
          <cell r="H854">
            <v>58.67</v>
          </cell>
          <cell r="I854">
            <v>58.67</v>
          </cell>
          <cell r="J854">
            <v>74.3</v>
          </cell>
        </row>
        <row r="855">
          <cell r="B855" t="str">
            <v>4G43-9B260-BC</v>
          </cell>
          <cell r="C855" t="str">
            <v>ATH0027</v>
          </cell>
          <cell r="D855" t="str">
            <v>FUEL DELIVERY MODULE (PUMP SIDE)</v>
          </cell>
          <cell r="G855" t="e">
            <v>#N/A</v>
          </cell>
          <cell r="H855">
            <v>58.4</v>
          </cell>
          <cell r="I855">
            <v>58.4</v>
          </cell>
          <cell r="J855">
            <v>73.963999999999999</v>
          </cell>
        </row>
        <row r="856">
          <cell r="B856" t="str">
            <v>4G43-9B260-CA</v>
          </cell>
          <cell r="C856" t="str">
            <v>KTH0004</v>
          </cell>
          <cell r="D856" t="str">
            <v>JET PUMP MODULE</v>
          </cell>
          <cell r="G856" t="e">
            <v>#N/A</v>
          </cell>
          <cell r="H856">
            <v>6.09</v>
          </cell>
          <cell r="I856">
            <v>6.09</v>
          </cell>
          <cell r="J856">
            <v>9.1300000000000008</v>
          </cell>
        </row>
        <row r="857">
          <cell r="B857" t="str">
            <v>4G43-9B260-DA</v>
          </cell>
          <cell r="C857" t="str">
            <v>KTH0004</v>
          </cell>
          <cell r="D857" t="str">
            <v>JET PUMP MODULE</v>
          </cell>
          <cell r="G857" t="e">
            <v>#N/A</v>
          </cell>
          <cell r="H857">
            <v>6.09</v>
          </cell>
          <cell r="I857">
            <v>6.09</v>
          </cell>
          <cell r="J857">
            <v>9.1300000000000008</v>
          </cell>
        </row>
        <row r="858">
          <cell r="B858" t="str">
            <v>3BEJ-RA387-AA</v>
          </cell>
          <cell r="C858" t="str">
            <v>3BEJ-RA387-AA</v>
          </cell>
          <cell r="D858" t="str">
            <v>CLF-BMW E81/7 N52 REAR MUFFLER - EU</v>
          </cell>
          <cell r="E858">
            <v>605</v>
          </cell>
          <cell r="F858">
            <v>100</v>
          </cell>
          <cell r="G858">
            <v>0.94548999999999994</v>
          </cell>
          <cell r="H858">
            <v>123.39636</v>
          </cell>
          <cell r="J858">
            <v>157.51</v>
          </cell>
        </row>
        <row r="859">
          <cell r="B859" t="str">
            <v>3BEJ-RA389-AA</v>
          </cell>
          <cell r="C859" t="str">
            <v>3BEJ-RA389-AA</v>
          </cell>
          <cell r="D859" t="str">
            <v>CLF-BMW E8x N54 MUFFLER ASSY - EURO</v>
          </cell>
          <cell r="E859">
            <v>605</v>
          </cell>
          <cell r="F859">
            <v>100</v>
          </cell>
          <cell r="G859">
            <v>0.76632</v>
          </cell>
          <cell r="H859">
            <v>104.02041</v>
          </cell>
          <cell r="J859">
            <v>131.41</v>
          </cell>
        </row>
        <row r="860">
          <cell r="B860" t="str">
            <v>3BEJ-RA390-AA</v>
          </cell>
          <cell r="C860" t="str">
            <v>3BEJ-RA390-AA</v>
          </cell>
          <cell r="D860" t="str">
            <v>CLF-BMW E8x N54 MUFFLER ASSY - NAS</v>
          </cell>
          <cell r="E860">
            <v>605</v>
          </cell>
          <cell r="F860">
            <v>100</v>
          </cell>
          <cell r="G860">
            <v>0.74982000000000004</v>
          </cell>
          <cell r="H860">
            <v>105.05041</v>
          </cell>
          <cell r="J860">
            <v>131.41</v>
          </cell>
        </row>
        <row r="861">
          <cell r="B861" t="str">
            <v>3BEJ-RA391-AA</v>
          </cell>
          <cell r="C861" t="str">
            <v>3BEJ-RA391-AA</v>
          </cell>
          <cell r="D861" t="str">
            <v>CLF-BMW E8x N54 INTERMEDIATE SECTIO</v>
          </cell>
          <cell r="E861">
            <v>605</v>
          </cell>
          <cell r="F861">
            <v>100</v>
          </cell>
          <cell r="G861">
            <v>0.48399000000000003</v>
          </cell>
          <cell r="H861">
            <v>7.4131799999999997</v>
          </cell>
          <cell r="J861">
            <v>25.48</v>
          </cell>
        </row>
        <row r="862">
          <cell r="B862" t="str">
            <v>3BEJ-RA448-AA</v>
          </cell>
          <cell r="C862" t="str">
            <v>3BEJ-RA448-AA</v>
          </cell>
          <cell r="D862" t="str">
            <v>CLF-BMW E92/3 N54 EU REAR MUFFLER L</v>
          </cell>
          <cell r="E862">
            <v>605</v>
          </cell>
          <cell r="F862">
            <v>100</v>
          </cell>
          <cell r="G862">
            <v>0.71349699999999994</v>
          </cell>
          <cell r="H862">
            <v>98.763754000000006</v>
          </cell>
          <cell r="J862">
            <v>136.88999999999999</v>
          </cell>
        </row>
        <row r="863">
          <cell r="B863" t="str">
            <v>3BEJ-RA449-AA</v>
          </cell>
          <cell r="C863" t="str">
            <v>3BEJ-RA449-AA</v>
          </cell>
          <cell r="D863" t="str">
            <v>CLF-BMW E92/3 N54 EU REAR MUFFLER R</v>
          </cell>
          <cell r="E863">
            <v>605</v>
          </cell>
          <cell r="F863">
            <v>100</v>
          </cell>
          <cell r="G863">
            <v>0.64900000000000002</v>
          </cell>
          <cell r="H863">
            <v>65.356554000000003</v>
          </cell>
          <cell r="J863">
            <v>107.76</v>
          </cell>
        </row>
        <row r="864">
          <cell r="B864" t="str">
            <v>3BEJ-RA470-AA</v>
          </cell>
          <cell r="C864" t="str">
            <v>3BEJ-RA470-AA</v>
          </cell>
          <cell r="D864" t="str">
            <v>CLF-BMW E90/1 N52/3 EU REAR MUFFLER</v>
          </cell>
          <cell r="E864">
            <v>605</v>
          </cell>
          <cell r="F864">
            <v>100</v>
          </cell>
          <cell r="G864">
            <v>0.86715999999999993</v>
          </cell>
          <cell r="H864">
            <v>103.76496</v>
          </cell>
          <cell r="J864">
            <v>147</v>
          </cell>
        </row>
        <row r="865">
          <cell r="B865" t="str">
            <v>3BEJ-RA472-AA</v>
          </cell>
          <cell r="C865" t="str">
            <v>3BEJ-RA472-AA</v>
          </cell>
          <cell r="D865" t="str">
            <v>CLF-BMW E90/1 N51/2 NAS REAR MUFFLE</v>
          </cell>
          <cell r="E865">
            <v>605</v>
          </cell>
          <cell r="F865">
            <v>100</v>
          </cell>
          <cell r="G865">
            <v>0.79099000000000008</v>
          </cell>
          <cell r="H865">
            <v>77.485910000000004</v>
          </cell>
          <cell r="J865">
            <v>120</v>
          </cell>
        </row>
        <row r="866">
          <cell r="B866" t="str">
            <v>3BEJ-RA474-AA</v>
          </cell>
          <cell r="C866" t="str">
            <v>3BEJ-RA474-AA</v>
          </cell>
          <cell r="D866" t="str">
            <v>CLF-BMW E9X INTERMEDIATE PIPE ASSEM</v>
          </cell>
          <cell r="E866">
            <v>605</v>
          </cell>
          <cell r="F866">
            <v>100</v>
          </cell>
          <cell r="G866">
            <v>0.25683</v>
          </cell>
          <cell r="H866">
            <v>32.129080000000002</v>
          </cell>
          <cell r="J866">
            <v>120</v>
          </cell>
        </row>
        <row r="867">
          <cell r="B867" t="str">
            <v>3BTH-RA322-AA</v>
          </cell>
          <cell r="C867" t="str">
            <v>3BTH-RA322-AA</v>
          </cell>
          <cell r="D867" t="str">
            <v>CLF-RED ARCH BMW E46 3.0in TRIM 130</v>
          </cell>
          <cell r="E867">
            <v>602</v>
          </cell>
          <cell r="F867">
            <v>100</v>
          </cell>
          <cell r="G867" t="e">
            <v>#N/A</v>
          </cell>
          <cell r="H867">
            <v>1.6527099999999999</v>
          </cell>
          <cell r="J867">
            <v>6.35</v>
          </cell>
        </row>
        <row r="868">
          <cell r="B868" t="str">
            <v>3WKD-RA095-AA</v>
          </cell>
          <cell r="C868" t="str">
            <v>3WKD-RA095-AA</v>
          </cell>
          <cell r="D868" t="str">
            <v>CLF-JCW MINI R50 ONE PIECE SYSTEM</v>
          </cell>
          <cell r="E868">
            <v>605</v>
          </cell>
          <cell r="F868">
            <v>100</v>
          </cell>
          <cell r="G868">
            <v>0.75051000000000001</v>
          </cell>
          <cell r="H868">
            <v>22.010421999999998</v>
          </cell>
          <cell r="J868">
            <v>72.5</v>
          </cell>
        </row>
        <row r="869">
          <cell r="B869" t="str">
            <v>3WKD-RA096-AA</v>
          </cell>
          <cell r="C869" t="str">
            <v>3WKD-RA096-AA</v>
          </cell>
          <cell r="D869" t="str">
            <v>CLF-JCW MINI R50 EXHAUST TRIM</v>
          </cell>
          <cell r="E869">
            <v>605</v>
          </cell>
          <cell r="F869">
            <v>100</v>
          </cell>
          <cell r="G869">
            <v>6.6659999999999997E-2</v>
          </cell>
          <cell r="H869">
            <v>10.82</v>
          </cell>
          <cell r="J869">
            <v>7.51</v>
          </cell>
        </row>
        <row r="870">
          <cell r="B870" t="str">
            <v>3WSA-RA072-AC</v>
          </cell>
          <cell r="C870" t="str">
            <v>3WSA-RA072-AC</v>
          </cell>
          <cell r="D870" t="str">
            <v>CLF-JOHN COOPER WORKS MINI R53 INTE</v>
          </cell>
          <cell r="E870">
            <v>605</v>
          </cell>
          <cell r="F870">
            <v>100</v>
          </cell>
          <cell r="G870">
            <v>0.50749</v>
          </cell>
          <cell r="H870">
            <v>7.6916279999999997</v>
          </cell>
          <cell r="J870">
            <v>38.83</v>
          </cell>
        </row>
        <row r="871">
          <cell r="B871" t="str">
            <v>3WSB-RA078-AA</v>
          </cell>
          <cell r="C871" t="str">
            <v>3WSB-RA078-AA</v>
          </cell>
          <cell r="D871" t="str">
            <v>CLF-JOHN COOPER WORKS MINI R53 REAR</v>
          </cell>
          <cell r="E871">
            <v>605</v>
          </cell>
          <cell r="F871">
            <v>100</v>
          </cell>
          <cell r="G871">
            <v>0.89812099999999995</v>
          </cell>
          <cell r="H871">
            <v>30.605152</v>
          </cell>
          <cell r="J871">
            <v>72.739999999999995</v>
          </cell>
        </row>
        <row r="872">
          <cell r="B872" t="str">
            <v>3WSB-RA079-AA</v>
          </cell>
          <cell r="C872" t="str">
            <v>3WSB-RA079-AA</v>
          </cell>
          <cell r="D872" t="str">
            <v>CLF-JCW MINI R53 TRIM (1 3/4)</v>
          </cell>
          <cell r="E872">
            <v>605</v>
          </cell>
          <cell r="F872">
            <v>100</v>
          </cell>
          <cell r="G872">
            <v>6.6659999999999997E-2</v>
          </cell>
          <cell r="H872">
            <v>9.08</v>
          </cell>
          <cell r="J872">
            <v>5.96</v>
          </cell>
        </row>
        <row r="873">
          <cell r="B873" t="str">
            <v>3WSG-RA352-AA</v>
          </cell>
          <cell r="C873" t="str">
            <v>3WSG-RA352-AA</v>
          </cell>
          <cell r="D873" t="str">
            <v>CLF-R56 EXHAUST CLAMP</v>
          </cell>
          <cell r="E873">
            <v>605</v>
          </cell>
          <cell r="F873">
            <v>100</v>
          </cell>
          <cell r="G873">
            <v>6.6659999999999997E-2</v>
          </cell>
          <cell r="H873">
            <v>1.0309999999999999</v>
          </cell>
          <cell r="J873">
            <v>0.99</v>
          </cell>
        </row>
        <row r="874">
          <cell r="B874" t="str">
            <v>3WSK-RA529-AA</v>
          </cell>
          <cell r="C874" t="str">
            <v>3WSK-RA529-AA</v>
          </cell>
          <cell r="D874" t="str">
            <v>R56 EXHAUST MUFFLER - JAP PRE 2008</v>
          </cell>
          <cell r="E874">
            <v>605</v>
          </cell>
          <cell r="F874">
            <v>100</v>
          </cell>
          <cell r="G874">
            <v>0.61666600000000005</v>
          </cell>
          <cell r="H874">
            <v>13.6369468</v>
          </cell>
          <cell r="J874">
            <v>74.66</v>
          </cell>
        </row>
        <row r="875">
          <cell r="B875" t="str">
            <v>3WSK-RA534-AA</v>
          </cell>
          <cell r="C875" t="str">
            <v>3WSK-RA534-AA</v>
          </cell>
          <cell r="D875" t="str">
            <v>EXHAUST MUFFLER R57 EU</v>
          </cell>
          <cell r="E875">
            <v>605</v>
          </cell>
          <cell r="F875">
            <v>100</v>
          </cell>
          <cell r="G875">
            <v>0.64999699999999994</v>
          </cell>
          <cell r="H875">
            <v>15.2085528</v>
          </cell>
          <cell r="J875">
            <v>74.66</v>
          </cell>
        </row>
        <row r="876">
          <cell r="B876" t="str">
            <v>CGC0003</v>
          </cell>
          <cell r="C876" t="str">
            <v>CGC0003</v>
          </cell>
          <cell r="D876" t="str">
            <v>TORCA JOINT</v>
          </cell>
          <cell r="G876" t="e">
            <v>#N/A</v>
          </cell>
          <cell r="H876">
            <v>0.92</v>
          </cell>
          <cell r="I876">
            <v>0.92</v>
          </cell>
          <cell r="J876">
            <v>1.226</v>
          </cell>
        </row>
        <row r="877">
          <cell r="B877" t="str">
            <v>Z3WSARA073AB</v>
          </cell>
          <cell r="C877" t="str">
            <v>Z3WSARA073AB</v>
          </cell>
          <cell r="D877" t="str">
            <v>CLF-JCW300 COOPER S REAR SILENCER (</v>
          </cell>
          <cell r="E877">
            <v>602</v>
          </cell>
          <cell r="F877">
            <v>100</v>
          </cell>
          <cell r="G877">
            <v>0.29997399999999996</v>
          </cell>
          <cell r="H877">
            <v>23.584551999999999</v>
          </cell>
          <cell r="J877">
            <v>73.39</v>
          </cell>
        </row>
        <row r="878">
          <cell r="B878" t="str">
            <v>Z3WSARA075AB</v>
          </cell>
          <cell r="C878" t="str">
            <v>Z3WSARA075AB</v>
          </cell>
          <cell r="D878" t="str">
            <v>CLF-JCW304 COOPER S TAIL PIPE TRIM</v>
          </cell>
          <cell r="E878">
            <v>602</v>
          </cell>
          <cell r="F878">
            <v>100</v>
          </cell>
          <cell r="G878" t="e">
            <v>#N/A</v>
          </cell>
          <cell r="H878">
            <v>9.08</v>
          </cell>
          <cell r="J878">
            <v>1E-4</v>
          </cell>
        </row>
        <row r="879">
          <cell r="B879" t="str">
            <v>897185 5571</v>
          </cell>
          <cell r="C879" t="str">
            <v>897185 5571</v>
          </cell>
          <cell r="D879" t="str">
            <v>Assy, Oil Strainer - Isuzu Circle L</v>
          </cell>
          <cell r="E879">
            <v>701</v>
          </cell>
          <cell r="F879">
            <v>100</v>
          </cell>
          <cell r="G879">
            <v>0.1172</v>
          </cell>
          <cell r="H879">
            <v>1.157</v>
          </cell>
          <cell r="I879">
            <v>1.2509999999999999</v>
          </cell>
          <cell r="J879">
            <v>3.95</v>
          </cell>
        </row>
        <row r="880">
          <cell r="B880">
            <v>8973098831</v>
          </cell>
          <cell r="C880">
            <v>8973098831</v>
          </cell>
          <cell r="D880" t="str">
            <v>Pipe, Oil Return - Isuzu Circle L</v>
          </cell>
          <cell r="G880">
            <v>2.003E-3</v>
          </cell>
          <cell r="H880">
            <v>1.17</v>
          </cell>
          <cell r="I880">
            <v>1.65</v>
          </cell>
          <cell r="J880">
            <v>1.7749999999999999</v>
          </cell>
        </row>
        <row r="881">
          <cell r="B881" t="str">
            <v>898005 5451</v>
          </cell>
          <cell r="C881" t="str">
            <v>898005 5451</v>
          </cell>
          <cell r="D881" t="str">
            <v>Assy, Oil Strainer - Isuzu Circle L</v>
          </cell>
          <cell r="E881">
            <v>701</v>
          </cell>
          <cell r="F881">
            <v>100</v>
          </cell>
          <cell r="G881">
            <v>1.61E-2</v>
          </cell>
          <cell r="H881">
            <v>1.2230000000000001</v>
          </cell>
          <cell r="I881">
            <v>1.385</v>
          </cell>
          <cell r="J881">
            <v>4.66</v>
          </cell>
        </row>
        <row r="882">
          <cell r="B882">
            <v>8980055451</v>
          </cell>
          <cell r="C882">
            <v>8980055451</v>
          </cell>
          <cell r="D882" t="str">
            <v>Assy, Oil Strainer - Isuzu Circle L</v>
          </cell>
          <cell r="E882">
            <v>701</v>
          </cell>
          <cell r="F882">
            <v>100</v>
          </cell>
          <cell r="G882">
            <v>1.7308E-2</v>
          </cell>
          <cell r="H882">
            <v>1.2230000000000001</v>
          </cell>
          <cell r="I882">
            <v>1.385</v>
          </cell>
          <cell r="J882">
            <v>1.714</v>
          </cell>
        </row>
        <row r="883">
          <cell r="B883" t="str">
            <v>898039 0351</v>
          </cell>
          <cell r="C883" t="str">
            <v>898039 0351</v>
          </cell>
          <cell r="D883" t="str">
            <v>Assy, Water Bypass Pipe - Circle L</v>
          </cell>
          <cell r="E883">
            <v>701</v>
          </cell>
          <cell r="F883">
            <v>100</v>
          </cell>
          <cell r="G883">
            <v>4.7570000000000001E-2</v>
          </cell>
          <cell r="H883">
            <v>1.921</v>
          </cell>
          <cell r="I883">
            <v>2.6120000000000001</v>
          </cell>
          <cell r="J883">
            <v>9.2750000000000004</v>
          </cell>
        </row>
        <row r="884">
          <cell r="B884">
            <v>8980732200</v>
          </cell>
          <cell r="C884">
            <v>8980732200</v>
          </cell>
          <cell r="D884" t="str">
            <v>Assy, Water Bypass Pipe - Circle L</v>
          </cell>
          <cell r="E884">
            <v>701</v>
          </cell>
          <cell r="F884">
            <v>100</v>
          </cell>
          <cell r="G884">
            <v>4.7570000000000001E-2</v>
          </cell>
          <cell r="H884">
            <v>2.5289999999999999</v>
          </cell>
          <cell r="I884">
            <v>3.34</v>
          </cell>
          <cell r="J884">
            <v>4.28</v>
          </cell>
        </row>
        <row r="885">
          <cell r="B885">
            <v>8980795490</v>
          </cell>
          <cell r="C885">
            <v>8980795490</v>
          </cell>
          <cell r="D885" t="str">
            <v>Assy, Oil Strainer - Isuzu Circle L</v>
          </cell>
          <cell r="E885">
            <v>701</v>
          </cell>
          <cell r="F885">
            <v>100</v>
          </cell>
          <cell r="G885">
            <v>2.5000000000000001E-3</v>
          </cell>
          <cell r="H885">
            <v>1.157</v>
          </cell>
          <cell r="I885">
            <v>1.2509999999999999</v>
          </cell>
          <cell r="J885">
            <v>1.82</v>
          </cell>
        </row>
        <row r="886">
          <cell r="B886">
            <v>8980795500</v>
          </cell>
          <cell r="C886">
            <v>8980795500</v>
          </cell>
          <cell r="D886" t="str">
            <v>Pipe, Oil Return - Isuzu Circle L</v>
          </cell>
          <cell r="E886">
            <v>701</v>
          </cell>
          <cell r="F886">
            <v>100</v>
          </cell>
          <cell r="G886">
            <v>2.003E-3</v>
          </cell>
          <cell r="H886">
            <v>1.17</v>
          </cell>
          <cell r="I886">
            <v>1.65</v>
          </cell>
          <cell r="J886">
            <v>0.71</v>
          </cell>
        </row>
        <row r="887">
          <cell r="B887">
            <v>8980795530</v>
          </cell>
          <cell r="C887">
            <v>8980795530</v>
          </cell>
          <cell r="D887" t="str">
            <v>Assy, Oil Strainer - Isuzu NCL</v>
          </cell>
          <cell r="E887">
            <v>701</v>
          </cell>
          <cell r="F887">
            <v>100</v>
          </cell>
          <cell r="G887">
            <v>1.61E-2</v>
          </cell>
          <cell r="H887">
            <v>1.2230000000000001</v>
          </cell>
          <cell r="I887">
            <v>1.385</v>
          </cell>
          <cell r="J887">
            <v>2.0499999999999998</v>
          </cell>
        </row>
        <row r="888">
          <cell r="B888">
            <v>8980795540</v>
          </cell>
          <cell r="C888">
            <v>8980795540</v>
          </cell>
          <cell r="D888" t="str">
            <v>Assy, Water Bypass Pipe - Circle L</v>
          </cell>
          <cell r="E888">
            <v>701</v>
          </cell>
          <cell r="F888">
            <v>100</v>
          </cell>
          <cell r="G888">
            <v>4.3700000000000003E-2</v>
          </cell>
          <cell r="H888">
            <v>2.2890000000000001</v>
          </cell>
          <cell r="I888">
            <v>2.9620000000000002</v>
          </cell>
          <cell r="J888">
            <v>3.75</v>
          </cell>
        </row>
        <row r="889">
          <cell r="B889">
            <v>8980795550</v>
          </cell>
          <cell r="C889">
            <v>8980795550</v>
          </cell>
          <cell r="D889" t="str">
            <v>Assy, Water Bypass Pipe - Circle L</v>
          </cell>
          <cell r="E889">
            <v>701</v>
          </cell>
          <cell r="F889">
            <v>100</v>
          </cell>
          <cell r="G889">
            <v>4.7570000000000001E-2</v>
          </cell>
          <cell r="H889">
            <v>1.921</v>
          </cell>
          <cell r="I889">
            <v>2.6120000000000001</v>
          </cell>
          <cell r="J889">
            <v>4.28</v>
          </cell>
        </row>
        <row r="890">
          <cell r="B890">
            <v>8980799890</v>
          </cell>
          <cell r="C890">
            <v>8980799890</v>
          </cell>
          <cell r="D890" t="str">
            <v>Assy, Water Bypass Pipe - Circle L</v>
          </cell>
          <cell r="E890">
            <v>701</v>
          </cell>
          <cell r="F890">
            <v>100</v>
          </cell>
          <cell r="G890">
            <v>4.9500000000000002E-2</v>
          </cell>
          <cell r="H890">
            <v>1.853</v>
          </cell>
          <cell r="I890">
            <v>2.6640000000000001</v>
          </cell>
          <cell r="J890">
            <v>3.65</v>
          </cell>
        </row>
        <row r="891">
          <cell r="B891">
            <v>8980732200</v>
          </cell>
          <cell r="C891">
            <v>8980732200</v>
          </cell>
          <cell r="D891" t="str">
            <v>Assy, Water Bypass Pipe - Circle L</v>
          </cell>
          <cell r="E891">
            <v>701</v>
          </cell>
          <cell r="F891">
            <v>100</v>
          </cell>
          <cell r="G891">
            <v>4.7570000000000001E-2</v>
          </cell>
          <cell r="H891">
            <v>2.5289999999999999</v>
          </cell>
          <cell r="I891">
            <v>3.34</v>
          </cell>
          <cell r="J891">
            <v>4.28</v>
          </cell>
        </row>
        <row r="892">
          <cell r="B892">
            <v>8980795490</v>
          </cell>
          <cell r="C892">
            <v>8980795490</v>
          </cell>
          <cell r="D892" t="str">
            <v>Assy, Oil Strainer - Isuzu Circle L</v>
          </cell>
          <cell r="E892">
            <v>701</v>
          </cell>
          <cell r="F892">
            <v>100</v>
          </cell>
          <cell r="G892">
            <v>2.5000000000000001E-3</v>
          </cell>
          <cell r="H892">
            <v>1.157</v>
          </cell>
          <cell r="I892">
            <v>1.2509999999999999</v>
          </cell>
          <cell r="J892">
            <v>1.82</v>
          </cell>
        </row>
        <row r="893">
          <cell r="B893">
            <v>8980795490</v>
          </cell>
          <cell r="C893">
            <v>8980795490</v>
          </cell>
          <cell r="D893" t="str">
            <v>Assy, Oil Strainer - Isuzu Circle L</v>
          </cell>
          <cell r="E893">
            <v>701</v>
          </cell>
          <cell r="F893">
            <v>100</v>
          </cell>
          <cell r="G893">
            <v>2.5000000000000001E-3</v>
          </cell>
          <cell r="H893">
            <v>1.157</v>
          </cell>
          <cell r="I893">
            <v>1.2509999999999999</v>
          </cell>
          <cell r="J893">
            <v>1.82</v>
          </cell>
        </row>
        <row r="894">
          <cell r="B894">
            <v>8980795500</v>
          </cell>
          <cell r="C894">
            <v>8980795500</v>
          </cell>
          <cell r="D894" t="str">
            <v>Pipe, Oil Return - Isuzu Circle L</v>
          </cell>
          <cell r="E894">
            <v>701</v>
          </cell>
          <cell r="F894">
            <v>100</v>
          </cell>
          <cell r="G894">
            <v>2.003E-3</v>
          </cell>
          <cell r="H894">
            <v>1.17</v>
          </cell>
          <cell r="I894">
            <v>1.65</v>
          </cell>
          <cell r="J894">
            <v>0.71</v>
          </cell>
        </row>
        <row r="895">
          <cell r="B895">
            <v>8980795530</v>
          </cell>
          <cell r="C895">
            <v>8980795530</v>
          </cell>
          <cell r="D895" t="str">
            <v>Assy, Oil Strainer - Isuzu NCL</v>
          </cell>
          <cell r="E895">
            <v>701</v>
          </cell>
          <cell r="F895">
            <v>100</v>
          </cell>
          <cell r="G895">
            <v>1.61E-2</v>
          </cell>
          <cell r="H895">
            <v>1.2230000000000001</v>
          </cell>
          <cell r="I895">
            <v>1.385</v>
          </cell>
          <cell r="J895">
            <v>2.0499999999999998</v>
          </cell>
        </row>
        <row r="896">
          <cell r="B896">
            <v>8980795550</v>
          </cell>
          <cell r="C896">
            <v>8980795550</v>
          </cell>
          <cell r="D896" t="str">
            <v>Assy, Water Bypass Pipe - Circle L</v>
          </cell>
          <cell r="E896">
            <v>701</v>
          </cell>
          <cell r="F896">
            <v>100</v>
          </cell>
          <cell r="G896">
            <v>4.7570000000000001E-2</v>
          </cell>
          <cell r="H896">
            <v>1.921</v>
          </cell>
          <cell r="I896">
            <v>2.6120000000000001</v>
          </cell>
          <cell r="J896">
            <v>4.28</v>
          </cell>
        </row>
        <row r="897">
          <cell r="B897">
            <v>8980799890</v>
          </cell>
          <cell r="C897">
            <v>8980799890</v>
          </cell>
          <cell r="D897" t="str">
            <v>Assy, Water Bypass Pipe - Circle L</v>
          </cell>
          <cell r="E897">
            <v>701</v>
          </cell>
          <cell r="F897">
            <v>100</v>
          </cell>
          <cell r="G897">
            <v>4.9500000000000002E-2</v>
          </cell>
          <cell r="H897">
            <v>1.853</v>
          </cell>
          <cell r="I897">
            <v>2.6640000000000001</v>
          </cell>
          <cell r="J897">
            <v>3.65</v>
          </cell>
        </row>
        <row r="898">
          <cell r="B898" t="str">
            <v>6H3Q-6615-CA</v>
          </cell>
          <cell r="C898" t="str">
            <v>6H3Q-6615-CA</v>
          </cell>
          <cell r="D898" t="str">
            <v>1239, Oil Pick-up Pipe - LV8 L320</v>
          </cell>
          <cell r="E898">
            <v>701</v>
          </cell>
          <cell r="F898">
            <v>100</v>
          </cell>
          <cell r="G898">
            <v>5.0999999999999997E-2</v>
          </cell>
          <cell r="H898">
            <v>2.403</v>
          </cell>
          <cell r="I898">
            <v>2.577</v>
          </cell>
          <cell r="J898">
            <v>4.63</v>
          </cell>
        </row>
        <row r="899">
          <cell r="B899" t="str">
            <v>6H4Q-6615-DA</v>
          </cell>
          <cell r="C899" t="str">
            <v>6H4Q-6615-DA</v>
          </cell>
          <cell r="D899" t="str">
            <v>1240, Oil Pick-up Pipe - LV8 L322</v>
          </cell>
          <cell r="E899">
            <v>701</v>
          </cell>
          <cell r="F899">
            <v>100</v>
          </cell>
          <cell r="G899">
            <v>4.5999999999999999E-2</v>
          </cell>
          <cell r="H899">
            <v>2.2629999999999999</v>
          </cell>
          <cell r="I899">
            <v>2.411</v>
          </cell>
          <cell r="J899">
            <v>4.3099999999999996</v>
          </cell>
        </row>
        <row r="900">
          <cell r="B900" t="str">
            <v>6H4Q-6639-BA</v>
          </cell>
          <cell r="C900" t="str">
            <v>6H4Q-6639-BA</v>
          </cell>
          <cell r="D900" t="str">
            <v>1241 Oil Pick-up Pipe -LV8 L320/322</v>
          </cell>
          <cell r="E900">
            <v>701</v>
          </cell>
          <cell r="F900">
            <v>100</v>
          </cell>
          <cell r="G900">
            <v>4.7500000000000001E-2</v>
          </cell>
          <cell r="H900">
            <v>1.2809999999999999</v>
          </cell>
          <cell r="I900">
            <v>1.4359999999999999</v>
          </cell>
          <cell r="J900">
            <v>3.63</v>
          </cell>
        </row>
        <row r="901">
          <cell r="B901" t="str">
            <v>6H4Q-6639-BB</v>
          </cell>
          <cell r="C901" t="str">
            <v>6H4Q-6639-BB</v>
          </cell>
          <cell r="D901" t="str">
            <v>Asy, Oil Pick-up Pipe -LV8 L320/322</v>
          </cell>
          <cell r="E901">
            <v>701</v>
          </cell>
          <cell r="F901">
            <v>100</v>
          </cell>
          <cell r="G901">
            <v>4.8500000000000001E-2</v>
          </cell>
          <cell r="H901">
            <v>1.2809999999999999</v>
          </cell>
          <cell r="I901">
            <v>1.4359999999999999</v>
          </cell>
          <cell r="J901">
            <v>3.8290000000000002</v>
          </cell>
        </row>
        <row r="902">
          <cell r="B902" t="str">
            <v>6H4Q-6874-EA</v>
          </cell>
          <cell r="C902" t="str">
            <v>6H4Q-6874-EA</v>
          </cell>
          <cell r="D902" t="str">
            <v>1247 CRKC Vent Oil Rtn -LV8 L320/22</v>
          </cell>
          <cell r="E902">
            <v>701</v>
          </cell>
          <cell r="F902">
            <v>100</v>
          </cell>
          <cell r="G902">
            <v>4.0179999999999993E-2</v>
          </cell>
          <cell r="H902">
            <v>1.0820000000000001</v>
          </cell>
          <cell r="I902">
            <v>1.415</v>
          </cell>
          <cell r="J902">
            <v>3.16</v>
          </cell>
        </row>
        <row r="903">
          <cell r="B903" t="str">
            <v>2M5Q-6A786-AB</v>
          </cell>
          <cell r="C903" t="str">
            <v>2M5Q-6A786-AB</v>
          </cell>
          <cell r="D903" t="str">
            <v>1131 Oil Pump Transfer Tube - Lynx</v>
          </cell>
          <cell r="E903">
            <v>701</v>
          </cell>
          <cell r="F903">
            <v>100</v>
          </cell>
          <cell r="G903">
            <v>1.7100000000000001E-2</v>
          </cell>
          <cell r="H903">
            <v>0.751</v>
          </cell>
          <cell r="I903">
            <v>0.79700000000000004</v>
          </cell>
          <cell r="J903">
            <v>1.738</v>
          </cell>
        </row>
        <row r="904">
          <cell r="B904" t="str">
            <v>2M5Q-6N642-AB</v>
          </cell>
          <cell r="C904" t="str">
            <v>2M5Q-6N642-AB</v>
          </cell>
          <cell r="D904" t="str">
            <v>1130 Oil Pump Transfer Tube - Lynx</v>
          </cell>
          <cell r="E904">
            <v>701</v>
          </cell>
          <cell r="F904">
            <v>100</v>
          </cell>
          <cell r="G904">
            <v>1.0999999999999999E-2</v>
          </cell>
          <cell r="H904">
            <v>0.41499999999999998</v>
          </cell>
          <cell r="I904">
            <v>0.436</v>
          </cell>
          <cell r="J904">
            <v>0.91300000000000003</v>
          </cell>
        </row>
        <row r="905">
          <cell r="B905" t="str">
            <v>4H23-6617-BC</v>
          </cell>
          <cell r="C905" t="str">
            <v>4H23-6617-BC</v>
          </cell>
          <cell r="D905" t="str">
            <v>(1185) Oil Pick-up Pipe - AJ41/43</v>
          </cell>
          <cell r="E905">
            <v>701</v>
          </cell>
          <cell r="F905">
            <v>100</v>
          </cell>
          <cell r="G905">
            <v>3.977E-2</v>
          </cell>
          <cell r="H905">
            <v>2.7109999999999999</v>
          </cell>
          <cell r="I905">
            <v>3.28</v>
          </cell>
          <cell r="J905">
            <v>4.2732999999999999</v>
          </cell>
        </row>
        <row r="906">
          <cell r="B906" t="str">
            <v>4H2Q-6615-AD</v>
          </cell>
          <cell r="C906" t="str">
            <v>4H2Q-6615-AD</v>
          </cell>
          <cell r="D906" t="str">
            <v>1195 Oil Pick-up Pipe -LV6 L319/20</v>
          </cell>
          <cell r="E906">
            <v>701</v>
          </cell>
          <cell r="F906">
            <v>100</v>
          </cell>
          <cell r="G906">
            <v>2.6000000000000002E-2</v>
          </cell>
          <cell r="H906">
            <v>1.5549999999999999</v>
          </cell>
          <cell r="I906">
            <v>1.6910000000000001</v>
          </cell>
          <cell r="J906">
            <v>1.748</v>
          </cell>
        </row>
        <row r="907">
          <cell r="B907" t="str">
            <v>4H2Q-6720-CD</v>
          </cell>
          <cell r="C907" t="str">
            <v>4H2Q-6720-CD</v>
          </cell>
          <cell r="D907" t="str">
            <v>1196 Oil Vent. Pipe - LV6 L319/320</v>
          </cell>
          <cell r="E907">
            <v>701</v>
          </cell>
          <cell r="F907">
            <v>100</v>
          </cell>
          <cell r="G907">
            <v>7.6897999999999994E-2</v>
          </cell>
          <cell r="H907">
            <v>3.2690000000000001</v>
          </cell>
          <cell r="I907">
            <v>3.1070000000000002</v>
          </cell>
          <cell r="J907">
            <v>14.34</v>
          </cell>
        </row>
        <row r="908">
          <cell r="B908" t="str">
            <v>4H2Q-6720-DA</v>
          </cell>
          <cell r="C908" t="str">
            <v>4H2Q-6720-DA</v>
          </cell>
          <cell r="D908" t="str">
            <v>Assy, Oil Vent. Pipe - LV6 L319/320</v>
          </cell>
          <cell r="E908">
            <v>701</v>
          </cell>
          <cell r="F908">
            <v>100</v>
          </cell>
          <cell r="G908">
            <v>7.4365000000000001E-2</v>
          </cell>
          <cell r="H908">
            <v>3.2690000000000001</v>
          </cell>
          <cell r="I908">
            <v>3.1160000000000001</v>
          </cell>
          <cell r="J908">
            <v>6.766</v>
          </cell>
        </row>
        <row r="909">
          <cell r="B909" t="str">
            <v>4H43-6617-AC</v>
          </cell>
          <cell r="C909" t="str">
            <v>4H43-6617-AC</v>
          </cell>
          <cell r="D909" t="str">
            <v>(1199) Oil Pick-up Pipe - AJ42/44</v>
          </cell>
          <cell r="E909">
            <v>701</v>
          </cell>
          <cell r="F909">
            <v>100</v>
          </cell>
          <cell r="G909">
            <v>3.7130000000000003E-2</v>
          </cell>
          <cell r="H909">
            <v>3.4769999999999999</v>
          </cell>
          <cell r="I909">
            <v>4.0629999999999997</v>
          </cell>
          <cell r="J909">
            <v>4.2087000000000003</v>
          </cell>
        </row>
        <row r="910">
          <cell r="B910" t="str">
            <v>4R8Q-6615-AF</v>
          </cell>
          <cell r="C910" t="str">
            <v>4R8Q-6615-AF</v>
          </cell>
          <cell r="D910" t="str">
            <v>1197 Oil Pick-up Pipe -LV6 X206/356</v>
          </cell>
          <cell r="E910">
            <v>701</v>
          </cell>
          <cell r="F910">
            <v>100</v>
          </cell>
          <cell r="G910">
            <v>3.2268999999999999E-2</v>
          </cell>
          <cell r="H910">
            <v>1.5289999999999999</v>
          </cell>
          <cell r="I910">
            <v>1.657</v>
          </cell>
          <cell r="J910">
            <v>2.1150000000000002</v>
          </cell>
        </row>
        <row r="911">
          <cell r="B911" t="str">
            <v>4R8Q-6720-BC</v>
          </cell>
          <cell r="C911" t="str">
            <v>4R8Q-6720-BC</v>
          </cell>
          <cell r="D911" t="str">
            <v>1189 Oil Vent. Pipe - LV6 X206/356</v>
          </cell>
          <cell r="E911">
            <v>701</v>
          </cell>
          <cell r="F911">
            <v>100</v>
          </cell>
          <cell r="G911">
            <v>5.8862000000000005E-2</v>
          </cell>
          <cell r="H911">
            <v>3.194</v>
          </cell>
          <cell r="I911">
            <v>3.125</v>
          </cell>
          <cell r="J911">
            <v>4.952</v>
          </cell>
        </row>
        <row r="912">
          <cell r="B912" t="str">
            <v>4R8Q-6874-BB</v>
          </cell>
          <cell r="C912" t="str">
            <v>4R8Q-6874-BB</v>
          </cell>
          <cell r="D912" t="str">
            <v>1190 CRKC Vent. Oil Return - LV6</v>
          </cell>
          <cell r="E912">
            <v>701</v>
          </cell>
          <cell r="F912">
            <v>100</v>
          </cell>
          <cell r="G912">
            <v>1E-3</v>
          </cell>
          <cell r="H912">
            <v>0.34100000000000003</v>
          </cell>
          <cell r="I912">
            <v>0.36499999999999999</v>
          </cell>
          <cell r="J912">
            <v>0.40200000000000002</v>
          </cell>
        </row>
        <row r="913">
          <cell r="B913" t="str">
            <v>4U3Q-6615-AE</v>
          </cell>
          <cell r="C913" t="str">
            <v>4U3Q-6615-AE</v>
          </cell>
          <cell r="D913" t="str">
            <v>1198 Oil Pick-up Pipe -LV6 L319/320</v>
          </cell>
          <cell r="E913">
            <v>701</v>
          </cell>
          <cell r="F913">
            <v>100</v>
          </cell>
          <cell r="G913">
            <v>3.1917000000000001E-2</v>
          </cell>
          <cell r="H913">
            <v>1.597</v>
          </cell>
          <cell r="I913">
            <v>1.698</v>
          </cell>
          <cell r="J913">
            <v>2.3140000000000001</v>
          </cell>
        </row>
        <row r="914">
          <cell r="B914" t="str">
            <v>4U3Q-6720-CB</v>
          </cell>
          <cell r="C914" t="str">
            <v>4U3Q-6720-CB</v>
          </cell>
          <cell r="D914" t="str">
            <v>1194 Oil Vent. Pipe - LV6 L319/320</v>
          </cell>
          <cell r="E914">
            <v>701</v>
          </cell>
          <cell r="F914">
            <v>100</v>
          </cell>
          <cell r="G914">
            <v>5.5730000000000002E-2</v>
          </cell>
          <cell r="H914">
            <v>3.282</v>
          </cell>
          <cell r="I914">
            <v>3.1389999999999998</v>
          </cell>
          <cell r="J914">
            <v>5.4820000000000002</v>
          </cell>
        </row>
        <row r="915">
          <cell r="B915" t="str">
            <v>6H3Q-6K621-BB</v>
          </cell>
          <cell r="C915" t="str">
            <v>6H3Q-6K621-BB</v>
          </cell>
          <cell r="D915" t="str">
            <v>1251 Oil Pump SCVGR Tube -LV8 L320</v>
          </cell>
          <cell r="E915">
            <v>701</v>
          </cell>
          <cell r="F915">
            <v>100</v>
          </cell>
          <cell r="G915">
            <v>8.8866299999999995E-2</v>
          </cell>
          <cell r="H915">
            <v>3.895</v>
          </cell>
          <cell r="I915">
            <v>6.1020000000000003</v>
          </cell>
          <cell r="J915">
            <v>7.9589999999999996</v>
          </cell>
        </row>
        <row r="916">
          <cell r="B916" t="str">
            <v>6H4Q-6720-DA</v>
          </cell>
          <cell r="C916" t="str">
            <v>6H4Q-6720-DA</v>
          </cell>
          <cell r="D916" t="str">
            <v>1249, Oil Vent. Pipe -LV8 L320/L322</v>
          </cell>
          <cell r="E916">
            <v>701</v>
          </cell>
          <cell r="F916">
            <v>100</v>
          </cell>
          <cell r="G916">
            <v>4.2039999999999994E-2</v>
          </cell>
          <cell r="H916">
            <v>3.806</v>
          </cell>
          <cell r="I916">
            <v>3.2530000000000001</v>
          </cell>
          <cell r="J916">
            <v>5.4669999999999996</v>
          </cell>
        </row>
        <row r="917">
          <cell r="B917" t="str">
            <v>6H4Q-6720-EA</v>
          </cell>
          <cell r="C917" t="str">
            <v>6H4Q-6720-EA</v>
          </cell>
          <cell r="D917" t="str">
            <v>1249, Oil Vent. Pipe -LV8 L320/L322</v>
          </cell>
          <cell r="E917">
            <v>701</v>
          </cell>
          <cell r="F917">
            <v>100</v>
          </cell>
          <cell r="G917">
            <v>4.2039999999999994E-2</v>
          </cell>
          <cell r="H917">
            <v>4.1769999999999996</v>
          </cell>
          <cell r="I917">
            <v>3.6139999999999999</v>
          </cell>
          <cell r="J917">
            <v>5.4669999999999996</v>
          </cell>
        </row>
        <row r="918">
          <cell r="B918" t="str">
            <v>6H4Q-6874-FA</v>
          </cell>
          <cell r="C918" t="str">
            <v>6H4Q-6874-FA</v>
          </cell>
          <cell r="D918" t="str">
            <v>1248 CRKC Vent Oil Rtn -LV8 L320/22</v>
          </cell>
          <cell r="E918">
            <v>701</v>
          </cell>
          <cell r="F918">
            <v>100</v>
          </cell>
          <cell r="G918">
            <v>4.8826000000000001E-2</v>
          </cell>
          <cell r="H918">
            <v>1.1839999999999999</v>
          </cell>
          <cell r="I918">
            <v>1.268</v>
          </cell>
          <cell r="J918">
            <v>4.0919999999999996</v>
          </cell>
        </row>
        <row r="919">
          <cell r="B919" t="str">
            <v>6H4Q-6K621-AB</v>
          </cell>
          <cell r="C919" t="str">
            <v>6H4Q-6K621-AB</v>
          </cell>
          <cell r="D919" t="str">
            <v>1250, Oil Pump SCVGR Tube -LV8 L322</v>
          </cell>
          <cell r="E919">
            <v>701</v>
          </cell>
          <cell r="F919">
            <v>100</v>
          </cell>
          <cell r="G919">
            <v>8.9799999999999991E-2</v>
          </cell>
          <cell r="H919">
            <v>3.42</v>
          </cell>
          <cell r="I919">
            <v>5.32</v>
          </cell>
          <cell r="J919">
            <v>8.4149999999999991</v>
          </cell>
        </row>
        <row r="920">
          <cell r="B920" t="str">
            <v>7H2Q-6720-CA</v>
          </cell>
          <cell r="C920" t="str">
            <v>7H2Q-6720-CA</v>
          </cell>
          <cell r="D920" t="str">
            <v>1254, Oil Vent. Tube - LV6 L319/320</v>
          </cell>
          <cell r="E920">
            <v>701</v>
          </cell>
          <cell r="F920">
            <v>100</v>
          </cell>
          <cell r="G920">
            <v>9.078E-2</v>
          </cell>
          <cell r="H920">
            <v>3.1379999999999999</v>
          </cell>
          <cell r="I920">
            <v>3.125</v>
          </cell>
          <cell r="J920">
            <v>7.5759999999999996</v>
          </cell>
        </row>
        <row r="921">
          <cell r="B921" t="str">
            <v>7H2Q-6720-DA</v>
          </cell>
          <cell r="C921" t="str">
            <v>7H2Q-6720-DA</v>
          </cell>
          <cell r="D921" t="str">
            <v>Assy, Oil Vent. Tube - LV6 L319/320</v>
          </cell>
          <cell r="E921">
            <v>701</v>
          </cell>
          <cell r="F921">
            <v>100</v>
          </cell>
          <cell r="G921">
            <v>8.5799999999999987E-2</v>
          </cell>
          <cell r="H921">
            <v>3.1379999999999999</v>
          </cell>
          <cell r="I921">
            <v>3.145</v>
          </cell>
          <cell r="J921">
            <v>7.5759999999999996</v>
          </cell>
        </row>
        <row r="922">
          <cell r="B922" t="str">
            <v>6111832M1</v>
          </cell>
          <cell r="C922" t="str">
            <v>6111832M1</v>
          </cell>
          <cell r="D922" t="str">
            <v>CLF-TEREX BACKHOE LOADER STACK PIPE</v>
          </cell>
          <cell r="E922">
            <v>605</v>
          </cell>
          <cell r="F922">
            <v>100</v>
          </cell>
          <cell r="G922">
            <v>0.20666999999999999</v>
          </cell>
          <cell r="H922">
            <v>5.5831799999999996</v>
          </cell>
          <cell r="J922">
            <v>23.46</v>
          </cell>
        </row>
        <row r="923">
          <cell r="B923" t="str">
            <v>6111833M1</v>
          </cell>
          <cell r="C923" t="str">
            <v>6111833M1</v>
          </cell>
          <cell r="D923" t="str">
            <v>CLF-TEREX BACKHOE LOADER REAR SILEN</v>
          </cell>
          <cell r="E923">
            <v>605</v>
          </cell>
          <cell r="F923">
            <v>100</v>
          </cell>
          <cell r="G923">
            <v>0.32133299999999998</v>
          </cell>
          <cell r="H923">
            <v>12.778578</v>
          </cell>
          <cell r="J923">
            <v>35.43</v>
          </cell>
        </row>
        <row r="924">
          <cell r="B924" t="str">
            <v>6111876M1</v>
          </cell>
          <cell r="C924" t="str">
            <v>6111876M1</v>
          </cell>
          <cell r="D924" t="str">
            <v>CLF-TEREX BACKHOE LOADER AUX BRACKE</v>
          </cell>
          <cell r="E924">
            <v>605</v>
          </cell>
          <cell r="F924">
            <v>100</v>
          </cell>
          <cell r="G924">
            <v>6.5167000000000003E-2</v>
          </cell>
          <cell r="H924">
            <v>1.0927500000000001</v>
          </cell>
          <cell r="J924">
            <v>6.85</v>
          </cell>
        </row>
        <row r="925">
          <cell r="B925" t="str">
            <v>6111877M1</v>
          </cell>
          <cell r="C925" t="str">
            <v>6111877M1</v>
          </cell>
          <cell r="D925" t="str">
            <v>CLF-TEREX BACKHOE LOADER TURBO FLAN</v>
          </cell>
          <cell r="E925">
            <v>605</v>
          </cell>
          <cell r="F925">
            <v>100</v>
          </cell>
          <cell r="G925">
            <v>0.11816699999999999</v>
          </cell>
          <cell r="H925">
            <v>1.269083</v>
          </cell>
          <cell r="J925">
            <v>7.37</v>
          </cell>
        </row>
        <row r="926">
          <cell r="B926" t="str">
            <v>6111878M1</v>
          </cell>
          <cell r="C926" t="str">
            <v>6111878M1</v>
          </cell>
          <cell r="D926" t="str">
            <v>CLF-TEREX BACKHOE LOADER AEROQUIP C</v>
          </cell>
          <cell r="E926">
            <v>605</v>
          </cell>
          <cell r="F926">
            <v>100</v>
          </cell>
          <cell r="G926">
            <v>6.5267000000000006E-2</v>
          </cell>
          <cell r="H926">
            <v>2.73</v>
          </cell>
          <cell r="J926">
            <v>3.16</v>
          </cell>
        </row>
        <row r="927">
          <cell r="B927" t="str">
            <v>PB100396PF</v>
          </cell>
          <cell r="C927" t="str">
            <v>PB100396PF</v>
          </cell>
          <cell r="D927" t="str">
            <v>Pipe, Breather - BY811/F6</v>
          </cell>
          <cell r="E927">
            <v>701</v>
          </cell>
          <cell r="F927">
            <v>100</v>
          </cell>
          <cell r="G927">
            <v>1.8166669999999999E-2</v>
          </cell>
          <cell r="H927">
            <v>0.40300000000000002</v>
          </cell>
          <cell r="I927">
            <v>0.40300000000000002</v>
          </cell>
          <cell r="J927">
            <v>1.8</v>
          </cell>
        </row>
        <row r="928">
          <cell r="B928" t="str">
            <v>PF116880PA</v>
          </cell>
          <cell r="C928" t="str">
            <v>PF116880PA</v>
          </cell>
          <cell r="D928" t="str">
            <v>Assy, Fuel Injector Rail - BY821</v>
          </cell>
          <cell r="E928">
            <v>701</v>
          </cell>
          <cell r="F928">
            <v>100</v>
          </cell>
          <cell r="G928">
            <v>0.43069999999999997</v>
          </cell>
          <cell r="H928">
            <v>152.79599999999999</v>
          </cell>
          <cell r="I928">
            <v>157.07300000000001</v>
          </cell>
          <cell r="J928">
            <v>277.3</v>
          </cell>
        </row>
        <row r="929">
          <cell r="B929" t="str">
            <v>6G33-6A612-AA</v>
          </cell>
          <cell r="C929" t="str">
            <v>6G33-6A612-AA</v>
          </cell>
          <cell r="D929" t="str">
            <v>1216 Oil Filter Mounting Plate -AM5</v>
          </cell>
          <cell r="E929">
            <v>701</v>
          </cell>
          <cell r="F929">
            <v>100</v>
          </cell>
          <cell r="G929">
            <v>6.0000000000000001E-3</v>
          </cell>
          <cell r="H929">
            <v>0.26900000000000002</v>
          </cell>
          <cell r="I929">
            <v>0.28199999999999997</v>
          </cell>
          <cell r="J929">
            <v>1.825</v>
          </cell>
        </row>
        <row r="930">
          <cell r="B930" t="str">
            <v>6G33-6A650-AA</v>
          </cell>
          <cell r="C930" t="str">
            <v>6G33-6A650-AA</v>
          </cell>
          <cell r="D930" t="str">
            <v>1215, Oil Bypass Filter - AM5</v>
          </cell>
          <cell r="E930">
            <v>701</v>
          </cell>
          <cell r="F930">
            <v>100</v>
          </cell>
          <cell r="G930">
            <v>1.89667E-2</v>
          </cell>
          <cell r="H930">
            <v>2.069</v>
          </cell>
          <cell r="I930">
            <v>2.069</v>
          </cell>
          <cell r="J930">
            <v>3.96</v>
          </cell>
        </row>
        <row r="931">
          <cell r="B931" t="str">
            <v>6H3Q-6758-BB</v>
          </cell>
          <cell r="C931" t="str">
            <v>6H3Q-6758-BB</v>
          </cell>
          <cell r="D931" t="str">
            <v>1253, CRKC Vent. Tube - LV8 L320</v>
          </cell>
          <cell r="E931">
            <v>701</v>
          </cell>
          <cell r="F931">
            <v>100</v>
          </cell>
          <cell r="G931">
            <v>6.58667E-2</v>
          </cell>
          <cell r="H931">
            <v>4.0389999999999997</v>
          </cell>
          <cell r="I931">
            <v>3.6480000000000001</v>
          </cell>
          <cell r="J931">
            <v>20.149999999999999</v>
          </cell>
        </row>
        <row r="932">
          <cell r="B932" t="str">
            <v>6H4Q-6758-BA</v>
          </cell>
          <cell r="C932" t="str">
            <v>6H4Q-6758-BA</v>
          </cell>
          <cell r="D932" t="str">
            <v>1252, CRKC Vent. Tube - LV8 L322</v>
          </cell>
          <cell r="E932">
            <v>701</v>
          </cell>
          <cell r="F932">
            <v>100</v>
          </cell>
          <cell r="G932">
            <v>5.9330000000000008E-2</v>
          </cell>
          <cell r="H932">
            <v>4.4131</v>
          </cell>
          <cell r="I932">
            <v>10.951000000000001</v>
          </cell>
          <cell r="J932">
            <v>19.55</v>
          </cell>
        </row>
        <row r="933">
          <cell r="B933" t="str">
            <v>DGES-5012</v>
          </cell>
          <cell r="C933" t="str">
            <v>DGES-5012</v>
          </cell>
          <cell r="D933" t="str">
            <v>PIPE, INTER - UYS HONDA CIVIC '06MY</v>
          </cell>
          <cell r="E933">
            <v>607</v>
          </cell>
          <cell r="F933">
            <v>100</v>
          </cell>
          <cell r="G933">
            <v>2.0830000000000001E-2</v>
          </cell>
          <cell r="H933">
            <v>1.5</v>
          </cell>
          <cell r="I933">
            <v>1.375</v>
          </cell>
          <cell r="J933">
            <v>2.7360000000000002</v>
          </cell>
        </row>
        <row r="934">
          <cell r="B934" t="str">
            <v>DGET-5013</v>
          </cell>
          <cell r="C934" t="str">
            <v>DGET-5013</v>
          </cell>
          <cell r="D934" t="str">
            <v>PIPE, REAR ASSY - UYS HONDA CIVIC</v>
          </cell>
          <cell r="E934">
            <v>607</v>
          </cell>
          <cell r="F934">
            <v>100</v>
          </cell>
          <cell r="G934">
            <v>2.325E-2</v>
          </cell>
          <cell r="H934">
            <v>1.0209999999999999</v>
          </cell>
          <cell r="I934">
            <v>1.125</v>
          </cell>
          <cell r="J934">
            <v>2.294</v>
          </cell>
        </row>
        <row r="935">
          <cell r="B935" t="str">
            <v>DMEB-0011</v>
          </cell>
          <cell r="C935" t="str">
            <v>DMEB-0011</v>
          </cell>
          <cell r="D935" t="str">
            <v>PIPE, INTER - UYS HONDA CIVIC '06MY</v>
          </cell>
          <cell r="E935">
            <v>607</v>
          </cell>
          <cell r="F935">
            <v>100</v>
          </cell>
          <cell r="G935">
            <v>2.0833000000000001E-2</v>
          </cell>
          <cell r="H935">
            <v>2.2730000000000001</v>
          </cell>
          <cell r="I935">
            <v>2.36</v>
          </cell>
          <cell r="J935">
            <v>3.6309999999999998</v>
          </cell>
        </row>
        <row r="936">
          <cell r="B936" t="str">
            <v>DMEB-1010</v>
          </cell>
          <cell r="C936" t="str">
            <v>DMEB-1010</v>
          </cell>
          <cell r="D936" t="str">
            <v>PIPE, INTER - UYS HONDA CIVIC</v>
          </cell>
          <cell r="E936">
            <v>607</v>
          </cell>
          <cell r="F936">
            <v>100</v>
          </cell>
          <cell r="G936">
            <v>2.0830000000000001E-2</v>
          </cell>
          <cell r="H936">
            <v>1.2150000000000001</v>
          </cell>
          <cell r="I936">
            <v>1.31</v>
          </cell>
          <cell r="J936">
            <v>2.4089999999999998</v>
          </cell>
        </row>
        <row r="937">
          <cell r="B937" t="str">
            <v>DMEB-1011</v>
          </cell>
          <cell r="C937" t="str">
            <v>DMEB-1011</v>
          </cell>
          <cell r="D937" t="str">
            <v>PIPE, REAR - UYS HONDA CIVIC</v>
          </cell>
          <cell r="E937">
            <v>607</v>
          </cell>
          <cell r="F937">
            <v>100</v>
          </cell>
          <cell r="G937">
            <v>2.0830000000000001E-2</v>
          </cell>
          <cell r="H937">
            <v>1.9530000000000001</v>
          </cell>
          <cell r="I937">
            <v>2.0299999999999998</v>
          </cell>
          <cell r="J937">
            <v>3.2610000000000001</v>
          </cell>
        </row>
        <row r="938">
          <cell r="B938" t="str">
            <v>DMES-0011</v>
          </cell>
          <cell r="C938" t="str">
            <v>DMES-0011</v>
          </cell>
          <cell r="D938" t="str">
            <v>PIPE, REAR - UYS HONDA CIVIC '06MY</v>
          </cell>
          <cell r="E938">
            <v>607</v>
          </cell>
          <cell r="F938">
            <v>100</v>
          </cell>
          <cell r="G938">
            <v>2.325E-2</v>
          </cell>
          <cell r="H938">
            <v>0.41499999999999998</v>
          </cell>
          <cell r="I938">
            <v>0.43</v>
          </cell>
          <cell r="J938">
            <v>1.5029999999999999</v>
          </cell>
        </row>
        <row r="939">
          <cell r="B939" t="str">
            <v>DMES-0014</v>
          </cell>
          <cell r="C939" t="str">
            <v>DMES-0014</v>
          </cell>
          <cell r="D939" t="str">
            <v>PIPE, REAR - UYS HONDA CIVIC '06MY</v>
          </cell>
          <cell r="E939">
            <v>607</v>
          </cell>
          <cell r="F939">
            <v>100</v>
          </cell>
          <cell r="G939">
            <v>2.0833000000000001E-2</v>
          </cell>
          <cell r="H939">
            <v>0.41499999999999998</v>
          </cell>
          <cell r="I939">
            <v>0.43</v>
          </cell>
          <cell r="J939">
            <v>1.2470000000000001</v>
          </cell>
        </row>
        <row r="940">
          <cell r="B940" t="str">
            <v>DMES-0015</v>
          </cell>
          <cell r="C940" t="str">
            <v>DMES-0015</v>
          </cell>
          <cell r="D940" t="str">
            <v>PIPE, REAR - UYS HONDA CIVIC '06MY</v>
          </cell>
          <cell r="E940">
            <v>607</v>
          </cell>
          <cell r="F940">
            <v>100</v>
          </cell>
          <cell r="G940">
            <v>2.325E-2</v>
          </cell>
          <cell r="H940">
            <v>0.53100000000000003</v>
          </cell>
          <cell r="I940">
            <v>0.55000000000000004</v>
          </cell>
          <cell r="J940">
            <v>1.748</v>
          </cell>
        </row>
        <row r="941">
          <cell r="B941" t="str">
            <v>DMES-1010</v>
          </cell>
          <cell r="C941" t="str">
            <v>DMES-1010</v>
          </cell>
          <cell r="D941" t="str">
            <v>DOWNPIPE - UYS HONDA CIVIC</v>
          </cell>
          <cell r="E941">
            <v>607</v>
          </cell>
          <cell r="F941">
            <v>100</v>
          </cell>
          <cell r="G941">
            <v>1.8870000000000001E-2</v>
          </cell>
          <cell r="H941">
            <v>1.165</v>
          </cell>
          <cell r="I941">
            <v>1.21</v>
          </cell>
          <cell r="J941">
            <v>2.1360000000000001</v>
          </cell>
        </row>
        <row r="942">
          <cell r="B942" t="str">
            <v>DMES-1011</v>
          </cell>
          <cell r="C942" t="str">
            <v>DMES-1011</v>
          </cell>
          <cell r="D942" t="str">
            <v>TAIL PIPE - UYS HONDA CIVIC</v>
          </cell>
          <cell r="E942">
            <v>607</v>
          </cell>
          <cell r="F942">
            <v>100</v>
          </cell>
          <cell r="G942">
            <v>1.8870000000000001E-2</v>
          </cell>
          <cell r="H942">
            <v>1.6850000000000001</v>
          </cell>
          <cell r="I942">
            <v>1.78</v>
          </cell>
          <cell r="J942">
            <v>2.8610000000000002</v>
          </cell>
        </row>
        <row r="943">
          <cell r="B943" t="str">
            <v>DMES-4012</v>
          </cell>
          <cell r="C943" t="str">
            <v>DMES-4012</v>
          </cell>
          <cell r="D943" t="str">
            <v>PIPE, REAR - UYS HONDA CIVIC '06MY</v>
          </cell>
          <cell r="E943">
            <v>607</v>
          </cell>
          <cell r="F943">
            <v>100</v>
          </cell>
          <cell r="G943">
            <v>2.0833000000000001E-2</v>
          </cell>
          <cell r="H943">
            <v>1.0785</v>
          </cell>
          <cell r="I943">
            <v>1.1200000000000001</v>
          </cell>
          <cell r="J943">
            <v>2.1150000000000002</v>
          </cell>
        </row>
        <row r="944">
          <cell r="B944" t="str">
            <v>WQEA-0010</v>
          </cell>
          <cell r="C944" t="str">
            <v>WQEA-0010</v>
          </cell>
          <cell r="D944" t="str">
            <v>DOWNPIPE - UYS HONDA CRV '07MY</v>
          </cell>
          <cell r="E944">
            <v>607</v>
          </cell>
          <cell r="F944">
            <v>100</v>
          </cell>
          <cell r="G944">
            <v>2.0833000000000001E-2</v>
          </cell>
          <cell r="H944">
            <v>1.835</v>
          </cell>
          <cell r="I944">
            <v>1.92</v>
          </cell>
          <cell r="J944">
            <v>2.91</v>
          </cell>
        </row>
        <row r="945">
          <cell r="B945" t="str">
            <v>WQEB-0011</v>
          </cell>
          <cell r="C945" t="str">
            <v>WQEB-0011</v>
          </cell>
          <cell r="D945" t="str">
            <v>REAR PIPE - UYS HONDA CRV '07MY'</v>
          </cell>
          <cell r="E945">
            <v>607</v>
          </cell>
          <cell r="F945">
            <v>100</v>
          </cell>
          <cell r="G945">
            <v>2.0799999999999999E-2</v>
          </cell>
          <cell r="H945">
            <v>1.4704999999999999</v>
          </cell>
          <cell r="I945">
            <v>1.47</v>
          </cell>
          <cell r="J945">
            <v>2.7040000000000002</v>
          </cell>
        </row>
        <row r="946">
          <cell r="B946" t="str">
            <v>WQES-0010</v>
          </cell>
          <cell r="C946" t="str">
            <v>WQES-0010</v>
          </cell>
          <cell r="D946" t="str">
            <v>DOWNPIPE - UYS HONDA CRV '07MY'</v>
          </cell>
          <cell r="E946">
            <v>607</v>
          </cell>
          <cell r="F946">
            <v>100</v>
          </cell>
          <cell r="G946">
            <v>2.325E-2</v>
          </cell>
          <cell r="H946">
            <v>1.0349999999999999</v>
          </cell>
          <cell r="I946">
            <v>1.05</v>
          </cell>
          <cell r="J946">
            <v>3.351</v>
          </cell>
        </row>
        <row r="947">
          <cell r="B947" t="str">
            <v>WQES-0060</v>
          </cell>
          <cell r="C947" t="str">
            <v>WQES-0060</v>
          </cell>
          <cell r="D947" t="str">
            <v>INTER PIPE - UYS HONDA CRV '07MY</v>
          </cell>
          <cell r="E947">
            <v>607</v>
          </cell>
          <cell r="F947">
            <v>100</v>
          </cell>
          <cell r="G947">
            <v>2.2733E-2</v>
          </cell>
          <cell r="H947">
            <v>0.68100000000000005</v>
          </cell>
          <cell r="I947">
            <v>0.7</v>
          </cell>
          <cell r="J947">
            <v>1.879</v>
          </cell>
        </row>
        <row r="948">
          <cell r="B948" t="str">
            <v>WQES-8011</v>
          </cell>
          <cell r="C948" t="str">
            <v>WQES-8011</v>
          </cell>
          <cell r="D948" t="str">
            <v>TAILPIPE - UYS HONDA CRV '07MY'</v>
          </cell>
          <cell r="E948">
            <v>607</v>
          </cell>
          <cell r="F948">
            <v>100</v>
          </cell>
          <cell r="G948">
            <v>2.7782999999999999E-2</v>
          </cell>
          <cell r="H948">
            <v>0.71299999999999997</v>
          </cell>
          <cell r="I948">
            <v>0.75849999999999995</v>
          </cell>
          <cell r="J948">
            <v>2.048</v>
          </cell>
        </row>
        <row r="949">
          <cell r="B949" t="str">
            <v>2M5Q-6A786-AB</v>
          </cell>
          <cell r="C949" t="str">
            <v>2M5Q-6A786-AB</v>
          </cell>
          <cell r="D949" t="str">
            <v>1131 Oil Pump Transfer Tube - Lynx</v>
          </cell>
          <cell r="E949">
            <v>701</v>
          </cell>
          <cell r="F949">
            <v>100</v>
          </cell>
          <cell r="G949">
            <v>1.7100000000000001E-2</v>
          </cell>
          <cell r="H949">
            <v>0.751</v>
          </cell>
          <cell r="I949">
            <v>0.79700000000000004</v>
          </cell>
          <cell r="J949">
            <v>1.738</v>
          </cell>
        </row>
        <row r="950">
          <cell r="B950" t="str">
            <v>2M5Q-6N642-AB</v>
          </cell>
          <cell r="C950" t="str">
            <v>2M5Q-6N642-AB</v>
          </cell>
          <cell r="D950" t="str">
            <v>1130 Oil Pump Transfer Tube - Lynx</v>
          </cell>
          <cell r="E950">
            <v>701</v>
          </cell>
          <cell r="F950">
            <v>100</v>
          </cell>
          <cell r="G950">
            <v>1.0999999999999999E-2</v>
          </cell>
          <cell r="H950">
            <v>0.41499999999999998</v>
          </cell>
          <cell r="I950">
            <v>0.436</v>
          </cell>
          <cell r="J950">
            <v>0.91300000000000003</v>
          </cell>
        </row>
        <row r="951">
          <cell r="B951" t="str">
            <v>897185 5571</v>
          </cell>
          <cell r="C951" t="str">
            <v>897185 5571</v>
          </cell>
          <cell r="D951" t="str">
            <v>Assy, Oil Strainer - Isuzu Circle L</v>
          </cell>
          <cell r="E951">
            <v>701</v>
          </cell>
          <cell r="F951">
            <v>100</v>
          </cell>
          <cell r="G951">
            <v>0.1172</v>
          </cell>
          <cell r="H951">
            <v>1.157</v>
          </cell>
          <cell r="I951">
            <v>1.2509999999999999</v>
          </cell>
          <cell r="J951">
            <v>3.95</v>
          </cell>
        </row>
        <row r="952">
          <cell r="B952">
            <v>8973098831</v>
          </cell>
          <cell r="C952">
            <v>8973098831</v>
          </cell>
          <cell r="D952" t="str">
            <v>Pipe, Oil Return - Isuzu Circle L</v>
          </cell>
          <cell r="G952">
            <v>2.003E-3</v>
          </cell>
          <cell r="H952">
            <v>1.17</v>
          </cell>
          <cell r="I952">
            <v>1.65</v>
          </cell>
          <cell r="J952">
            <v>1.7749999999999999</v>
          </cell>
        </row>
        <row r="953">
          <cell r="B953" t="str">
            <v>RM 91-11-006</v>
          </cell>
          <cell r="C953" t="str">
            <v>RM 91-11-006</v>
          </cell>
          <cell r="D953" t="str">
            <v>Assy,  Oil Pick-up Pipe LV6 '09</v>
          </cell>
          <cell r="E953">
            <v>701</v>
          </cell>
          <cell r="F953">
            <v>100</v>
          </cell>
          <cell r="G953">
            <v>3.56E-2</v>
          </cell>
          <cell r="H953">
            <v>2.407</v>
          </cell>
          <cell r="I953">
            <v>2.73</v>
          </cell>
          <cell r="J953">
            <v>4.59</v>
          </cell>
        </row>
        <row r="954">
          <cell r="B954" t="str">
            <v>RM 91-11-007</v>
          </cell>
          <cell r="C954" t="str">
            <v>RM 91-11-007</v>
          </cell>
          <cell r="D954" t="str">
            <v>Assy, CRKC Oil Pick-up Pipe LV6 '09</v>
          </cell>
          <cell r="E954">
            <v>701</v>
          </cell>
          <cell r="F954">
            <v>100</v>
          </cell>
          <cell r="G954">
            <v>2.5600000000000001E-2</v>
          </cell>
          <cell r="H954">
            <v>1.0740000000000001</v>
          </cell>
          <cell r="I954">
            <v>1.0840000000000001</v>
          </cell>
          <cell r="J954">
            <v>2.52</v>
          </cell>
        </row>
        <row r="955">
          <cell r="B955" t="str">
            <v>RM 91-11-010</v>
          </cell>
          <cell r="C955" t="str">
            <v>BVQ0035</v>
          </cell>
          <cell r="D955" t="str">
            <v>Stub Pipe</v>
          </cell>
          <cell r="G955">
            <v>1E-3</v>
          </cell>
          <cell r="H955">
            <v>0.36599999999999999</v>
          </cell>
          <cell r="I955">
            <v>0.37</v>
          </cell>
          <cell r="J955">
            <v>0.53</v>
          </cell>
        </row>
        <row r="956">
          <cell r="B956" t="str">
            <v>RM 91-11-011</v>
          </cell>
          <cell r="C956" t="str">
            <v>BVQ0036</v>
          </cell>
          <cell r="D956" t="str">
            <v>Stub Pipe</v>
          </cell>
          <cell r="G956">
            <v>1E-3</v>
          </cell>
          <cell r="H956">
            <v>0.32600000000000001</v>
          </cell>
          <cell r="I956">
            <v>0.33</v>
          </cell>
          <cell r="J956">
            <v>0.48</v>
          </cell>
        </row>
        <row r="957">
          <cell r="B957" t="str">
            <v>RM 91-11-012</v>
          </cell>
          <cell r="C957" t="str">
            <v>BVQ0037</v>
          </cell>
          <cell r="D957" t="str">
            <v>Stub Pipe</v>
          </cell>
          <cell r="G957">
            <v>1E-3</v>
          </cell>
          <cell r="H957">
            <v>0.50700000000000001</v>
          </cell>
          <cell r="I957">
            <v>0.51</v>
          </cell>
          <cell r="J957">
            <v>0.68</v>
          </cell>
        </row>
        <row r="958">
          <cell r="B958" t="str">
            <v>L200-IRS-K3-002</v>
          </cell>
          <cell r="C958" t="str">
            <v>L200-IRS-K3-002</v>
          </cell>
          <cell r="D958" t="str">
            <v>CLF-TWR MITSUBISHI L200 ELEGANCE TW</v>
          </cell>
          <cell r="E958">
            <v>605</v>
          </cell>
          <cell r="F958">
            <v>100</v>
          </cell>
          <cell r="G958" t="e">
            <v>#N/A</v>
          </cell>
          <cell r="H958">
            <v>34.588918</v>
          </cell>
          <cell r="J958">
            <v>196.35</v>
          </cell>
        </row>
        <row r="959">
          <cell r="B959" t="str">
            <v>2M5Q-6A786-AB</v>
          </cell>
          <cell r="C959" t="str">
            <v>2M5Q-6A786-AB</v>
          </cell>
          <cell r="D959" t="str">
            <v>1131 Oil Pump Transfer Tube - Lynx</v>
          </cell>
          <cell r="E959">
            <v>701</v>
          </cell>
          <cell r="F959">
            <v>100</v>
          </cell>
          <cell r="G959">
            <v>1.7100000000000001E-2</v>
          </cell>
          <cell r="H959">
            <v>0.751</v>
          </cell>
          <cell r="I959">
            <v>0.79700000000000004</v>
          </cell>
          <cell r="J959">
            <v>1.738</v>
          </cell>
        </row>
        <row r="960">
          <cell r="B960" t="str">
            <v>2M5Q-6N642-AB</v>
          </cell>
          <cell r="C960" t="str">
            <v>2M5Q-6N642-AB</v>
          </cell>
          <cell r="D960" t="str">
            <v>1130 Oil Pump Transfer Tube - Lynx</v>
          </cell>
          <cell r="E960">
            <v>701</v>
          </cell>
          <cell r="F960">
            <v>100</v>
          </cell>
          <cell r="G960">
            <v>1.0999999999999999E-2</v>
          </cell>
          <cell r="H960">
            <v>0.41499999999999998</v>
          </cell>
          <cell r="I960">
            <v>0.436</v>
          </cell>
          <cell r="J960">
            <v>0.91300000000000003</v>
          </cell>
        </row>
        <row r="961">
          <cell r="B961" t="str">
            <v>928F-6A666-HA</v>
          </cell>
          <cell r="C961" t="str">
            <v>VVQ0001</v>
          </cell>
          <cell r="D961" t="str">
            <v>Valve Assy,C/case vent regulator</v>
          </cell>
          <cell r="G961" t="e">
            <v>#N/A</v>
          </cell>
          <cell r="H961">
            <v>0.75</v>
          </cell>
          <cell r="I961">
            <v>0.75</v>
          </cell>
          <cell r="J961">
            <v>2.62</v>
          </cell>
        </row>
        <row r="962">
          <cell r="B962" t="str">
            <v>988F-6A666-AA</v>
          </cell>
          <cell r="C962" t="str">
            <v>988F-6A666-AA</v>
          </cell>
          <cell r="D962" t="str">
            <v>C/case Vent Reg' (PCV VALVE BLACK)</v>
          </cell>
          <cell r="E962" t="str">
            <v>DESP</v>
          </cell>
          <cell r="F962">
            <v>100</v>
          </cell>
          <cell r="G962" t="e">
            <v>#N/A</v>
          </cell>
          <cell r="H962">
            <v>0.75</v>
          </cell>
          <cell r="I962">
            <v>0.75</v>
          </cell>
          <cell r="J962">
            <v>2.02</v>
          </cell>
        </row>
        <row r="963">
          <cell r="B963" t="str">
            <v>988F-6A666-AA-1</v>
          </cell>
          <cell r="C963" t="str">
            <v>VVQ0003</v>
          </cell>
          <cell r="D963" t="str">
            <v>Valve Assy,C/case vent regulator</v>
          </cell>
          <cell r="G963" t="e">
            <v>#N/A</v>
          </cell>
          <cell r="H963">
            <v>0.75</v>
          </cell>
          <cell r="I963">
            <v>0.75</v>
          </cell>
          <cell r="J963">
            <v>2.02</v>
          </cell>
        </row>
        <row r="964">
          <cell r="B964">
            <v>90502189</v>
          </cell>
          <cell r="C964">
            <v>90502189</v>
          </cell>
          <cell r="D964" t="str">
            <v>ASSY , OIL STRAINER</v>
          </cell>
          <cell r="E964">
            <v>701</v>
          </cell>
          <cell r="F964">
            <v>100</v>
          </cell>
          <cell r="G964">
            <v>3.6163300000000002E-2</v>
          </cell>
          <cell r="H964">
            <v>1.2430000000000001</v>
          </cell>
          <cell r="I964">
            <v>1.3180000000000001</v>
          </cell>
          <cell r="J964">
            <v>2.95</v>
          </cell>
        </row>
        <row r="965">
          <cell r="B965" t="str">
            <v>3S4G-6A666-MB-1</v>
          </cell>
          <cell r="C965" t="str">
            <v>VVQ0004</v>
          </cell>
          <cell r="D965" t="str">
            <v>Valve Assy,C/case vent regulator</v>
          </cell>
          <cell r="G965" t="e">
            <v>#N/A</v>
          </cell>
          <cell r="H965">
            <v>0.9</v>
          </cell>
          <cell r="I965">
            <v>0.9</v>
          </cell>
          <cell r="J965">
            <v>4.5999999999999996</v>
          </cell>
        </row>
        <row r="966">
          <cell r="B966" t="str">
            <v>988F-6A666-AA-1</v>
          </cell>
          <cell r="C966" t="str">
            <v>VVQ0003</v>
          </cell>
          <cell r="D966" t="str">
            <v>Valve Assy,C/case vent regulator</v>
          </cell>
          <cell r="G966" t="e">
            <v>#N/A</v>
          </cell>
          <cell r="H966">
            <v>0.75</v>
          </cell>
          <cell r="I966">
            <v>0.75</v>
          </cell>
          <cell r="J966">
            <v>2.02</v>
          </cell>
        </row>
        <row r="967">
          <cell r="B967" t="str">
            <v>4U3Q-6615-AE</v>
          </cell>
          <cell r="C967" t="str">
            <v>4U3Q-6615-AE</v>
          </cell>
          <cell r="D967" t="str">
            <v>1198 Oil Pick-up Pipe -LV6 L319/320</v>
          </cell>
          <cell r="E967">
            <v>701</v>
          </cell>
          <cell r="F967">
            <v>100</v>
          </cell>
          <cell r="G967">
            <v>3.1917000000000001E-2</v>
          </cell>
          <cell r="H967">
            <v>1.597</v>
          </cell>
          <cell r="I967">
            <v>1.698</v>
          </cell>
          <cell r="J967">
            <v>2.3140000000000001</v>
          </cell>
        </row>
        <row r="968">
          <cell r="B968" t="str">
            <v>4U3Q-6720-CB</v>
          </cell>
          <cell r="C968" t="str">
            <v>4U3Q-6720-CB</v>
          </cell>
          <cell r="D968" t="str">
            <v>1194 Oil Vent. Pipe - LV6 L319/320</v>
          </cell>
          <cell r="E968">
            <v>701</v>
          </cell>
          <cell r="F968">
            <v>100</v>
          </cell>
          <cell r="G968">
            <v>5.5730000000000002E-2</v>
          </cell>
          <cell r="H968">
            <v>3.282</v>
          </cell>
          <cell r="I968">
            <v>3.1389999999999998</v>
          </cell>
          <cell r="J968">
            <v>5.4820000000000002</v>
          </cell>
        </row>
        <row r="969">
          <cell r="B969" t="str">
            <v>07V.133.313.A</v>
          </cell>
          <cell r="C969" t="str">
            <v>07V.133.313.A</v>
          </cell>
          <cell r="D969" t="str">
            <v>Assy, Fuel distributor</v>
          </cell>
          <cell r="E969">
            <v>701</v>
          </cell>
          <cell r="F969">
            <v>100</v>
          </cell>
          <cell r="G969">
            <v>0.30830669999999999</v>
          </cell>
          <cell r="H969">
            <v>12.934900000000001</v>
          </cell>
          <cell r="J969">
            <v>252.38</v>
          </cell>
        </row>
        <row r="970">
          <cell r="B970" t="str">
            <v>3Y0.201.549</v>
          </cell>
          <cell r="C970" t="str">
            <v>3Y0.201.549</v>
          </cell>
          <cell r="D970" t="str">
            <v>Assy, Regulator fuel feed return</v>
          </cell>
          <cell r="E970">
            <v>701</v>
          </cell>
          <cell r="F970">
            <v>100</v>
          </cell>
          <cell r="G970">
            <v>6.4000000000000001E-2</v>
          </cell>
          <cell r="H970">
            <v>15.42</v>
          </cell>
          <cell r="J970">
            <v>37.229999999999997</v>
          </cell>
        </row>
        <row r="971">
          <cell r="B971" t="str">
            <v>3Y0201021</v>
          </cell>
          <cell r="C971" t="str">
            <v>3Y0201021</v>
          </cell>
          <cell r="D971" t="str">
            <v>Bentley BY83X fuel tank assy</v>
          </cell>
          <cell r="E971">
            <v>304</v>
          </cell>
          <cell r="F971">
            <v>100</v>
          </cell>
          <cell r="G971">
            <v>1.3939999999999999</v>
          </cell>
          <cell r="H971">
            <v>216.78899999999999</v>
          </cell>
          <cell r="J971">
            <v>562.01</v>
          </cell>
        </row>
        <row r="972">
          <cell r="B972" t="str">
            <v>3Z4201021</v>
          </cell>
          <cell r="C972" t="str">
            <v>3Z4201021</v>
          </cell>
          <cell r="D972" t="str">
            <v>ASY, FUL TNK - BENTLEY 08MY ARNAGE</v>
          </cell>
          <cell r="E972">
            <v>304</v>
          </cell>
          <cell r="F972">
            <v>100</v>
          </cell>
          <cell r="G972">
            <v>1.2612000000000001</v>
          </cell>
          <cell r="H972">
            <v>264.71800000000002</v>
          </cell>
          <cell r="J972">
            <v>495.52</v>
          </cell>
        </row>
        <row r="973">
          <cell r="B973" t="str">
            <v>3Z7201021A</v>
          </cell>
          <cell r="C973" t="str">
            <v>3Z7201021A</v>
          </cell>
          <cell r="D973" t="str">
            <v>ASY, FUL TNK - BENTLEY 08MY PANAMA</v>
          </cell>
          <cell r="E973">
            <v>304</v>
          </cell>
          <cell r="F973">
            <v>100</v>
          </cell>
          <cell r="G973">
            <v>1.3935999999999999</v>
          </cell>
          <cell r="H973">
            <v>222.81899999999999</v>
          </cell>
          <cell r="J973">
            <v>550.77</v>
          </cell>
        </row>
        <row r="974">
          <cell r="B974" t="str">
            <v>3Z7201601A</v>
          </cell>
          <cell r="C974" t="str">
            <v>3Z7201601A</v>
          </cell>
          <cell r="D974" t="str">
            <v>CLF-BENTLEY AZURE FEDERAL FUEL FILL</v>
          </cell>
          <cell r="E974">
            <v>602</v>
          </cell>
          <cell r="F974">
            <v>100</v>
          </cell>
          <cell r="G974" t="e">
            <v>#N/A</v>
          </cell>
          <cell r="H974">
            <v>0.48</v>
          </cell>
          <cell r="J974">
            <v>1E-4</v>
          </cell>
        </row>
        <row r="975">
          <cell r="B975" t="str">
            <v>3Z7253078A</v>
          </cell>
          <cell r="C975" t="str">
            <v>3Z7253078A</v>
          </cell>
          <cell r="D975" t="str">
            <v>CLF-BENTLEY PANAMA CENTRE MUFFLER I</v>
          </cell>
          <cell r="E975">
            <v>605</v>
          </cell>
          <cell r="F975">
            <v>100</v>
          </cell>
          <cell r="G975">
            <v>0.60083299999999995</v>
          </cell>
          <cell r="H975">
            <v>5.29908</v>
          </cell>
          <cell r="J975">
            <v>1E-4</v>
          </cell>
        </row>
        <row r="976">
          <cell r="B976" t="str">
            <v>3Z8201021A</v>
          </cell>
          <cell r="C976" t="str">
            <v>3Z8201021A</v>
          </cell>
          <cell r="D976" t="str">
            <v>ASSY, FUEL TANK  - BENTLEY HAVANA</v>
          </cell>
          <cell r="E976">
            <v>304</v>
          </cell>
          <cell r="F976">
            <v>100</v>
          </cell>
          <cell r="G976">
            <v>1.2612000000000001</v>
          </cell>
          <cell r="H976">
            <v>275.79700000000003</v>
          </cell>
          <cell r="I976">
            <v>270.452</v>
          </cell>
          <cell r="J976">
            <v>550.77</v>
          </cell>
        </row>
        <row r="977">
          <cell r="B977" t="str">
            <v>3Z8201021C</v>
          </cell>
          <cell r="C977" t="str">
            <v>3Z8201021C</v>
          </cell>
          <cell r="D977" t="str">
            <v>ASY, FUL TNK - BENTLEY 08MY HAVANA</v>
          </cell>
          <cell r="E977">
            <v>304</v>
          </cell>
          <cell r="F977">
            <v>100</v>
          </cell>
          <cell r="G977">
            <v>1.2612000000000001</v>
          </cell>
          <cell r="H977">
            <v>228.66900000000001</v>
          </cell>
          <cell r="J977">
            <v>550.77</v>
          </cell>
        </row>
        <row r="978">
          <cell r="B978" t="str">
            <v>3Z8253078</v>
          </cell>
          <cell r="C978" t="str">
            <v>3Z8253078</v>
          </cell>
          <cell r="D978" t="str">
            <v>CLF-BENTLEY HAVANA INTER PIPE AND C</v>
          </cell>
          <cell r="E978">
            <v>605</v>
          </cell>
          <cell r="F978">
            <v>100</v>
          </cell>
          <cell r="G978">
            <v>0.53083329999999995</v>
          </cell>
          <cell r="H978">
            <v>11.56828</v>
          </cell>
          <cell r="J978">
            <v>1E-4</v>
          </cell>
        </row>
        <row r="979">
          <cell r="B979" t="str">
            <v>BTM0004</v>
          </cell>
          <cell r="C979" t="str">
            <v>BTM0004</v>
          </cell>
          <cell r="D979" t="str">
            <v>FILTER TANK FUEL FEED</v>
          </cell>
          <cell r="G979" t="e">
            <v>#N/A</v>
          </cell>
          <cell r="H979">
            <v>1.78</v>
          </cell>
          <cell r="I979">
            <v>1.78</v>
          </cell>
          <cell r="J979">
            <v>2.67</v>
          </cell>
        </row>
        <row r="980">
          <cell r="B980" t="str">
            <v>PB114129PB</v>
          </cell>
          <cell r="C980" t="str">
            <v>XTM0005</v>
          </cell>
          <cell r="D980" t="str">
            <v>MOUNTING BRACKET - CANISTER</v>
          </cell>
          <cell r="G980" t="e">
            <v>#N/A</v>
          </cell>
          <cell r="H980">
            <v>5.84</v>
          </cell>
          <cell r="I980">
            <v>5.84</v>
          </cell>
          <cell r="J980">
            <v>6.9</v>
          </cell>
        </row>
        <row r="981">
          <cell r="B981" t="str">
            <v>PF114117PA</v>
          </cell>
          <cell r="C981" t="str">
            <v>PF114117PC</v>
          </cell>
          <cell r="D981" t="str">
            <v>BENTLEY ARNAGE 06MY  FUEL TANK ASSY</v>
          </cell>
          <cell r="E981" t="str">
            <v>0304_FR</v>
          </cell>
          <cell r="F981">
            <v>100</v>
          </cell>
          <cell r="G981">
            <v>1.2612000000000001</v>
          </cell>
          <cell r="H981">
            <v>277.22399999999999</v>
          </cell>
          <cell r="I981">
            <v>273.93400000000003</v>
          </cell>
          <cell r="J981">
            <v>547.57000000000005</v>
          </cell>
        </row>
        <row r="982">
          <cell r="B982" t="str">
            <v>PF114117PC</v>
          </cell>
          <cell r="C982" t="str">
            <v>PF114117PC</v>
          </cell>
          <cell r="D982" t="str">
            <v>BENTLEY ARNAGE 06MY  FUEL TANK ASSY</v>
          </cell>
          <cell r="E982" t="str">
            <v>0304_FR</v>
          </cell>
          <cell r="F982">
            <v>100</v>
          </cell>
          <cell r="G982">
            <v>1.2612000000000001</v>
          </cell>
          <cell r="H982">
            <v>277.22399999999999</v>
          </cell>
          <cell r="I982">
            <v>273.93400000000003</v>
          </cell>
          <cell r="J982">
            <v>505.63</v>
          </cell>
        </row>
        <row r="983">
          <cell r="B983" t="str">
            <v>PF114117PD</v>
          </cell>
          <cell r="C983" t="str">
            <v>PF114117PC</v>
          </cell>
          <cell r="D983" t="str">
            <v>BENTLEY ARNAGE 06MY  FUEL TANK ASSY</v>
          </cell>
          <cell r="E983" t="str">
            <v>0304_FR</v>
          </cell>
          <cell r="F983">
            <v>100</v>
          </cell>
          <cell r="G983">
            <v>1.2612000000000001</v>
          </cell>
          <cell r="H983">
            <v>277.22399999999999</v>
          </cell>
          <cell r="I983">
            <v>273.93400000000003</v>
          </cell>
          <cell r="J983">
            <v>505.63</v>
          </cell>
        </row>
        <row r="984">
          <cell r="B984" t="str">
            <v>PF114117PF</v>
          </cell>
          <cell r="C984" t="str">
            <v>PF114117PF</v>
          </cell>
          <cell r="D984" t="str">
            <v>BENTLEY ARNAGE FUEL TANK ASSY</v>
          </cell>
          <cell r="E984" t="str">
            <v>0304_FR</v>
          </cell>
          <cell r="F984">
            <v>100</v>
          </cell>
          <cell r="G984">
            <v>1.2612000000000001</v>
          </cell>
          <cell r="H984">
            <v>277.22399999999999</v>
          </cell>
          <cell r="I984">
            <v>273.93400000000003</v>
          </cell>
          <cell r="J984">
            <v>495.52</v>
          </cell>
        </row>
        <row r="985">
          <cell r="B985" t="str">
            <v>PF114129PB</v>
          </cell>
          <cell r="C985" t="str">
            <v>XTM0005</v>
          </cell>
          <cell r="D985" t="str">
            <v>MOUNTING BRACKET - CANISTER</v>
          </cell>
          <cell r="G985" t="e">
            <v>#N/A</v>
          </cell>
          <cell r="H985">
            <v>5.84</v>
          </cell>
          <cell r="I985">
            <v>5.84</v>
          </cell>
          <cell r="J985">
            <v>6.9</v>
          </cell>
        </row>
        <row r="986">
          <cell r="B986" t="str">
            <v>PF115102PA</v>
          </cell>
          <cell r="C986" t="str">
            <v>PF115102PA</v>
          </cell>
          <cell r="D986" t="str">
            <v>BENTLEY PANAMA FUEL TANK COMP</v>
          </cell>
          <cell r="E986">
            <v>304</v>
          </cell>
          <cell r="F986">
            <v>100</v>
          </cell>
          <cell r="G986">
            <v>1.3935999999999999</v>
          </cell>
          <cell r="H986">
            <v>275.35300000000001</v>
          </cell>
          <cell r="I986">
            <v>270.005</v>
          </cell>
          <cell r="J986">
            <v>562.01</v>
          </cell>
        </row>
        <row r="987">
          <cell r="B987" t="str">
            <v>PF115102PD</v>
          </cell>
          <cell r="C987" t="str">
            <v>PF115102PD</v>
          </cell>
          <cell r="D987" t="str">
            <v>BENTLEY PANAMA FUEL TANK COMP</v>
          </cell>
          <cell r="E987">
            <v>304</v>
          </cell>
          <cell r="F987">
            <v>100</v>
          </cell>
          <cell r="G987">
            <v>1.3935999999999999</v>
          </cell>
          <cell r="H987">
            <v>275.35300000000001</v>
          </cell>
          <cell r="I987">
            <v>270.005</v>
          </cell>
          <cell r="J987">
            <v>550.77</v>
          </cell>
        </row>
        <row r="988">
          <cell r="B988" t="str">
            <v>PJ115062PA</v>
          </cell>
          <cell r="C988" t="str">
            <v>PJ115062PA</v>
          </cell>
          <cell r="D988" t="str">
            <v>CLF-PANAMA TAILPIPE FINISHER RH</v>
          </cell>
          <cell r="E988">
            <v>605</v>
          </cell>
          <cell r="F988">
            <v>100</v>
          </cell>
          <cell r="G988">
            <v>0.91599699999999995</v>
          </cell>
          <cell r="H988">
            <v>19.6435</v>
          </cell>
          <cell r="J988">
            <v>1E-4</v>
          </cell>
        </row>
        <row r="989">
          <cell r="B989" t="str">
            <v>STM0001</v>
          </cell>
          <cell r="C989" t="str">
            <v>STM0001</v>
          </cell>
          <cell r="D989" t="str">
            <v>SENDER UNIT FUEL TANK</v>
          </cell>
          <cell r="G989" t="e">
            <v>#N/A</v>
          </cell>
          <cell r="H989">
            <v>11.55</v>
          </cell>
          <cell r="I989">
            <v>11.55</v>
          </cell>
          <cell r="J989">
            <v>13.34</v>
          </cell>
        </row>
        <row r="990">
          <cell r="B990" t="str">
            <v>3Y0.201.549</v>
          </cell>
          <cell r="C990" t="str">
            <v>3Y0.201.549</v>
          </cell>
          <cell r="D990" t="str">
            <v>Assy, Regulator fuel feed return</v>
          </cell>
          <cell r="E990">
            <v>701</v>
          </cell>
          <cell r="F990">
            <v>100</v>
          </cell>
          <cell r="G990">
            <v>6.4000000000000001E-2</v>
          </cell>
          <cell r="H990">
            <v>15.42</v>
          </cell>
          <cell r="J990">
            <v>37.229999999999997</v>
          </cell>
        </row>
        <row r="991">
          <cell r="B991" t="str">
            <v>PF114117PF</v>
          </cell>
          <cell r="C991" t="str">
            <v>PF114117PF</v>
          </cell>
          <cell r="D991" t="str">
            <v>BENTLEY ARNAGE FUEL TANK ASSY</v>
          </cell>
          <cell r="E991" t="str">
            <v>0304_FR</v>
          </cell>
          <cell r="F991">
            <v>100</v>
          </cell>
          <cell r="G991">
            <v>1.2612000000000001</v>
          </cell>
          <cell r="H991">
            <v>277.22399999999999</v>
          </cell>
          <cell r="I991">
            <v>273.93400000000003</v>
          </cell>
          <cell r="J991">
            <v>495.52</v>
          </cell>
        </row>
        <row r="992">
          <cell r="B992">
            <v>400960</v>
          </cell>
          <cell r="C992">
            <v>400960</v>
          </cell>
          <cell r="D992" t="str">
            <v>T5 NAS Fuel Filler (LandRover)</v>
          </cell>
          <cell r="E992" t="str">
            <v>0401_B_THF</v>
          </cell>
          <cell r="F992">
            <v>100</v>
          </cell>
          <cell r="G992">
            <v>7.4999999999999997E-2</v>
          </cell>
          <cell r="H992">
            <v>2.71</v>
          </cell>
          <cell r="I992">
            <v>3.1556666666666602</v>
          </cell>
          <cell r="J992">
            <v>7.7430000000000003</v>
          </cell>
        </row>
        <row r="993">
          <cell r="B993">
            <v>400961</v>
          </cell>
          <cell r="C993">
            <v>400961</v>
          </cell>
          <cell r="D993" t="str">
            <v>T5 ROW Fuel Filler (LandRover)</v>
          </cell>
          <cell r="E993" t="str">
            <v>0401_B_TU W</v>
          </cell>
          <cell r="F993">
            <v>100</v>
          </cell>
          <cell r="G993">
            <v>7.4999999999999997E-2</v>
          </cell>
          <cell r="H993">
            <v>2.89</v>
          </cell>
          <cell r="I993">
            <v>2.41</v>
          </cell>
          <cell r="J993">
            <v>7.7030000000000003</v>
          </cell>
        </row>
        <row r="994">
          <cell r="B994">
            <v>400962</v>
          </cell>
          <cell r="C994">
            <v>400962</v>
          </cell>
          <cell r="D994" t="str">
            <v>T5 DIESEL Fuel Filler (LandRover)</v>
          </cell>
          <cell r="E994" t="str">
            <v>0401_B_MTU</v>
          </cell>
          <cell r="F994">
            <v>100</v>
          </cell>
          <cell r="G994">
            <v>7.4999999999999997E-2</v>
          </cell>
          <cell r="H994">
            <v>2.9</v>
          </cell>
          <cell r="I994">
            <v>2.42</v>
          </cell>
          <cell r="J994">
            <v>7.2750000000000004</v>
          </cell>
        </row>
        <row r="995">
          <cell r="B995" t="str">
            <v>AH22-9034-AB</v>
          </cell>
          <cell r="C995" t="str">
            <v>AH22-9034-AB</v>
          </cell>
          <cell r="D995" t="str">
            <v>ASSY FUEL FILL PIPE T5 10MY DIESEL</v>
          </cell>
          <cell r="E995">
            <v>401</v>
          </cell>
          <cell r="F995">
            <v>100</v>
          </cell>
          <cell r="G995">
            <v>7.4999999999999997E-2</v>
          </cell>
          <cell r="H995">
            <v>4.1669999999999998</v>
          </cell>
          <cell r="J995">
            <v>7.6020000000000003</v>
          </cell>
        </row>
        <row r="996">
          <cell r="B996" t="str">
            <v>AH22-9034-BA</v>
          </cell>
          <cell r="C996" t="str">
            <v>AH22-9034-BA</v>
          </cell>
          <cell r="D996" t="str">
            <v>ASSY FUEL FILLER PIPE  T5 10MY NAS</v>
          </cell>
          <cell r="E996" t="str">
            <v>0401_B_THF</v>
          </cell>
          <cell r="F996">
            <v>100</v>
          </cell>
          <cell r="G996">
            <v>7.4999999999999997E-2</v>
          </cell>
          <cell r="H996">
            <v>3.1349999999999998</v>
          </cell>
          <cell r="I996">
            <v>3.1556666666666602</v>
          </cell>
          <cell r="J996">
            <v>7.6020000000000003</v>
          </cell>
        </row>
        <row r="997">
          <cell r="B997" t="str">
            <v>AH22-9034-CA</v>
          </cell>
          <cell r="C997" t="str">
            <v>AH22-9034-CA</v>
          </cell>
          <cell r="D997" t="str">
            <v>ASSY FUEL FILLER PIPE  T5 10MY EURO</v>
          </cell>
          <cell r="E997" t="str">
            <v>0401_B_TU W</v>
          </cell>
          <cell r="F997">
            <v>100</v>
          </cell>
          <cell r="G997">
            <v>7.4999999999999997E-2</v>
          </cell>
          <cell r="H997">
            <v>3.3149999999999999</v>
          </cell>
          <cell r="I997">
            <v>2.41</v>
          </cell>
          <cell r="J997">
            <v>7.6020000000000003</v>
          </cell>
        </row>
        <row r="998">
          <cell r="B998" t="str">
            <v>AH22-9034-DA</v>
          </cell>
          <cell r="C998" t="str">
            <v>AH22-9034-DA</v>
          </cell>
          <cell r="D998" t="str">
            <v>ASSY FUEL FILL PIPE T5 10MY RUS DSL</v>
          </cell>
          <cell r="E998" t="str">
            <v>0401_B_MTU</v>
          </cell>
          <cell r="F998">
            <v>100</v>
          </cell>
          <cell r="G998">
            <v>7.4999999999999997E-2</v>
          </cell>
          <cell r="H998">
            <v>3.3250000000000002</v>
          </cell>
          <cell r="I998">
            <v>2.42</v>
          </cell>
          <cell r="J998">
            <v>7.6020000000000003</v>
          </cell>
        </row>
        <row r="999">
          <cell r="B999" t="str">
            <v>4H23-6617-BC</v>
          </cell>
          <cell r="C999" t="str">
            <v>4H23-6617-BC</v>
          </cell>
          <cell r="D999" t="str">
            <v>(1185) Oil Pick-up Pipe - AJ41/43</v>
          </cell>
          <cell r="E999">
            <v>701</v>
          </cell>
          <cell r="F999">
            <v>100</v>
          </cell>
          <cell r="G999">
            <v>3.977E-2</v>
          </cell>
          <cell r="H999">
            <v>2.7109999999999999</v>
          </cell>
          <cell r="I999">
            <v>3.28</v>
          </cell>
          <cell r="J999">
            <v>4.2732999999999999</v>
          </cell>
        </row>
        <row r="1000">
          <cell r="B1000" t="str">
            <v>4H23-9430-BE</v>
          </cell>
          <cell r="C1000" t="str">
            <v>4H23-9430-BE</v>
          </cell>
          <cell r="D1000" t="str">
            <v>ASSY  -T5  AJ  V8  RHS  MANIFOLD</v>
          </cell>
          <cell r="E1000">
            <v>502</v>
          </cell>
          <cell r="F1000">
            <v>100</v>
          </cell>
          <cell r="G1000">
            <v>0.23150000000000001</v>
          </cell>
          <cell r="H1000">
            <v>47.482999999999997</v>
          </cell>
          <cell r="I1000">
            <v>40.323999999999998</v>
          </cell>
          <cell r="J1000">
            <v>49.42</v>
          </cell>
        </row>
        <row r="1001">
          <cell r="B1001" t="str">
            <v>4H23-9431-AE</v>
          </cell>
          <cell r="C1001" t="str">
            <v>4H23-9431-AE</v>
          </cell>
          <cell r="D1001" t="str">
            <v>ASSY  -T5  AJ  V8  LHS  MANIFOLD</v>
          </cell>
          <cell r="E1001">
            <v>502</v>
          </cell>
          <cell r="F1001">
            <v>100</v>
          </cell>
          <cell r="G1001">
            <v>0.23483000000000001</v>
          </cell>
          <cell r="H1001">
            <v>50.48</v>
          </cell>
          <cell r="I1001">
            <v>43.63</v>
          </cell>
          <cell r="J1001">
            <v>43.888599999999997</v>
          </cell>
        </row>
        <row r="1002">
          <cell r="B1002" t="str">
            <v>4H23-9431-AF</v>
          </cell>
          <cell r="C1002" t="str">
            <v>4H23-9431-AF</v>
          </cell>
          <cell r="D1002" t="str">
            <v>Assy, Manifold comp. - LHS T5 AJV8</v>
          </cell>
          <cell r="E1002">
            <v>502</v>
          </cell>
          <cell r="F1002">
            <v>100</v>
          </cell>
          <cell r="G1002">
            <v>0.23483000000000001</v>
          </cell>
          <cell r="H1002">
            <v>50.48</v>
          </cell>
          <cell r="I1002">
            <v>43.63</v>
          </cell>
          <cell r="J1002">
            <v>50.25</v>
          </cell>
        </row>
        <row r="1003">
          <cell r="B1003" t="str">
            <v>4H33-9431-BA</v>
          </cell>
          <cell r="C1003" t="str">
            <v>4H33-9431-BA</v>
          </cell>
          <cell r="D1003" t="str">
            <v>ASSY  -T5  V8  SC LHS  MANIFOLD</v>
          </cell>
          <cell r="E1003">
            <v>502</v>
          </cell>
          <cell r="F1003">
            <v>100</v>
          </cell>
          <cell r="G1003">
            <v>0.23150000000000001</v>
          </cell>
          <cell r="H1003">
            <v>47.414999999999999</v>
          </cell>
          <cell r="I1003">
            <v>40.268000000000001</v>
          </cell>
          <cell r="J1003">
            <v>48.93</v>
          </cell>
        </row>
        <row r="1004">
          <cell r="B1004" t="str">
            <v>4H43-6617-AC</v>
          </cell>
          <cell r="C1004" t="str">
            <v>4H43-6617-AC</v>
          </cell>
          <cell r="D1004" t="str">
            <v>(1199) Oil Pick-up Pipe - AJ42/44</v>
          </cell>
          <cell r="E1004">
            <v>701</v>
          </cell>
          <cell r="F1004">
            <v>100</v>
          </cell>
          <cell r="G1004">
            <v>3.7130000000000003E-2</v>
          </cell>
          <cell r="H1004">
            <v>3.4769999999999999</v>
          </cell>
          <cell r="I1004">
            <v>4.0629999999999997</v>
          </cell>
          <cell r="J1004">
            <v>4.2087000000000003</v>
          </cell>
        </row>
        <row r="1005">
          <cell r="B1005" t="str">
            <v>LKC000883</v>
          </cell>
          <cell r="C1005" t="str">
            <v>LKC000883</v>
          </cell>
          <cell r="D1005" t="str">
            <v>ASSY  -T5  AJ  V8  RHS  MANIFOLD</v>
          </cell>
          <cell r="E1005">
            <v>502</v>
          </cell>
          <cell r="F1005">
            <v>100</v>
          </cell>
          <cell r="G1005">
            <v>0.23150000000000001</v>
          </cell>
          <cell r="H1005">
            <v>47.482999999999997</v>
          </cell>
          <cell r="I1005">
            <v>40.323999999999998</v>
          </cell>
          <cell r="J1005">
            <v>45.5578</v>
          </cell>
        </row>
        <row r="1006">
          <cell r="B1006" t="str">
            <v>LKC000885</v>
          </cell>
          <cell r="C1006" t="str">
            <v>LKC000885</v>
          </cell>
          <cell r="D1006" t="str">
            <v>ASSY  -T5  V8  SC LHS  MANIFOLD</v>
          </cell>
          <cell r="E1006">
            <v>502</v>
          </cell>
          <cell r="F1006">
            <v>100</v>
          </cell>
          <cell r="G1006" t="e">
            <v>#N/A</v>
          </cell>
          <cell r="H1006">
            <v>47.414999999999999</v>
          </cell>
          <cell r="I1006">
            <v>40.268000000000001</v>
          </cell>
          <cell r="J1006">
            <v>45.4754</v>
          </cell>
        </row>
        <row r="1007">
          <cell r="B1007" t="str">
            <v>LKC000893</v>
          </cell>
          <cell r="C1007" t="str">
            <v>LKC000893</v>
          </cell>
          <cell r="D1007" t="str">
            <v>ASSY  -T5  AJ  V8  LHS  MANIFOLD</v>
          </cell>
          <cell r="E1007">
            <v>502</v>
          </cell>
          <cell r="F1007">
            <v>100</v>
          </cell>
          <cell r="G1007" t="e">
            <v>#N/A</v>
          </cell>
          <cell r="H1007">
            <v>50.48</v>
          </cell>
          <cell r="I1007">
            <v>43.63</v>
          </cell>
          <cell r="J1007">
            <v>46.688600000000001</v>
          </cell>
        </row>
        <row r="1008">
          <cell r="B1008" t="str">
            <v>3W83-9B190-AA</v>
          </cell>
          <cell r="C1008" t="str">
            <v>3W83-9B190-AA</v>
          </cell>
          <cell r="D1008" t="str">
            <v>FLANGE, EVAP LOSS ASSY</v>
          </cell>
          <cell r="E1008">
            <v>301</v>
          </cell>
          <cell r="F1008">
            <v>100</v>
          </cell>
          <cell r="G1008">
            <v>0.2</v>
          </cell>
          <cell r="H1008">
            <v>6.7649999999999997</v>
          </cell>
          <cell r="I1008">
            <v>6.7629999999999999</v>
          </cell>
          <cell r="J1008">
            <v>32.65</v>
          </cell>
        </row>
        <row r="1009">
          <cell r="B1009" t="str">
            <v>3W83-9B190-AB</v>
          </cell>
          <cell r="C1009" t="str">
            <v>3W83-9B190-AB</v>
          </cell>
          <cell r="D1009" t="str">
            <v>FLANGE-EVAP LOSS</v>
          </cell>
          <cell r="E1009">
            <v>301</v>
          </cell>
          <cell r="F1009">
            <v>100</v>
          </cell>
          <cell r="G1009" t="e">
            <v>#N/A</v>
          </cell>
          <cell r="J1009">
            <v>32.65</v>
          </cell>
        </row>
        <row r="1010">
          <cell r="B1010" t="str">
            <v>3W83-9B190-BA</v>
          </cell>
          <cell r="C1010" t="str">
            <v>3W83-9B190-BA</v>
          </cell>
          <cell r="D1010" t="str">
            <v>FLANGE, EVAP LOSS ASSY</v>
          </cell>
          <cell r="E1010">
            <v>301</v>
          </cell>
          <cell r="F1010">
            <v>100</v>
          </cell>
          <cell r="G1010">
            <v>0.2</v>
          </cell>
          <cell r="H1010">
            <v>33.155999999999999</v>
          </cell>
          <cell r="I1010">
            <v>24.478999999999999</v>
          </cell>
          <cell r="J1010">
            <v>28.53</v>
          </cell>
        </row>
        <row r="1011">
          <cell r="B1011" t="str">
            <v>4R83-9034-AE</v>
          </cell>
          <cell r="C1011" t="str">
            <v>4R83-9034-AE</v>
          </cell>
          <cell r="D1011" t="str">
            <v>X204 Lev 2 Fuel Filler (Jaguar)</v>
          </cell>
          <cell r="E1011" t="str">
            <v>0401_C_MON</v>
          </cell>
          <cell r="F1011">
            <v>100</v>
          </cell>
          <cell r="G1011">
            <v>6.7999999999999991E-2</v>
          </cell>
          <cell r="H1011">
            <v>3.5219999999999998</v>
          </cell>
          <cell r="I1011">
            <v>2.9849999999999999</v>
          </cell>
          <cell r="J1011">
            <v>15.21</v>
          </cell>
        </row>
        <row r="1012">
          <cell r="B1012" t="str">
            <v>4R83-9034-CE</v>
          </cell>
          <cell r="C1012" t="str">
            <v>4R83-9034-CE</v>
          </cell>
          <cell r="D1012" t="str">
            <v>X204 DIESEL Fuel Filler (Jaguar)</v>
          </cell>
          <cell r="E1012" t="str">
            <v>0401_C_THFR</v>
          </cell>
          <cell r="F1012">
            <v>100</v>
          </cell>
          <cell r="G1012">
            <v>6.8467E-2</v>
          </cell>
          <cell r="H1012">
            <v>3.903</v>
          </cell>
          <cell r="I1012">
            <v>3.226</v>
          </cell>
          <cell r="J1012">
            <v>8.9499999999999993</v>
          </cell>
        </row>
        <row r="1013">
          <cell r="B1013" t="str">
            <v>4R8Q-6615-AF</v>
          </cell>
          <cell r="C1013" t="str">
            <v>4R8Q-6615-AF</v>
          </cell>
          <cell r="D1013" t="str">
            <v>1197 Oil Pick-up Pipe -LV6 X206/356</v>
          </cell>
          <cell r="E1013">
            <v>701</v>
          </cell>
          <cell r="F1013">
            <v>100</v>
          </cell>
          <cell r="G1013">
            <v>3.2268999999999999E-2</v>
          </cell>
          <cell r="H1013">
            <v>1.5289999999999999</v>
          </cell>
          <cell r="I1013">
            <v>1.657</v>
          </cell>
          <cell r="J1013">
            <v>2.1150000000000002</v>
          </cell>
        </row>
        <row r="1014">
          <cell r="B1014" t="str">
            <v>4R8Q-6720-BC</v>
          </cell>
          <cell r="C1014" t="str">
            <v>4R8Q-6720-BC</v>
          </cell>
          <cell r="D1014" t="str">
            <v>1189 Oil Vent. Pipe - LV6 X206/356</v>
          </cell>
          <cell r="E1014">
            <v>701</v>
          </cell>
          <cell r="F1014">
            <v>100</v>
          </cell>
          <cell r="G1014">
            <v>5.8862000000000005E-2</v>
          </cell>
          <cell r="H1014">
            <v>3.194</v>
          </cell>
          <cell r="I1014">
            <v>3.125</v>
          </cell>
          <cell r="J1014">
            <v>4.952</v>
          </cell>
        </row>
        <row r="1015">
          <cell r="B1015" t="str">
            <v>4W83-9010-AA</v>
          </cell>
          <cell r="C1015" t="str">
            <v>4W83-9010-AA</v>
          </cell>
          <cell r="D1015" t="str">
            <v>X100 96-99MY FED FUEL TANK</v>
          </cell>
          <cell r="E1015">
            <v>301</v>
          </cell>
          <cell r="F1015">
            <v>100</v>
          </cell>
          <cell r="G1015">
            <v>0.38834999999999997</v>
          </cell>
          <cell r="H1015">
            <v>51.231999999999999</v>
          </cell>
          <cell r="I1015">
            <v>51.243000000000002</v>
          </cell>
          <cell r="J1015">
            <v>1</v>
          </cell>
        </row>
        <row r="1016">
          <cell r="B1016" t="str">
            <v>4W83-9010-BA</v>
          </cell>
          <cell r="C1016" t="str">
            <v>4W83-9010-BA</v>
          </cell>
          <cell r="D1016" t="str">
            <v>X100 96-03MY ROW FUEL TANK</v>
          </cell>
          <cell r="E1016">
            <v>301</v>
          </cell>
          <cell r="F1016">
            <v>100</v>
          </cell>
          <cell r="G1016">
            <v>0.38834999999999997</v>
          </cell>
          <cell r="H1016">
            <v>54.610999999999997</v>
          </cell>
          <cell r="I1016">
            <v>54.62</v>
          </cell>
          <cell r="J1016">
            <v>169.4</v>
          </cell>
        </row>
        <row r="1017">
          <cell r="B1017" t="str">
            <v>4W83-9010-CA</v>
          </cell>
          <cell r="C1017" t="str">
            <v>4W83-9010-CA</v>
          </cell>
          <cell r="D1017" t="str">
            <v>X100 98.75MY SC ROW FUEL TANK</v>
          </cell>
          <cell r="E1017">
            <v>301</v>
          </cell>
          <cell r="F1017">
            <v>100</v>
          </cell>
          <cell r="G1017">
            <v>0.38834999999999997</v>
          </cell>
          <cell r="H1017">
            <v>59.256999999999998</v>
          </cell>
          <cell r="I1017">
            <v>59.26</v>
          </cell>
          <cell r="J1017">
            <v>168.53</v>
          </cell>
        </row>
        <row r="1018">
          <cell r="B1018" t="str">
            <v>4W83-9010-DA</v>
          </cell>
          <cell r="C1018" t="str">
            <v>4W83-9010-DA</v>
          </cell>
          <cell r="D1018" t="str">
            <v>X100 99MY NA FED</v>
          </cell>
          <cell r="E1018">
            <v>301</v>
          </cell>
          <cell r="F1018">
            <v>100</v>
          </cell>
          <cell r="G1018">
            <v>0.38834999999999997</v>
          </cell>
          <cell r="H1018">
            <v>61.08</v>
          </cell>
          <cell r="I1018">
            <v>59.91</v>
          </cell>
          <cell r="J1018">
            <v>169.53</v>
          </cell>
        </row>
        <row r="1019">
          <cell r="B1019" t="str">
            <v>4W83-9010-FA</v>
          </cell>
          <cell r="C1019" t="str">
            <v>4W83-9010-FA</v>
          </cell>
          <cell r="D1019" t="str">
            <v>X100 03MY ROW</v>
          </cell>
          <cell r="E1019">
            <v>305</v>
          </cell>
          <cell r="F1019">
            <v>100</v>
          </cell>
          <cell r="G1019">
            <v>0.38834999999999997</v>
          </cell>
          <cell r="H1019">
            <v>42.767000000000003</v>
          </cell>
          <cell r="I1019">
            <v>39.313000000000002</v>
          </cell>
          <cell r="J1019">
            <v>143.16999999999999</v>
          </cell>
        </row>
        <row r="1020">
          <cell r="B1020" t="str">
            <v>4W93-9010-CA</v>
          </cell>
          <cell r="C1020" t="str">
            <v>4W93-9010-CA</v>
          </cell>
          <cell r="D1020" t="str">
            <v>TANK-FUEL</v>
          </cell>
          <cell r="E1020">
            <v>301</v>
          </cell>
          <cell r="F1020">
            <v>100</v>
          </cell>
          <cell r="G1020">
            <v>0.38834999999999997</v>
          </cell>
          <cell r="H1020">
            <v>39.073</v>
          </cell>
          <cell r="I1020">
            <v>39.11</v>
          </cell>
          <cell r="J1020">
            <v>206.52</v>
          </cell>
        </row>
        <row r="1021">
          <cell r="B1021" t="str">
            <v>4W93-9010-DA</v>
          </cell>
          <cell r="C1021" t="str">
            <v>4W93-9010-DA</v>
          </cell>
          <cell r="D1021" t="str">
            <v>TANK-FUEL</v>
          </cell>
          <cell r="E1021">
            <v>301</v>
          </cell>
          <cell r="F1021">
            <v>100</v>
          </cell>
          <cell r="G1021">
            <v>0.38834999999999997</v>
          </cell>
          <cell r="H1021">
            <v>44.685000000000002</v>
          </cell>
          <cell r="I1021">
            <v>44.72</v>
          </cell>
          <cell r="J1021">
            <v>207.39</v>
          </cell>
        </row>
        <row r="1022">
          <cell r="B1022" t="str">
            <v>4W93-9010-EA</v>
          </cell>
          <cell r="C1022" t="str">
            <v>4W93-9010-EA</v>
          </cell>
          <cell r="D1022" t="str">
            <v>X300 00-03 MY FED N/A ORVR</v>
          </cell>
          <cell r="E1022">
            <v>305</v>
          </cell>
          <cell r="F1022">
            <v>100</v>
          </cell>
          <cell r="G1022">
            <v>0.38834999999999997</v>
          </cell>
          <cell r="H1022">
            <v>67.262200000000007</v>
          </cell>
          <cell r="I1022">
            <v>63.8202</v>
          </cell>
          <cell r="J1022">
            <v>210.14</v>
          </cell>
        </row>
        <row r="1023">
          <cell r="B1023" t="str">
            <v>4W93-9010-FA</v>
          </cell>
          <cell r="C1023" t="str">
            <v>4W93-9010-FA</v>
          </cell>
          <cell r="D1023" t="str">
            <v>TANK-FUEL</v>
          </cell>
          <cell r="E1023">
            <v>301</v>
          </cell>
          <cell r="F1023">
            <v>100</v>
          </cell>
          <cell r="G1023">
            <v>0.38834999999999997</v>
          </cell>
          <cell r="H1023">
            <v>72.874200000000002</v>
          </cell>
          <cell r="I1023">
            <v>69.430199999999999</v>
          </cell>
          <cell r="J1023">
            <v>215.33</v>
          </cell>
        </row>
        <row r="1024">
          <cell r="B1024" t="str">
            <v>4X43-9034-AE</v>
          </cell>
          <cell r="C1024" t="str">
            <v>4X43-9034-AE</v>
          </cell>
          <cell r="D1024" t="str">
            <v>X404 LEV2 Fuel Filler (Jaguar)</v>
          </cell>
          <cell r="E1024" t="str">
            <v>0401_C_MTU</v>
          </cell>
          <cell r="F1024">
            <v>100</v>
          </cell>
          <cell r="G1024">
            <v>8.3330000000000001E-2</v>
          </cell>
          <cell r="H1024">
            <v>6.2649999999999997</v>
          </cell>
          <cell r="I1024">
            <v>5.1870000000000003</v>
          </cell>
          <cell r="J1024">
            <v>11.22</v>
          </cell>
        </row>
        <row r="1025">
          <cell r="B1025" t="str">
            <v>4X43-9047-AA</v>
          </cell>
          <cell r="C1025" t="str">
            <v>4X43-9047-AA</v>
          </cell>
          <cell r="D1025" t="str">
            <v>HOSE</v>
          </cell>
          <cell r="E1025">
            <v>301</v>
          </cell>
          <cell r="F1025">
            <v>100</v>
          </cell>
          <cell r="G1025" t="e">
            <v>#N/A</v>
          </cell>
          <cell r="J1025">
            <v>3.14</v>
          </cell>
        </row>
        <row r="1026">
          <cell r="B1026" t="str">
            <v>5W93-9034-CC</v>
          </cell>
          <cell r="C1026" t="str">
            <v>5W93-9034-CC</v>
          </cell>
          <cell r="D1026" t="str">
            <v>X356 DIESEL Fuel Filler (JAG)</v>
          </cell>
          <cell r="E1026" t="str">
            <v>0401_C_MON</v>
          </cell>
          <cell r="F1026">
            <v>100</v>
          </cell>
          <cell r="G1026">
            <v>8.3333000000000004E-2</v>
          </cell>
          <cell r="H1026">
            <v>4.0919999999999996</v>
          </cell>
          <cell r="I1026">
            <v>3.48</v>
          </cell>
          <cell r="J1026">
            <v>9.5419999999999998</v>
          </cell>
        </row>
        <row r="1027">
          <cell r="B1027" t="str">
            <v>5W93-9047-CD</v>
          </cell>
          <cell r="C1027" t="str">
            <v>5W93-9047-CD</v>
          </cell>
          <cell r="D1027" t="str">
            <v>X356 DIESEL Filler Hose (JAG)</v>
          </cell>
          <cell r="E1027" t="str">
            <v>0401_D_THURS</v>
          </cell>
          <cell r="F1027">
            <v>100</v>
          </cell>
          <cell r="G1027">
            <v>1.175E-2</v>
          </cell>
          <cell r="H1027">
            <v>3.4060000000000001</v>
          </cell>
          <cell r="I1027">
            <v>2.4569999999999999</v>
          </cell>
          <cell r="J1027">
            <v>5.4349999999999996</v>
          </cell>
        </row>
        <row r="1028">
          <cell r="B1028" t="str">
            <v>640 450</v>
          </cell>
          <cell r="C1028" t="str">
            <v>640 450</v>
          </cell>
          <cell r="D1028" t="str">
            <v>DOWNPIPE ASSY LTi TAXI  - USA</v>
          </cell>
          <cell r="E1028" t="str">
            <v>0608_MTU</v>
          </cell>
          <cell r="F1028">
            <v>100</v>
          </cell>
          <cell r="G1028">
            <v>0.17494999999999999</v>
          </cell>
          <cell r="H1028">
            <v>98.260999999999996</v>
          </cell>
          <cell r="I1028">
            <v>98.283000000000001</v>
          </cell>
          <cell r="J1028">
            <v>122.75700000000001</v>
          </cell>
        </row>
        <row r="1029">
          <cell r="B1029" t="str">
            <v>650 646</v>
          </cell>
          <cell r="C1029" t="str">
            <v>650 646</v>
          </cell>
          <cell r="D1029" t="str">
            <v>REAR ASSY LTi  TAXI  EURO 3</v>
          </cell>
          <cell r="E1029" t="str">
            <v>0608_MTU</v>
          </cell>
          <cell r="F1029">
            <v>100</v>
          </cell>
          <cell r="G1029">
            <v>0.06</v>
          </cell>
          <cell r="H1029">
            <v>4.9729999999999999</v>
          </cell>
          <cell r="I1029">
            <v>4.9800000000000004</v>
          </cell>
          <cell r="J1029">
            <v>10.224</v>
          </cell>
        </row>
        <row r="1030">
          <cell r="B1030" t="str">
            <v>650 666</v>
          </cell>
          <cell r="C1030" t="str">
            <v>JFL0001</v>
          </cell>
          <cell r="D1030" t="str">
            <v>GASKET</v>
          </cell>
          <cell r="G1030" t="e">
            <v>#N/A</v>
          </cell>
          <cell r="H1030">
            <v>0.16</v>
          </cell>
          <cell r="I1030">
            <v>0.16</v>
          </cell>
          <cell r="J1030">
            <v>0.16500000000000001</v>
          </cell>
        </row>
        <row r="1031">
          <cell r="B1031" t="str">
            <v>650 778</v>
          </cell>
          <cell r="C1031" t="str">
            <v>650 778</v>
          </cell>
          <cell r="D1031" t="str">
            <v>DOWNPIPE ASSY LTi TAXI EURO 3</v>
          </cell>
          <cell r="E1031" t="str">
            <v>0608_MTU</v>
          </cell>
          <cell r="F1031">
            <v>100</v>
          </cell>
          <cell r="G1031">
            <v>0.249216667</v>
          </cell>
          <cell r="H1031">
            <v>16.21</v>
          </cell>
          <cell r="I1031">
            <v>13.515000000000001</v>
          </cell>
          <cell r="J1031">
            <v>24.03</v>
          </cell>
        </row>
        <row r="1032">
          <cell r="B1032" t="str">
            <v>650 779</v>
          </cell>
          <cell r="C1032" t="str">
            <v>650 779</v>
          </cell>
          <cell r="D1032" t="str">
            <v>CATALYTIC ASSY  LTi  TAXI EURO 3</v>
          </cell>
          <cell r="E1032" t="str">
            <v>0608_MTU</v>
          </cell>
          <cell r="F1032">
            <v>100</v>
          </cell>
          <cell r="G1032">
            <v>0.116867</v>
          </cell>
          <cell r="H1032">
            <v>132.39099999999999</v>
          </cell>
          <cell r="I1032">
            <v>132.41300000000001</v>
          </cell>
          <cell r="J1032">
            <v>127.39100000000001</v>
          </cell>
        </row>
        <row r="1033">
          <cell r="B1033" t="str">
            <v>650 780</v>
          </cell>
          <cell r="C1033" t="str">
            <v>650 780</v>
          </cell>
          <cell r="D1033" t="str">
            <v>INTERMEDIATE ASSY LTi  TAXI  EURO 3</v>
          </cell>
          <cell r="E1033" t="str">
            <v>0608_MTU</v>
          </cell>
          <cell r="F1033">
            <v>100</v>
          </cell>
          <cell r="G1033">
            <v>0.21086433300000001</v>
          </cell>
          <cell r="H1033">
            <v>17.449000000000002</v>
          </cell>
          <cell r="I1033">
            <v>17.722000000000001</v>
          </cell>
          <cell r="J1033">
            <v>33.098999999999997</v>
          </cell>
        </row>
        <row r="1034">
          <cell r="B1034" t="str">
            <v>6R83-9034-AC</v>
          </cell>
          <cell r="C1034" t="str">
            <v>6R83-9034-AC</v>
          </cell>
          <cell r="D1034" t="str">
            <v>X206 DMTL Fuel Filler (Jaguar)</v>
          </cell>
          <cell r="E1034" t="str">
            <v>0401_C_TH</v>
          </cell>
          <cell r="F1034">
            <v>100</v>
          </cell>
          <cell r="G1034">
            <v>0.13381669999999998</v>
          </cell>
          <cell r="H1034">
            <v>8.7330000000000005</v>
          </cell>
          <cell r="I1034">
            <v>7.3159999999999998</v>
          </cell>
          <cell r="J1034">
            <v>15.21</v>
          </cell>
        </row>
        <row r="1035">
          <cell r="B1035" t="str">
            <v>6R83-9047-AA</v>
          </cell>
          <cell r="C1035" t="str">
            <v>6R83-9047-AA</v>
          </cell>
          <cell r="D1035" t="str">
            <v>X206 DMTL Filler Hose (Jaguar)</v>
          </cell>
          <cell r="E1035" t="str">
            <v>0401_D_THURS</v>
          </cell>
          <cell r="F1035">
            <v>100</v>
          </cell>
          <cell r="G1035">
            <v>1.175E-2</v>
          </cell>
          <cell r="H1035">
            <v>3.3650000000000002</v>
          </cell>
          <cell r="I1035">
            <v>2.4279999999999999</v>
          </cell>
          <cell r="J1035">
            <v>5.335</v>
          </cell>
        </row>
        <row r="1036">
          <cell r="B1036" t="str">
            <v>6R83-9J328-AB</v>
          </cell>
          <cell r="C1036" t="str">
            <v>6R83-9J328-AB</v>
          </cell>
          <cell r="D1036" t="str">
            <v>X206 Jumper Line (Jaguar)</v>
          </cell>
          <cell r="E1036" t="str">
            <v>0401_C_TU</v>
          </cell>
          <cell r="F1036">
            <v>100</v>
          </cell>
          <cell r="G1036">
            <v>3.6299999999999999E-2</v>
          </cell>
          <cell r="H1036">
            <v>3.9860000000000002</v>
          </cell>
          <cell r="I1036">
            <v>3.3250000000000002</v>
          </cell>
          <cell r="J1036">
            <v>6.085</v>
          </cell>
        </row>
        <row r="1037">
          <cell r="B1037" t="str">
            <v>6R83-9J328-AB</v>
          </cell>
          <cell r="C1037" t="str">
            <v>6R83-9J328-AB</v>
          </cell>
          <cell r="D1037" t="str">
            <v>X206 Jumper Line (Jaguar)</v>
          </cell>
          <cell r="E1037" t="str">
            <v>0401_C_TU</v>
          </cell>
          <cell r="F1037">
            <v>100</v>
          </cell>
          <cell r="G1037">
            <v>3.6299999999999999E-2</v>
          </cell>
          <cell r="H1037">
            <v>3.9860000000000002</v>
          </cell>
          <cell r="I1037">
            <v>3.3250000000000002</v>
          </cell>
          <cell r="J1037">
            <v>6.085</v>
          </cell>
        </row>
        <row r="1038">
          <cell r="B1038" t="str">
            <v>6W83-9002-AE</v>
          </cell>
          <cell r="C1038" t="str">
            <v>6W83-9002-AE</v>
          </cell>
          <cell r="D1038" t="str">
            <v>X150 SERVICE TANK ASSY - FUEL</v>
          </cell>
          <cell r="E1038">
            <v>305</v>
          </cell>
          <cell r="F1038">
            <v>100</v>
          </cell>
          <cell r="G1038">
            <v>0.38834999999999997</v>
          </cell>
          <cell r="H1038">
            <v>123.117</v>
          </cell>
          <cell r="I1038">
            <v>126.155</v>
          </cell>
          <cell r="J1038">
            <v>209.03</v>
          </cell>
        </row>
        <row r="1039">
          <cell r="B1039" t="str">
            <v>6W83-9002-AG</v>
          </cell>
          <cell r="C1039" t="str">
            <v>6W83-9002-AG</v>
          </cell>
          <cell r="D1039" t="str">
            <v>X150 TANK &amp; SENDER ASSY - FUEL</v>
          </cell>
          <cell r="E1039">
            <v>305</v>
          </cell>
          <cell r="F1039">
            <v>100</v>
          </cell>
          <cell r="G1039">
            <v>0.38834999999999997</v>
          </cell>
          <cell r="H1039">
            <v>122.46899999999999</v>
          </cell>
          <cell r="I1039">
            <v>125.501</v>
          </cell>
          <cell r="J1039">
            <v>209.03</v>
          </cell>
        </row>
        <row r="1040">
          <cell r="B1040" t="str">
            <v>6W83-9034-AF</v>
          </cell>
          <cell r="C1040" t="str">
            <v>6W83-9034-AF</v>
          </cell>
          <cell r="D1040" t="str">
            <v>X150 DMTL Fuel Filler (Jaguar)</v>
          </cell>
          <cell r="E1040" t="str">
            <v>0401_C_TUW</v>
          </cell>
          <cell r="F1040">
            <v>100</v>
          </cell>
          <cell r="G1040">
            <v>0.17573389999999994</v>
          </cell>
          <cell r="H1040">
            <v>8.1359999999999992</v>
          </cell>
          <cell r="I1040">
            <v>7.0919999999999996</v>
          </cell>
          <cell r="J1040">
            <v>15.88</v>
          </cell>
        </row>
        <row r="1041">
          <cell r="B1041" t="str">
            <v>6W83-9034-AF</v>
          </cell>
          <cell r="C1041" t="str">
            <v>6W83-9034-AF</v>
          </cell>
          <cell r="D1041" t="str">
            <v>X150 DMTL Fuel Filler (Jaguar)</v>
          </cell>
          <cell r="E1041" t="str">
            <v>0401_C_TUW</v>
          </cell>
          <cell r="F1041">
            <v>100</v>
          </cell>
          <cell r="G1041">
            <v>0.17573389999999994</v>
          </cell>
          <cell r="H1041">
            <v>8.1359999999999992</v>
          </cell>
          <cell r="I1041">
            <v>7.0919999999999996</v>
          </cell>
          <cell r="J1041">
            <v>15.88</v>
          </cell>
        </row>
        <row r="1042">
          <cell r="B1042" t="str">
            <v>6W83-9034-AG</v>
          </cell>
          <cell r="C1042" t="str">
            <v>6W83-9034-AG</v>
          </cell>
          <cell r="D1042" t="str">
            <v>ASSY - FUEL TANK FILLER - COMPLETE</v>
          </cell>
          <cell r="E1042" t="str">
            <v>0401_C_MON</v>
          </cell>
          <cell r="F1042">
            <v>100</v>
          </cell>
          <cell r="G1042">
            <v>0.1173999</v>
          </cell>
          <cell r="H1042">
            <v>8.1359999999999992</v>
          </cell>
          <cell r="I1042">
            <v>7.0919999999999996</v>
          </cell>
          <cell r="J1042">
            <v>15.986000000000001</v>
          </cell>
        </row>
        <row r="1043">
          <cell r="B1043" t="str">
            <v>6W83-9034-AK</v>
          </cell>
          <cell r="C1043" t="str">
            <v>6W83-9034-AK</v>
          </cell>
          <cell r="D1043" t="str">
            <v>ASSY - FUEL TANK FILLER - COMPLETE</v>
          </cell>
          <cell r="E1043" t="str">
            <v>0401_C_MON</v>
          </cell>
          <cell r="F1043">
            <v>100</v>
          </cell>
          <cell r="G1043">
            <v>0.1173999</v>
          </cell>
          <cell r="H1043">
            <v>8.1359999999999992</v>
          </cell>
          <cell r="J1043">
            <v>15.507</v>
          </cell>
        </row>
        <row r="1044">
          <cell r="B1044" t="str">
            <v>6W83-9034-BE</v>
          </cell>
          <cell r="C1044" t="str">
            <v>6W83-9034-BE</v>
          </cell>
          <cell r="D1044" t="str">
            <v>ASSY - FUEL TANK FILLER - COMPLETE</v>
          </cell>
          <cell r="E1044" t="str">
            <v>0401_C_MON</v>
          </cell>
          <cell r="F1044">
            <v>100</v>
          </cell>
          <cell r="G1044">
            <v>0.1097206</v>
          </cell>
          <cell r="H1044">
            <v>4.907</v>
          </cell>
          <cell r="I1044">
            <v>4.0449999999999999</v>
          </cell>
          <cell r="J1044">
            <v>11.613</v>
          </cell>
        </row>
        <row r="1045">
          <cell r="B1045" t="str">
            <v>6W83-9034-BH</v>
          </cell>
          <cell r="C1045" t="str">
            <v>6W83-9034-BH</v>
          </cell>
          <cell r="D1045" t="str">
            <v>ASSY - FUEL TANK FILLER - COMPLETE</v>
          </cell>
          <cell r="E1045" t="str">
            <v>0401_C_MON</v>
          </cell>
          <cell r="F1045">
            <v>100</v>
          </cell>
          <cell r="G1045">
            <v>0.1097206</v>
          </cell>
          <cell r="H1045">
            <v>4.907</v>
          </cell>
          <cell r="J1045">
            <v>11.209</v>
          </cell>
        </row>
        <row r="1046">
          <cell r="B1046" t="str">
            <v>6W83-9047-AC</v>
          </cell>
          <cell r="C1046" t="str">
            <v>6W83-9047-AC</v>
          </cell>
          <cell r="D1046" t="str">
            <v>X150 DMTL Filler Hose(Jaguar)</v>
          </cell>
          <cell r="E1046" t="str">
            <v>0401_D_THURS</v>
          </cell>
          <cell r="F1046">
            <v>100</v>
          </cell>
          <cell r="G1046">
            <v>1.176E-2</v>
          </cell>
          <cell r="H1046">
            <v>3.915</v>
          </cell>
          <cell r="I1046">
            <v>2.8239999999999998</v>
          </cell>
          <cell r="J1046">
            <v>5.1349999999999998</v>
          </cell>
        </row>
        <row r="1047">
          <cell r="B1047" t="str">
            <v>6W83-9276-AB</v>
          </cell>
          <cell r="C1047" t="str">
            <v>JTK0002</v>
          </cell>
          <cell r="D1047" t="str">
            <v>HATCH SEAL</v>
          </cell>
          <cell r="G1047" t="e">
            <v>#N/A</v>
          </cell>
          <cell r="H1047">
            <v>3.27</v>
          </cell>
          <cell r="I1047">
            <v>3.27</v>
          </cell>
          <cell r="J1047">
            <v>2.58</v>
          </cell>
        </row>
        <row r="1048">
          <cell r="B1048" t="str">
            <v>6W83-9H307-AC</v>
          </cell>
          <cell r="C1048" t="str">
            <v>KTK0001</v>
          </cell>
          <cell r="D1048" t="str">
            <v>SENDER &amp; PUMP ASSY</v>
          </cell>
          <cell r="G1048" t="e">
            <v>#N/A</v>
          </cell>
          <cell r="H1048">
            <v>25.4</v>
          </cell>
          <cell r="I1048">
            <v>25.4</v>
          </cell>
          <cell r="J1048">
            <v>25.4</v>
          </cell>
        </row>
        <row r="1049">
          <cell r="B1049" t="str">
            <v>6W83-9H307-AD</v>
          </cell>
          <cell r="C1049" t="str">
            <v>KTH0006</v>
          </cell>
          <cell r="D1049" t="str">
            <v>PUMP &amp; RESERVE ASSY</v>
          </cell>
          <cell r="G1049" t="e">
            <v>#N/A</v>
          </cell>
          <cell r="H1049">
            <v>58.03</v>
          </cell>
          <cell r="I1049">
            <v>58.03</v>
          </cell>
          <cell r="J1049">
            <v>46.29</v>
          </cell>
        </row>
        <row r="1050">
          <cell r="B1050" t="str">
            <v>6W93-9034-AC</v>
          </cell>
          <cell r="C1050" t="str">
            <v>6W93-9034-AC</v>
          </cell>
          <cell r="D1050" t="str">
            <v>X356 DMTL Fuel Filler (Jaguar)</v>
          </cell>
          <cell r="E1050" t="str">
            <v>0401_C_MON</v>
          </cell>
          <cell r="F1050">
            <v>100</v>
          </cell>
          <cell r="G1050">
            <v>0.13594999999999999</v>
          </cell>
          <cell r="H1050">
            <v>8.2509999999999994</v>
          </cell>
          <cell r="I1050">
            <v>6.9550000000000001</v>
          </cell>
          <cell r="J1050">
            <v>15.951000000000001</v>
          </cell>
        </row>
        <row r="1051">
          <cell r="B1051" t="str">
            <v>6W93-9034-AD</v>
          </cell>
          <cell r="C1051" t="str">
            <v>6W93-9034-AD</v>
          </cell>
          <cell r="D1051" t="str">
            <v>ASSY - FUEL TANK FILLER - COMPLETE</v>
          </cell>
          <cell r="E1051" t="str">
            <v>0401_C_MON</v>
          </cell>
          <cell r="F1051">
            <v>100</v>
          </cell>
          <cell r="G1051">
            <v>0.13594999999999999</v>
          </cell>
          <cell r="H1051">
            <v>8.2509999999999994</v>
          </cell>
          <cell r="I1051">
            <v>6.9550000000000001</v>
          </cell>
          <cell r="J1051">
            <v>15.645899999999999</v>
          </cell>
        </row>
        <row r="1052">
          <cell r="B1052" t="str">
            <v>6W93-9034-BC</v>
          </cell>
          <cell r="C1052" t="str">
            <v>6W93-9034-BC</v>
          </cell>
          <cell r="D1052" t="str">
            <v>X356 ROW Fuel Filler (Jaguar)</v>
          </cell>
          <cell r="E1052" t="str">
            <v>0401_C_MTU</v>
          </cell>
          <cell r="F1052">
            <v>100</v>
          </cell>
          <cell r="G1052">
            <v>8.3333299999999999E-2</v>
          </cell>
          <cell r="H1052">
            <v>3.4289999999999998</v>
          </cell>
          <cell r="I1052">
            <v>2.9390000000000001</v>
          </cell>
          <cell r="J1052">
            <v>8.5510000000000002</v>
          </cell>
        </row>
        <row r="1053">
          <cell r="B1053" t="str">
            <v>6X43-9034-BA</v>
          </cell>
          <cell r="C1053" t="str">
            <v>6X43-9034-BA</v>
          </cell>
          <cell r="D1053" t="str">
            <v>ASSY - FUEL TANK FILLER - COMPLETE</v>
          </cell>
          <cell r="E1053" t="str">
            <v>0401_C_MTU</v>
          </cell>
          <cell r="F1053">
            <v>100</v>
          </cell>
          <cell r="G1053">
            <v>8.1070000000000003E-2</v>
          </cell>
          <cell r="H1053">
            <v>13.930999999999999</v>
          </cell>
          <cell r="I1053">
            <v>12.159000000000001</v>
          </cell>
          <cell r="J1053">
            <v>13.98</v>
          </cell>
        </row>
        <row r="1054">
          <cell r="B1054" t="str">
            <v>6X43-9034-BB</v>
          </cell>
          <cell r="C1054" t="str">
            <v>6X43-9034-BB</v>
          </cell>
          <cell r="D1054" t="str">
            <v>ASSY - FUEL TANK FILLER - COMPLETE</v>
          </cell>
          <cell r="E1054">
            <v>401</v>
          </cell>
          <cell r="F1054">
            <v>100</v>
          </cell>
          <cell r="G1054">
            <v>8.1070000000000003E-2</v>
          </cell>
          <cell r="H1054">
            <v>13.930999999999999</v>
          </cell>
          <cell r="I1054">
            <v>12.159000000000001</v>
          </cell>
          <cell r="J1054">
            <v>14.433999999999999</v>
          </cell>
        </row>
        <row r="1055">
          <cell r="B1055" t="str">
            <v>6X43-9034-CA</v>
          </cell>
          <cell r="C1055" t="str">
            <v>6X43-9034-CA</v>
          </cell>
          <cell r="D1055" t="str">
            <v>ASSY - FUEL TANK FILLER - COMPLETE</v>
          </cell>
          <cell r="E1055" t="str">
            <v>0401_C_MTU</v>
          </cell>
          <cell r="F1055">
            <v>100</v>
          </cell>
          <cell r="G1055">
            <v>8.1070000000000003E-2</v>
          </cell>
          <cell r="H1055">
            <v>13.930999999999999</v>
          </cell>
          <cell r="I1055">
            <v>12.159000000000001</v>
          </cell>
          <cell r="J1055">
            <v>13.98</v>
          </cell>
        </row>
        <row r="1056">
          <cell r="B1056">
            <v>7000002</v>
          </cell>
          <cell r="C1056">
            <v>7000002</v>
          </cell>
          <cell r="D1056" t="str">
            <v>TAIL PIPE ASSY - LTi</v>
          </cell>
          <cell r="E1056" t="str">
            <v>0608_MTU</v>
          </cell>
          <cell r="F1056">
            <v>100</v>
          </cell>
          <cell r="G1056">
            <v>8.2100000000000006E-2</v>
          </cell>
          <cell r="H1056">
            <v>4.9729999999999999</v>
          </cell>
          <cell r="I1056">
            <v>4.9800000000000004</v>
          </cell>
          <cell r="J1056">
            <v>10.224</v>
          </cell>
        </row>
        <row r="1057">
          <cell r="B1057">
            <v>7000390</v>
          </cell>
          <cell r="C1057">
            <v>7000390</v>
          </cell>
          <cell r="D1057" t="str">
            <v>DOWNPIPE ASSY OVAL CAT</v>
          </cell>
          <cell r="E1057">
            <v>608</v>
          </cell>
          <cell r="F1057">
            <v>100</v>
          </cell>
          <cell r="G1057">
            <v>0.20499999999999999</v>
          </cell>
          <cell r="H1057">
            <v>203.58699999999999</v>
          </cell>
          <cell r="I1057">
            <v>263.25200000000001</v>
          </cell>
          <cell r="J1057">
            <v>217.304</v>
          </cell>
        </row>
        <row r="1058">
          <cell r="B1058" t="str">
            <v>7001280A</v>
          </cell>
          <cell r="C1058" t="str">
            <v>EFL0006</v>
          </cell>
          <cell r="D1058" t="str">
            <v>CHASSIS HANGER BAR ASSY</v>
          </cell>
          <cell r="G1058" t="e">
            <v>#N/A</v>
          </cell>
          <cell r="H1058">
            <v>1.4610000000000001</v>
          </cell>
          <cell r="I1058">
            <v>1.1000000000000001</v>
          </cell>
          <cell r="J1058">
            <v>1.3979999999999999</v>
          </cell>
        </row>
        <row r="1059">
          <cell r="B1059" t="str">
            <v>7W83-9002-BG</v>
          </cell>
          <cell r="C1059" t="str">
            <v>7W83-9002-BG</v>
          </cell>
          <cell r="D1059" t="str">
            <v>X150 S/C SERVICE TANK ASSY - FUEL</v>
          </cell>
          <cell r="E1059">
            <v>305</v>
          </cell>
          <cell r="F1059">
            <v>100</v>
          </cell>
          <cell r="G1059">
            <v>0.38834999999999997</v>
          </cell>
          <cell r="H1059">
            <v>145.059</v>
          </cell>
          <cell r="I1059">
            <v>148.09100000000001</v>
          </cell>
          <cell r="J1059">
            <v>239.745</v>
          </cell>
        </row>
        <row r="1060">
          <cell r="B1060" t="str">
            <v>7W83-9002-BH</v>
          </cell>
          <cell r="C1060" t="str">
            <v>7W83-9002-BH</v>
          </cell>
          <cell r="D1060" t="str">
            <v>X150 S/C TANK &amp; SENDER ASSY - FUEL</v>
          </cell>
          <cell r="E1060">
            <v>305</v>
          </cell>
          <cell r="F1060">
            <v>100</v>
          </cell>
          <cell r="G1060">
            <v>0.38834999999999997</v>
          </cell>
          <cell r="H1060">
            <v>145.059</v>
          </cell>
          <cell r="J1060">
            <v>239.745</v>
          </cell>
        </row>
        <row r="1061">
          <cell r="B1061" t="str">
            <v>8W83-9002-AC</v>
          </cell>
          <cell r="C1061" t="str">
            <v>8W83-9002-AC</v>
          </cell>
          <cell r="D1061" t="str">
            <v>X150 09MY FUEL TANK ASSY (SERVICE)</v>
          </cell>
          <cell r="E1061">
            <v>305</v>
          </cell>
          <cell r="F1061">
            <v>100</v>
          </cell>
          <cell r="G1061">
            <v>0.44696999999999998</v>
          </cell>
          <cell r="H1061">
            <v>75.215999999999994</v>
          </cell>
          <cell r="J1061">
            <v>176.23</v>
          </cell>
        </row>
        <row r="1062">
          <cell r="B1062" t="str">
            <v>8W83-9047-AD</v>
          </cell>
          <cell r="C1062" t="str">
            <v>8W83-9047-AD</v>
          </cell>
          <cell r="D1062" t="str">
            <v>HOSE ASY-FU/TNK FILL - 09MY X150</v>
          </cell>
          <cell r="E1062">
            <v>401</v>
          </cell>
          <cell r="F1062">
            <v>100</v>
          </cell>
          <cell r="G1062">
            <v>1.176E-2</v>
          </cell>
          <cell r="H1062">
            <v>5.6070000000000002</v>
          </cell>
          <cell r="J1062">
            <v>5.1980000000000004</v>
          </cell>
        </row>
        <row r="1063">
          <cell r="B1063" t="str">
            <v>8X23-9034-AB</v>
          </cell>
          <cell r="C1063" t="str">
            <v>8X23-9034-AB</v>
          </cell>
          <cell r="D1063" t="str">
            <v>X250 FUEL FILLER ASSY - LEV11</v>
          </cell>
          <cell r="E1063">
            <v>401</v>
          </cell>
          <cell r="F1063">
            <v>100</v>
          </cell>
          <cell r="G1063">
            <v>0.1338</v>
          </cell>
          <cell r="H1063">
            <v>8.9260000000000002</v>
          </cell>
          <cell r="I1063">
            <v>11.851000000000001</v>
          </cell>
          <cell r="J1063">
            <v>15.045</v>
          </cell>
        </row>
        <row r="1064">
          <cell r="B1064" t="str">
            <v>8X23-9034-AC</v>
          </cell>
          <cell r="C1064" t="str">
            <v>8X23-9034-AC</v>
          </cell>
          <cell r="D1064" t="str">
            <v>X250 FUEL FILLER ASSY - LEV11</v>
          </cell>
          <cell r="E1064">
            <v>401</v>
          </cell>
          <cell r="F1064">
            <v>100</v>
          </cell>
          <cell r="G1064">
            <v>0.1338</v>
          </cell>
          <cell r="H1064">
            <v>8.9260000000000002</v>
          </cell>
          <cell r="J1064">
            <v>15.348800000000001</v>
          </cell>
        </row>
        <row r="1065">
          <cell r="B1065" t="str">
            <v>8X23-9034-BB</v>
          </cell>
          <cell r="C1065" t="str">
            <v>8X23-9034-BB</v>
          </cell>
          <cell r="D1065" t="str">
            <v>X250 FUEL FILLER ASSY - ROW</v>
          </cell>
          <cell r="E1065">
            <v>401</v>
          </cell>
          <cell r="F1065">
            <v>100</v>
          </cell>
          <cell r="G1065">
            <v>7.4999999999999997E-2</v>
          </cell>
          <cell r="H1065">
            <v>3.8849999999999998</v>
          </cell>
          <cell r="I1065">
            <v>7.6549999999999896</v>
          </cell>
          <cell r="J1065">
            <v>9.8350000000000009</v>
          </cell>
        </row>
        <row r="1066">
          <cell r="B1066" t="str">
            <v>8X23-9034-BC</v>
          </cell>
          <cell r="C1066" t="str">
            <v>8X23-9034-BC</v>
          </cell>
          <cell r="D1066" t="str">
            <v>X250 FUEL FILLER ASSY - ROW</v>
          </cell>
          <cell r="E1066">
            <v>401</v>
          </cell>
          <cell r="F1066">
            <v>100</v>
          </cell>
          <cell r="G1066">
            <v>7.4999999999999997E-2</v>
          </cell>
          <cell r="H1066">
            <v>3.8849999999999998</v>
          </cell>
          <cell r="J1066">
            <v>10.141400000000001</v>
          </cell>
        </row>
        <row r="1067">
          <cell r="B1067" t="str">
            <v>8X23-9034-CB</v>
          </cell>
          <cell r="C1067" t="str">
            <v>8X23-9034-CB</v>
          </cell>
          <cell r="D1067" t="str">
            <v>X250 FUEL FILLER ASSY - DIESEL</v>
          </cell>
          <cell r="E1067">
            <v>401</v>
          </cell>
          <cell r="F1067">
            <v>100</v>
          </cell>
          <cell r="G1067">
            <v>7.4999999999999997E-2</v>
          </cell>
          <cell r="H1067">
            <v>4.2370000000000001</v>
          </cell>
          <cell r="I1067">
            <v>3.1549999999999998</v>
          </cell>
          <cell r="J1067">
            <v>8.8350000000000009</v>
          </cell>
        </row>
        <row r="1068">
          <cell r="B1068" t="str">
            <v>8X23-9034-CC</v>
          </cell>
          <cell r="C1068" t="str">
            <v>8X23-9034-CC</v>
          </cell>
          <cell r="D1068" t="str">
            <v>X250 FUEL FILLER ASSY - DIESEL</v>
          </cell>
          <cell r="E1068">
            <v>401</v>
          </cell>
          <cell r="F1068">
            <v>100</v>
          </cell>
          <cell r="G1068">
            <v>7.4999999999999997E-2</v>
          </cell>
          <cell r="H1068">
            <v>4.2370000000000001</v>
          </cell>
          <cell r="J1068">
            <v>9.1389999999999993</v>
          </cell>
        </row>
        <row r="1069">
          <cell r="B1069" t="str">
            <v>9X23-9034-AB</v>
          </cell>
          <cell r="C1069" t="str">
            <v>9X23-9034-AB</v>
          </cell>
          <cell r="D1069" t="str">
            <v>X250 J2 FUEL FILLER ASSY - LEV11</v>
          </cell>
          <cell r="E1069">
            <v>401</v>
          </cell>
          <cell r="F1069">
            <v>100</v>
          </cell>
          <cell r="G1069">
            <v>0.13333999999999999</v>
          </cell>
          <cell r="H1069">
            <v>12.856</v>
          </cell>
          <cell r="I1069">
            <v>7.6630000000000003</v>
          </cell>
          <cell r="J1069">
            <v>24.67</v>
          </cell>
        </row>
        <row r="1070">
          <cell r="B1070" t="str">
            <v>9X23-9034-BA</v>
          </cell>
          <cell r="C1070" t="str">
            <v>9X23-9034-BA</v>
          </cell>
          <cell r="D1070" t="str">
            <v>X250 J2 FUEL FILLER ASSY - ROW</v>
          </cell>
          <cell r="E1070">
            <v>401</v>
          </cell>
          <cell r="F1070">
            <v>100</v>
          </cell>
          <cell r="G1070">
            <v>7.4889999999999998E-2</v>
          </cell>
          <cell r="H1070">
            <v>3.8849999999999998</v>
          </cell>
          <cell r="J1070">
            <v>10.26</v>
          </cell>
        </row>
        <row r="1071">
          <cell r="B1071" t="str">
            <v>9X23-9034-CB</v>
          </cell>
          <cell r="C1071" t="str">
            <v>9X23-9034-CB</v>
          </cell>
          <cell r="D1071" t="str">
            <v>X250 J2 FUEL FILLER ASSY - DIESEL</v>
          </cell>
          <cell r="E1071">
            <v>401</v>
          </cell>
          <cell r="F1071">
            <v>100</v>
          </cell>
          <cell r="G1071">
            <v>8.2790000000000002E-2</v>
          </cell>
          <cell r="H1071">
            <v>5.0350000000000001</v>
          </cell>
          <cell r="J1071">
            <v>9.4510000000000005</v>
          </cell>
        </row>
        <row r="1072">
          <cell r="B1072" t="str">
            <v>9X23-9034-DA</v>
          </cell>
          <cell r="C1072" t="str">
            <v>9X23-9034-DA</v>
          </cell>
          <cell r="D1072" t="str">
            <v>X250 FUEL FILLER ASSY - RUSSIAN DSL</v>
          </cell>
          <cell r="E1072">
            <v>401</v>
          </cell>
          <cell r="F1072">
            <v>100</v>
          </cell>
          <cell r="G1072">
            <v>7.4999999999999997E-2</v>
          </cell>
          <cell r="H1072">
            <v>4.2370000000000001</v>
          </cell>
          <cell r="J1072">
            <v>10.093999999999999</v>
          </cell>
        </row>
        <row r="1073">
          <cell r="B1073" t="str">
            <v>9X23-9047-AC</v>
          </cell>
          <cell r="C1073" t="str">
            <v>9X23-9047-AC</v>
          </cell>
          <cell r="D1073" t="str">
            <v>X250 J2 HOSE FUEL FILLER PETROL</v>
          </cell>
          <cell r="E1073" t="str">
            <v>0401_D_THURS</v>
          </cell>
          <cell r="F1073">
            <v>100</v>
          </cell>
          <cell r="G1073">
            <v>1.176E-2</v>
          </cell>
          <cell r="H1073">
            <v>4.3529999999999998</v>
          </cell>
          <cell r="I1073">
            <v>3.16</v>
          </cell>
          <cell r="J1073">
            <v>6.1449999999999996</v>
          </cell>
        </row>
        <row r="1074">
          <cell r="B1074" t="str">
            <v>9X23-9047-BC</v>
          </cell>
          <cell r="C1074" t="str">
            <v>9X23-9047-BC</v>
          </cell>
          <cell r="D1074" t="str">
            <v>X250 J2 HOSE FUEL FILLER DIESEL</v>
          </cell>
          <cell r="E1074" t="str">
            <v>0401_D_THURS</v>
          </cell>
          <cell r="F1074">
            <v>100</v>
          </cell>
          <cell r="G1074">
            <v>1.176E-2</v>
          </cell>
          <cell r="H1074">
            <v>4.3529999999999998</v>
          </cell>
          <cell r="I1074">
            <v>3.16</v>
          </cell>
          <cell r="J1074">
            <v>5.99</v>
          </cell>
        </row>
        <row r="1075">
          <cell r="B1075" t="str">
            <v>9X23-9080-AA</v>
          </cell>
          <cell r="C1075" t="str">
            <v>JUE0001</v>
          </cell>
          <cell r="D1075" t="str">
            <v>GROMMET</v>
          </cell>
          <cell r="G1075" t="e">
            <v>#N/A</v>
          </cell>
          <cell r="H1075">
            <v>0.42499999999999999</v>
          </cell>
          <cell r="J1075">
            <v>0.34</v>
          </cell>
        </row>
        <row r="1076">
          <cell r="B1076" t="str">
            <v>9X23-9J328-AA</v>
          </cell>
          <cell r="C1076" t="str">
            <v>9X23-9J328-AA</v>
          </cell>
          <cell r="D1076" t="str">
            <v>ASSY - TUBE FUEL/VAPOUR TO CANISTER</v>
          </cell>
          <cell r="E1076">
            <v>401</v>
          </cell>
          <cell r="F1076">
            <v>100</v>
          </cell>
          <cell r="G1076">
            <v>3.6334999999999999E-2</v>
          </cell>
          <cell r="H1076">
            <v>4.3410000000000002</v>
          </cell>
          <cell r="I1076">
            <v>2.0448</v>
          </cell>
          <cell r="J1076">
            <v>6.34</v>
          </cell>
        </row>
        <row r="1077">
          <cell r="B1077" t="str">
            <v>GTH0006</v>
          </cell>
          <cell r="C1077" t="str">
            <v>GTH0006</v>
          </cell>
          <cell r="D1077" t="str">
            <v>STUFFER PIN</v>
          </cell>
          <cell r="G1077" t="e">
            <v>#N/A</v>
          </cell>
          <cell r="H1077">
            <v>0.96</v>
          </cell>
          <cell r="I1077">
            <v>0.96</v>
          </cell>
          <cell r="J1077">
            <v>1.46</v>
          </cell>
        </row>
        <row r="1078">
          <cell r="B1078" t="str">
            <v>JLM21763</v>
          </cell>
          <cell r="C1078" t="str">
            <v>JLM21763</v>
          </cell>
          <cell r="D1078" t="str">
            <v>X100 FUEL TANK SERVICE KIT JLM21763</v>
          </cell>
          <cell r="E1078">
            <v>301</v>
          </cell>
          <cell r="F1078">
            <v>100</v>
          </cell>
          <cell r="G1078" t="e">
            <v>#N/A</v>
          </cell>
          <cell r="H1078">
            <v>48.573</v>
          </cell>
          <cell r="I1078">
            <v>48.573</v>
          </cell>
          <cell r="J1078">
            <v>59.85</v>
          </cell>
        </row>
        <row r="1079">
          <cell r="B1079" t="str">
            <v>JLM21764</v>
          </cell>
          <cell r="C1079" t="str">
            <v>JLM21764</v>
          </cell>
          <cell r="D1079" t="str">
            <v>X300 FUEL TANK SERVICE KIT JLM21764</v>
          </cell>
          <cell r="E1079">
            <v>301</v>
          </cell>
          <cell r="F1079">
            <v>100</v>
          </cell>
          <cell r="G1079" t="e">
            <v>#N/A</v>
          </cell>
          <cell r="H1079">
            <v>3.343</v>
          </cell>
          <cell r="I1079">
            <v>3.343</v>
          </cell>
          <cell r="J1079">
            <v>69.05</v>
          </cell>
        </row>
        <row r="1080">
          <cell r="B1080" t="str">
            <v>PTK0006</v>
          </cell>
          <cell r="C1080" t="str">
            <v>PTK0006</v>
          </cell>
          <cell r="D1080" t="str">
            <v>FLANGE EVAP-LOSS</v>
          </cell>
          <cell r="E1080">
            <v>301</v>
          </cell>
          <cell r="F1080">
            <v>100</v>
          </cell>
          <cell r="G1080" t="e">
            <v>#N/A</v>
          </cell>
          <cell r="H1080">
            <v>32.456000000000003</v>
          </cell>
          <cell r="I1080">
            <v>23.779</v>
          </cell>
          <cell r="J1080">
            <v>32.65</v>
          </cell>
        </row>
        <row r="1081">
          <cell r="B1081" t="str">
            <v>PTK0007</v>
          </cell>
          <cell r="C1081" t="str">
            <v>PTK0007</v>
          </cell>
          <cell r="D1081" t="str">
            <v>FLANGE EVAP-LOSS</v>
          </cell>
          <cell r="E1081">
            <v>301</v>
          </cell>
          <cell r="F1081">
            <v>100</v>
          </cell>
          <cell r="G1081" t="e">
            <v>#N/A</v>
          </cell>
          <cell r="H1081">
            <v>31.386099999999999</v>
          </cell>
          <cell r="I1081">
            <v>31.386099999999999</v>
          </cell>
          <cell r="J1081">
            <v>36.340000000000003</v>
          </cell>
        </row>
        <row r="1082">
          <cell r="B1082" t="str">
            <v>PTK0008</v>
          </cell>
          <cell r="C1082" t="str">
            <v>PTK0008</v>
          </cell>
          <cell r="D1082" t="str">
            <v>EVAP LOSS FLANGE</v>
          </cell>
          <cell r="E1082">
            <v>301</v>
          </cell>
          <cell r="F1082">
            <v>100</v>
          </cell>
          <cell r="G1082" t="e">
            <v>#N/A</v>
          </cell>
          <cell r="H1082">
            <v>37.902999999999999</v>
          </cell>
          <cell r="I1082">
            <v>29.225999999999999</v>
          </cell>
          <cell r="J1082">
            <v>32.65</v>
          </cell>
        </row>
        <row r="1083">
          <cell r="B1083" t="str">
            <v>PTK0009</v>
          </cell>
          <cell r="C1083" t="str">
            <v>PTK0009</v>
          </cell>
          <cell r="D1083" t="str">
            <v>SHIELD, PRESSURE SENSOR</v>
          </cell>
          <cell r="G1083" t="e">
            <v>#N/A</v>
          </cell>
          <cell r="H1083">
            <v>0.98</v>
          </cell>
          <cell r="I1083">
            <v>0.98</v>
          </cell>
          <cell r="J1083">
            <v>0.98</v>
          </cell>
        </row>
        <row r="1084">
          <cell r="B1084" t="str">
            <v>PTK0012</v>
          </cell>
          <cell r="C1084" t="str">
            <v>PTK0012</v>
          </cell>
          <cell r="D1084" t="str">
            <v>ELF - NNA 5954 BA - SERVICE TANKS</v>
          </cell>
          <cell r="E1084">
            <v>301</v>
          </cell>
          <cell r="F1084">
            <v>100</v>
          </cell>
          <cell r="G1084" t="e">
            <v>#N/A</v>
          </cell>
          <cell r="H1084">
            <v>25.896000000000001</v>
          </cell>
          <cell r="I1084">
            <v>25.9</v>
          </cell>
          <cell r="J1084">
            <v>32.65</v>
          </cell>
        </row>
        <row r="1085">
          <cell r="B1085">
            <v>130419982</v>
          </cell>
          <cell r="C1085">
            <v>130419982</v>
          </cell>
          <cell r="D1085" t="str">
            <v>REAR EXHAUST ASSY  - FOCUS 1.4</v>
          </cell>
          <cell r="E1085" t="str">
            <v>0608_THFR</v>
          </cell>
          <cell r="F1085">
            <v>100</v>
          </cell>
          <cell r="G1085">
            <v>9.4996999999999998E-2</v>
          </cell>
          <cell r="H1085">
            <v>8.5779999999999994</v>
          </cell>
          <cell r="I1085">
            <v>7.92</v>
          </cell>
          <cell r="J1085">
            <v>21.51</v>
          </cell>
        </row>
        <row r="1086">
          <cell r="B1086">
            <v>130419983</v>
          </cell>
          <cell r="C1086">
            <v>130419983</v>
          </cell>
          <cell r="D1086" t="str">
            <v>REAR EXHAUST ASSY  - FOCUS 1.4</v>
          </cell>
          <cell r="E1086" t="str">
            <v>0608_THFR</v>
          </cell>
          <cell r="F1086">
            <v>100</v>
          </cell>
          <cell r="G1086">
            <v>9.4996999999999998E-2</v>
          </cell>
          <cell r="H1086">
            <v>9.3889999999999993</v>
          </cell>
          <cell r="I1086">
            <v>8.81</v>
          </cell>
          <cell r="J1086">
            <v>25.8</v>
          </cell>
        </row>
        <row r="1087">
          <cell r="B1087">
            <v>130429982</v>
          </cell>
          <cell r="C1087">
            <v>130429982</v>
          </cell>
          <cell r="D1087" t="str">
            <v>REAR EXHAUST ASSY  - FOCUS 1.6</v>
          </cell>
          <cell r="E1087" t="str">
            <v>0608_THFR</v>
          </cell>
          <cell r="F1087">
            <v>100</v>
          </cell>
          <cell r="G1087">
            <v>9.4996999999999998E-2</v>
          </cell>
          <cell r="H1087">
            <v>8.6880000000000006</v>
          </cell>
          <cell r="I1087">
            <v>8.0299999999999994</v>
          </cell>
          <cell r="J1087">
            <v>25.8</v>
          </cell>
        </row>
        <row r="1088">
          <cell r="B1088">
            <v>130429984</v>
          </cell>
          <cell r="C1088">
            <v>130429984</v>
          </cell>
          <cell r="D1088" t="str">
            <v>REAR EXHAUST ASSY  - FOCUS 1.6</v>
          </cell>
          <cell r="E1088" t="str">
            <v>0608_THFR</v>
          </cell>
          <cell r="F1088">
            <v>100</v>
          </cell>
          <cell r="G1088">
            <v>9.4996999999999998E-2</v>
          </cell>
          <cell r="H1088">
            <v>8.9169999999999998</v>
          </cell>
          <cell r="I1088">
            <v>8.25</v>
          </cell>
          <cell r="J1088">
            <v>25.8</v>
          </cell>
        </row>
        <row r="1089">
          <cell r="B1089">
            <v>130429985</v>
          </cell>
          <cell r="C1089">
            <v>130429985</v>
          </cell>
          <cell r="D1089" t="str">
            <v>REAR EXHAUST ASSY  - FOCUS 1.8</v>
          </cell>
          <cell r="E1089" t="str">
            <v>0608_THFR</v>
          </cell>
          <cell r="F1089">
            <v>100</v>
          </cell>
          <cell r="G1089">
            <v>9.4996999999999998E-2</v>
          </cell>
          <cell r="H1089">
            <v>9.4789999999999992</v>
          </cell>
          <cell r="I1089">
            <v>8.9</v>
          </cell>
          <cell r="J1089">
            <v>25.8</v>
          </cell>
        </row>
        <row r="1090">
          <cell r="B1090">
            <v>130459982</v>
          </cell>
          <cell r="C1090">
            <v>130459982</v>
          </cell>
          <cell r="D1090" t="str">
            <v>REAR EXHAUST ASSY  - FOCUS 1.8</v>
          </cell>
          <cell r="E1090" t="str">
            <v>0608_THFR</v>
          </cell>
          <cell r="F1090">
            <v>100</v>
          </cell>
          <cell r="G1090">
            <v>0.26836700000000002</v>
          </cell>
          <cell r="H1090">
            <v>11.048999999999999</v>
          </cell>
          <cell r="I1090">
            <v>10.59</v>
          </cell>
          <cell r="J1090">
            <v>17.149999999999999</v>
          </cell>
        </row>
        <row r="1091">
          <cell r="B1091">
            <v>130459986000</v>
          </cell>
          <cell r="C1091">
            <v>130459986000</v>
          </cell>
          <cell r="D1091" t="str">
            <v>REAR EXH ASSY  - FOCUS 1.8 3/5 DOOR</v>
          </cell>
          <cell r="E1091" t="str">
            <v>0608_THFR</v>
          </cell>
          <cell r="F1091">
            <v>100</v>
          </cell>
          <cell r="G1091" t="e">
            <v>#N/A</v>
          </cell>
          <cell r="H1091">
            <v>14.097099999999999</v>
          </cell>
          <cell r="I1091">
            <v>13.578099999999999</v>
          </cell>
          <cell r="J1091">
            <v>18.86</v>
          </cell>
        </row>
        <row r="1092">
          <cell r="B1092">
            <v>130459987000</v>
          </cell>
          <cell r="C1092">
            <v>130459987000</v>
          </cell>
          <cell r="D1092" t="str">
            <v>REAR EXH  ASSY  - FOCUS 1.8 4 DOOR</v>
          </cell>
          <cell r="E1092" t="str">
            <v>0608_THFR</v>
          </cell>
          <cell r="F1092">
            <v>100</v>
          </cell>
          <cell r="G1092" t="e">
            <v>#N/A</v>
          </cell>
          <cell r="H1092">
            <v>14.0661</v>
          </cell>
          <cell r="I1092">
            <v>13.5581</v>
          </cell>
          <cell r="J1092">
            <v>18.86</v>
          </cell>
        </row>
        <row r="1093">
          <cell r="B1093">
            <v>130459988000</v>
          </cell>
          <cell r="C1093">
            <v>130459988000</v>
          </cell>
          <cell r="D1093" t="str">
            <v>REAR EXH  ASSY - FOCUS 1.8 TDCI COM</v>
          </cell>
          <cell r="E1093" t="str">
            <v>0608_THFR</v>
          </cell>
          <cell r="F1093">
            <v>100</v>
          </cell>
          <cell r="G1093" t="e">
            <v>#N/A</v>
          </cell>
          <cell r="H1093">
            <v>14.9291</v>
          </cell>
          <cell r="I1093">
            <v>14.3881</v>
          </cell>
          <cell r="J1093">
            <v>18.86</v>
          </cell>
        </row>
        <row r="1094">
          <cell r="B1094" t="str">
            <v>1308097010000A</v>
          </cell>
          <cell r="C1094" t="str">
            <v>1308097010000A</v>
          </cell>
          <cell r="D1094" t="str">
            <v>SILENCER ASSY ASTRA / VECTRA</v>
          </cell>
          <cell r="E1094" t="str">
            <v>0504_LINE8</v>
          </cell>
          <cell r="F1094">
            <v>100</v>
          </cell>
          <cell r="G1094">
            <v>4.1693300000000003E-2</v>
          </cell>
          <cell r="H1094">
            <v>8.7789999999999999</v>
          </cell>
          <cell r="I1094">
            <v>7.42</v>
          </cell>
          <cell r="J1094">
            <v>11.74</v>
          </cell>
        </row>
        <row r="1095">
          <cell r="B1095">
            <v>130819701000</v>
          </cell>
          <cell r="C1095">
            <v>130819701000</v>
          </cell>
          <cell r="D1095" t="str">
            <v>SILENCER ASSY</v>
          </cell>
          <cell r="E1095" t="str">
            <v>0504_LINE8</v>
          </cell>
          <cell r="F1095">
            <v>100</v>
          </cell>
          <cell r="G1095" t="e">
            <v>#N/A</v>
          </cell>
          <cell r="H1095">
            <v>11.67</v>
          </cell>
          <cell r="I1095">
            <v>10.01</v>
          </cell>
          <cell r="J1095">
            <v>12.37</v>
          </cell>
        </row>
        <row r="1096">
          <cell r="B1096">
            <v>130820201000</v>
          </cell>
          <cell r="C1096">
            <v>130820201000</v>
          </cell>
          <cell r="D1096" t="str">
            <v>INTER SILENCER ASSY  - ASTRA VECTRA</v>
          </cell>
          <cell r="E1096" t="str">
            <v>0504_LINE8</v>
          </cell>
          <cell r="F1096">
            <v>100</v>
          </cell>
          <cell r="G1096" t="e">
            <v>#N/A</v>
          </cell>
          <cell r="H1096">
            <v>12.971</v>
          </cell>
          <cell r="I1096">
            <v>11.54</v>
          </cell>
          <cell r="J1096">
            <v>15.4</v>
          </cell>
        </row>
        <row r="1097">
          <cell r="B1097" t="str">
            <v>1308393020600A</v>
          </cell>
          <cell r="C1097" t="str">
            <v>1308393020600A</v>
          </cell>
          <cell r="D1097" t="str">
            <v>SILENCER ASSY</v>
          </cell>
          <cell r="E1097" t="str">
            <v>0504_LINE8</v>
          </cell>
          <cell r="F1097">
            <v>100</v>
          </cell>
          <cell r="G1097">
            <v>3.3333399999999999E-2</v>
          </cell>
          <cell r="H1097">
            <v>6.9260000000000002</v>
          </cell>
          <cell r="I1097">
            <v>6.4560000000000004</v>
          </cell>
          <cell r="J1097">
            <v>9.35</v>
          </cell>
        </row>
        <row r="1098">
          <cell r="B1098" t="str">
            <v>1391393022000A</v>
          </cell>
          <cell r="C1098">
            <v>1391393022000</v>
          </cell>
          <cell r="D1098" t="str">
            <v>BOYSEN - KADET REAR SILENCER</v>
          </cell>
          <cell r="E1098" t="str">
            <v>0504_LINE8</v>
          </cell>
          <cell r="F1098">
            <v>100</v>
          </cell>
          <cell r="G1098" t="e">
            <v>#N/A</v>
          </cell>
          <cell r="H1098">
            <v>7.2590000000000003</v>
          </cell>
          <cell r="I1098">
            <v>6.5910000000000002</v>
          </cell>
          <cell r="J1098">
            <v>9.35</v>
          </cell>
        </row>
        <row r="1099">
          <cell r="B1099" t="str">
            <v>1391393025000A</v>
          </cell>
          <cell r="C1099">
            <v>1391393025000</v>
          </cell>
          <cell r="D1099" t="str">
            <v>BOYSEN - KADET REAR SILENCER</v>
          </cell>
          <cell r="E1099" t="str">
            <v>0504_LINE8</v>
          </cell>
          <cell r="F1099">
            <v>100</v>
          </cell>
          <cell r="G1099" t="e">
            <v>#N/A</v>
          </cell>
          <cell r="H1099">
            <v>7.4550000000000001</v>
          </cell>
          <cell r="I1099">
            <v>6.7409999999999997</v>
          </cell>
          <cell r="J1099">
            <v>9.35</v>
          </cell>
        </row>
        <row r="1100">
          <cell r="B1100">
            <v>1109262601000</v>
          </cell>
          <cell r="C1100" t="str">
            <v>40 20 756</v>
          </cell>
          <cell r="D1100" t="str">
            <v>SAAB TUBE BEND ASSY</v>
          </cell>
          <cell r="E1100">
            <v>608</v>
          </cell>
          <cell r="F1100">
            <v>100</v>
          </cell>
          <cell r="G1100" t="e">
            <v>#N/A</v>
          </cell>
          <cell r="H1100">
            <v>4.7759999999999998</v>
          </cell>
          <cell r="I1100">
            <v>4.78</v>
          </cell>
          <cell r="J1100">
            <v>8.24</v>
          </cell>
        </row>
        <row r="1101">
          <cell r="B1101">
            <v>1121199500710</v>
          </cell>
          <cell r="C1101" t="str">
            <v>JE31</v>
          </cell>
          <cell r="D1101" t="str">
            <v>JE PIPE 1121199500710</v>
          </cell>
          <cell r="E1101" t="str">
            <v>0607 SCH5</v>
          </cell>
          <cell r="F1101">
            <v>100</v>
          </cell>
          <cell r="G1101" t="e">
            <v>#N/A</v>
          </cell>
          <cell r="H1101">
            <v>0.90949999999999998</v>
          </cell>
          <cell r="I1101">
            <v>0.93</v>
          </cell>
          <cell r="J1101">
            <v>3.26</v>
          </cell>
        </row>
        <row r="1102">
          <cell r="B1102">
            <v>1121199500720</v>
          </cell>
          <cell r="C1102" t="str">
            <v>JE32</v>
          </cell>
          <cell r="D1102" t="str">
            <v>JE PIPE 1121199500720</v>
          </cell>
          <cell r="E1102" t="str">
            <v>0607 SCH5</v>
          </cell>
          <cell r="F1102">
            <v>100</v>
          </cell>
          <cell r="G1102" t="e">
            <v>#N/A</v>
          </cell>
          <cell r="H1102">
            <v>0.90949999999999998</v>
          </cell>
          <cell r="I1102">
            <v>0.93</v>
          </cell>
          <cell r="J1102">
            <v>3.19</v>
          </cell>
        </row>
        <row r="1103">
          <cell r="B1103">
            <v>1304093820710</v>
          </cell>
          <cell r="C1103" t="str">
            <v>JE16</v>
          </cell>
          <cell r="D1103" t="str">
            <v>JE PIPE 1304093820710</v>
          </cell>
          <cell r="E1103">
            <v>607</v>
          </cell>
          <cell r="F1103">
            <v>100</v>
          </cell>
          <cell r="G1103" t="e">
            <v>#N/A</v>
          </cell>
          <cell r="H1103">
            <v>2.33</v>
          </cell>
          <cell r="I1103">
            <v>2.33</v>
          </cell>
          <cell r="J1103">
            <v>2.7650000000000001</v>
          </cell>
        </row>
        <row r="1104">
          <cell r="B1104">
            <v>1304093850700</v>
          </cell>
          <cell r="C1104" t="str">
            <v>JE06</v>
          </cell>
          <cell r="D1104" t="str">
            <v>JE PIPE 1304093850700</v>
          </cell>
          <cell r="E1104">
            <v>607</v>
          </cell>
          <cell r="F1104">
            <v>100</v>
          </cell>
          <cell r="G1104" t="e">
            <v>#N/A</v>
          </cell>
          <cell r="H1104">
            <v>1.3</v>
          </cell>
          <cell r="I1104">
            <v>1.3</v>
          </cell>
          <cell r="J1104">
            <v>1.5960000000000001</v>
          </cell>
        </row>
        <row r="1105">
          <cell r="B1105">
            <v>1304495810710</v>
          </cell>
          <cell r="C1105" t="str">
            <v>JE12</v>
          </cell>
          <cell r="D1105" t="str">
            <v>JE PIPE 1304495810710</v>
          </cell>
          <cell r="E1105">
            <v>607</v>
          </cell>
          <cell r="F1105">
            <v>100</v>
          </cell>
          <cell r="G1105" t="e">
            <v>#N/A</v>
          </cell>
          <cell r="H1105">
            <v>2.3759999999999999</v>
          </cell>
          <cell r="I1105">
            <v>2.4300000000000002</v>
          </cell>
          <cell r="J1105">
            <v>3.84</v>
          </cell>
        </row>
        <row r="1106">
          <cell r="B1106">
            <v>1304595820700</v>
          </cell>
          <cell r="C1106" t="str">
            <v>JE07</v>
          </cell>
          <cell r="D1106" t="str">
            <v>JE PIPE 1304595820700</v>
          </cell>
          <cell r="E1106">
            <v>607</v>
          </cell>
          <cell r="F1106">
            <v>100</v>
          </cell>
          <cell r="G1106" t="e">
            <v>#N/A</v>
          </cell>
          <cell r="H1106">
            <v>1.8049999999999999</v>
          </cell>
          <cell r="I1106">
            <v>1.82</v>
          </cell>
          <cell r="J1106">
            <v>2.6709999999999998</v>
          </cell>
        </row>
        <row r="1107">
          <cell r="B1107">
            <v>1304595820710</v>
          </cell>
          <cell r="C1107" t="str">
            <v>JE08</v>
          </cell>
          <cell r="D1107" t="str">
            <v>JE PIPE 1304595820710</v>
          </cell>
          <cell r="E1107">
            <v>607</v>
          </cell>
          <cell r="F1107">
            <v>100</v>
          </cell>
          <cell r="G1107" t="e">
            <v>#N/A</v>
          </cell>
          <cell r="H1107">
            <v>2.8359999999999999</v>
          </cell>
          <cell r="I1107">
            <v>2.73</v>
          </cell>
          <cell r="J1107">
            <v>4.24</v>
          </cell>
        </row>
        <row r="1108">
          <cell r="B1108">
            <v>1304893820710</v>
          </cell>
          <cell r="C1108" t="str">
            <v>JE18</v>
          </cell>
          <cell r="D1108" t="str">
            <v>JE PIPE 1304893820710</v>
          </cell>
          <cell r="E1108">
            <v>607</v>
          </cell>
          <cell r="F1108">
            <v>100</v>
          </cell>
          <cell r="G1108" t="e">
            <v>#N/A</v>
          </cell>
          <cell r="H1108">
            <v>2.895</v>
          </cell>
          <cell r="I1108">
            <v>2.96</v>
          </cell>
          <cell r="J1108">
            <v>4.4509999999999996</v>
          </cell>
        </row>
        <row r="1109">
          <cell r="B1109">
            <v>1307187830700</v>
          </cell>
          <cell r="C1109" t="str">
            <v>JE30</v>
          </cell>
          <cell r="D1109" t="str">
            <v>JE PIPE 1307187830700</v>
          </cell>
          <cell r="E1109">
            <v>607</v>
          </cell>
          <cell r="F1109">
            <v>100</v>
          </cell>
          <cell r="G1109" t="e">
            <v>#N/A</v>
          </cell>
          <cell r="H1109">
            <v>0.85499999999999998</v>
          </cell>
          <cell r="I1109">
            <v>0.85499999999999998</v>
          </cell>
          <cell r="J1109">
            <v>1.38</v>
          </cell>
        </row>
        <row r="1110">
          <cell r="B1110">
            <v>1308094800710</v>
          </cell>
          <cell r="C1110" t="str">
            <v>JE23</v>
          </cell>
          <cell r="D1110" t="str">
            <v>JE PIPE 1308094800710</v>
          </cell>
          <cell r="E1110" t="str">
            <v>0607 EAGLE 1</v>
          </cell>
          <cell r="F1110">
            <v>100</v>
          </cell>
          <cell r="G1110" t="e">
            <v>#N/A</v>
          </cell>
          <cell r="H1110">
            <v>2.0499999999999998</v>
          </cell>
          <cell r="I1110">
            <v>2.0499999999999998</v>
          </cell>
          <cell r="J1110">
            <v>2.0699999999999998</v>
          </cell>
        </row>
        <row r="1111">
          <cell r="B1111">
            <v>1308094810710</v>
          </cell>
          <cell r="C1111" t="str">
            <v>JE22</v>
          </cell>
          <cell r="D1111" t="str">
            <v>JE PIPE 1308094810710</v>
          </cell>
          <cell r="E1111" t="str">
            <v>0607 EAGLE 1</v>
          </cell>
          <cell r="F1111">
            <v>100</v>
          </cell>
          <cell r="G1111" t="e">
            <v>#N/A</v>
          </cell>
          <cell r="H1111">
            <v>2.34</v>
          </cell>
          <cell r="I1111">
            <v>2.34</v>
          </cell>
          <cell r="J1111">
            <v>2.23</v>
          </cell>
        </row>
        <row r="1112">
          <cell r="B1112">
            <v>1308189820710</v>
          </cell>
          <cell r="C1112" t="str">
            <v>JE20</v>
          </cell>
          <cell r="D1112" t="str">
            <v>JE PIPE 1308189820710</v>
          </cell>
          <cell r="E1112" t="str">
            <v>0607 EAGLE 1</v>
          </cell>
          <cell r="F1112">
            <v>100</v>
          </cell>
          <cell r="G1112" t="e">
            <v>#N/A</v>
          </cell>
          <cell r="H1112">
            <v>0.62</v>
          </cell>
          <cell r="I1112">
            <v>0.62</v>
          </cell>
          <cell r="J1112">
            <v>0.74</v>
          </cell>
        </row>
        <row r="1113">
          <cell r="B1113">
            <v>1308190820710</v>
          </cell>
          <cell r="C1113" t="str">
            <v>JE25</v>
          </cell>
          <cell r="D1113" t="str">
            <v>JE PIPE 1308190820710</v>
          </cell>
          <cell r="E1113" t="str">
            <v>0607 EAGLE 1</v>
          </cell>
          <cell r="F1113">
            <v>100</v>
          </cell>
          <cell r="G1113" t="e">
            <v>#N/A</v>
          </cell>
          <cell r="H1113">
            <v>1.77</v>
          </cell>
          <cell r="I1113">
            <v>1.77</v>
          </cell>
          <cell r="J1113">
            <v>1.77</v>
          </cell>
        </row>
        <row r="1114">
          <cell r="B1114">
            <v>1308388810710</v>
          </cell>
          <cell r="C1114" t="str">
            <v>JE19</v>
          </cell>
          <cell r="D1114" t="str">
            <v>JE PIPE 1308388810710</v>
          </cell>
          <cell r="E1114" t="str">
            <v>0607 EAGLE 1</v>
          </cell>
          <cell r="F1114">
            <v>100</v>
          </cell>
          <cell r="G1114" t="e">
            <v>#N/A</v>
          </cell>
          <cell r="H1114">
            <v>1.6</v>
          </cell>
          <cell r="I1114">
            <v>1.6</v>
          </cell>
          <cell r="J1114">
            <v>1.75</v>
          </cell>
        </row>
        <row r="1115">
          <cell r="B1115">
            <v>1308393880700</v>
          </cell>
          <cell r="C1115" t="str">
            <v>JE24</v>
          </cell>
          <cell r="D1115" t="str">
            <v>JE PIPE 1308393880700</v>
          </cell>
          <cell r="E1115" t="str">
            <v>0607 EAGLE 1</v>
          </cell>
          <cell r="F1115">
            <v>100</v>
          </cell>
          <cell r="G1115" t="e">
            <v>#N/A</v>
          </cell>
          <cell r="H1115">
            <v>0.46</v>
          </cell>
          <cell r="I1115">
            <v>0.46</v>
          </cell>
          <cell r="J1115">
            <v>1.04</v>
          </cell>
        </row>
        <row r="1116">
          <cell r="B1116">
            <v>1308592840710</v>
          </cell>
          <cell r="C1116" t="str">
            <v>JE21</v>
          </cell>
          <cell r="D1116" t="str">
            <v>JE PIPE 1308592840710</v>
          </cell>
          <cell r="E1116" t="str">
            <v>0607 SCH8</v>
          </cell>
          <cell r="F1116">
            <v>100</v>
          </cell>
          <cell r="G1116" t="e">
            <v>#N/A</v>
          </cell>
          <cell r="H1116">
            <v>0.315</v>
          </cell>
          <cell r="I1116">
            <v>0.315</v>
          </cell>
          <cell r="J1116">
            <v>0.87</v>
          </cell>
        </row>
        <row r="1117">
          <cell r="B1117">
            <v>1308592860710</v>
          </cell>
          <cell r="C1117" t="str">
            <v>JE36</v>
          </cell>
          <cell r="D1117" t="str">
            <v>JE PIPE 1308592860710</v>
          </cell>
          <cell r="E1117" t="str">
            <v>0607 SCH8</v>
          </cell>
          <cell r="F1117">
            <v>100</v>
          </cell>
          <cell r="G1117" t="e">
            <v>#N/A</v>
          </cell>
          <cell r="H1117">
            <v>0.61499999999999999</v>
          </cell>
          <cell r="I1117">
            <v>0.61499999999999999</v>
          </cell>
          <cell r="J1117">
            <v>1.17</v>
          </cell>
        </row>
        <row r="1118">
          <cell r="B1118">
            <v>1308592880710</v>
          </cell>
          <cell r="C1118" t="str">
            <v>JE35</v>
          </cell>
          <cell r="D1118" t="str">
            <v>JE PIPE 1308592880710</v>
          </cell>
          <cell r="E1118" t="str">
            <v>0607 EAGLE 1</v>
          </cell>
          <cell r="F1118">
            <v>100</v>
          </cell>
          <cell r="G1118" t="e">
            <v>#N/A</v>
          </cell>
          <cell r="H1118">
            <v>0.4</v>
          </cell>
          <cell r="I1118">
            <v>0.4</v>
          </cell>
          <cell r="J1118">
            <v>0.99</v>
          </cell>
        </row>
        <row r="1119">
          <cell r="B1119" t="str">
            <v>524 530 015</v>
          </cell>
          <cell r="C1119" t="str">
            <v>524 530 015</v>
          </cell>
          <cell r="D1119" t="str">
            <v>TAILPIPE  ASSY LWB - LDV  LD100</v>
          </cell>
          <cell r="E1119" t="str">
            <v>0608_MTU</v>
          </cell>
          <cell r="F1119">
            <v>100</v>
          </cell>
          <cell r="G1119">
            <v>4.9340000000000002E-2</v>
          </cell>
          <cell r="H1119">
            <v>7.1849999999999996</v>
          </cell>
          <cell r="I1119">
            <v>7.2329999999999997</v>
          </cell>
          <cell r="J1119">
            <v>10.53</v>
          </cell>
        </row>
        <row r="1120">
          <cell r="B1120" t="str">
            <v>524 530 016</v>
          </cell>
          <cell r="C1120" t="str">
            <v>524 530 016</v>
          </cell>
          <cell r="D1120" t="str">
            <v>TAILPIPE  ASSY SWB - LDV  LD100</v>
          </cell>
          <cell r="E1120" t="str">
            <v>0608_MTU</v>
          </cell>
          <cell r="F1120">
            <v>100</v>
          </cell>
          <cell r="G1120">
            <v>4.9299999999999997E-2</v>
          </cell>
          <cell r="H1120">
            <v>5.6319999999999997</v>
          </cell>
          <cell r="I1120">
            <v>5.6760000000000002</v>
          </cell>
          <cell r="J1120">
            <v>8.35</v>
          </cell>
        </row>
        <row r="1121">
          <cell r="B1121" t="str">
            <v>524 530 019</v>
          </cell>
          <cell r="C1121" t="str">
            <v>524 530 019</v>
          </cell>
          <cell r="D1121" t="str">
            <v>TAILPIPE ASSEMBLY LWB</v>
          </cell>
          <cell r="E1121" t="str">
            <v>0608_MTU</v>
          </cell>
          <cell r="F1121">
            <v>100</v>
          </cell>
          <cell r="G1121">
            <v>4.9340000000000002E-2</v>
          </cell>
          <cell r="H1121">
            <v>7.2770000000000001</v>
          </cell>
          <cell r="I1121">
            <v>7.3380000000000001</v>
          </cell>
          <cell r="J1121">
            <v>10.98</v>
          </cell>
        </row>
        <row r="1122">
          <cell r="B1122" t="str">
            <v>524 580 018</v>
          </cell>
          <cell r="C1122" t="str">
            <v>524 580 018</v>
          </cell>
          <cell r="D1122" t="str">
            <v>DOWNPIPE  ASSY  COMPL - LDV  LD100</v>
          </cell>
          <cell r="E1122">
            <v>608</v>
          </cell>
          <cell r="F1122">
            <v>100</v>
          </cell>
          <cell r="G1122">
            <v>0.18</v>
          </cell>
          <cell r="H1122">
            <v>140.57499999999999</v>
          </cell>
          <cell r="I1122">
            <v>134.417</v>
          </cell>
          <cell r="J1122">
            <v>140.87</v>
          </cell>
        </row>
        <row r="1123">
          <cell r="B1123" t="str">
            <v>524 580 021</v>
          </cell>
          <cell r="C1123" t="str">
            <v>524 580 021</v>
          </cell>
          <cell r="D1123" t="str">
            <v>DOWNPIE ASSEMBLY - OVAL CAT LDV EU4</v>
          </cell>
          <cell r="E1123">
            <v>608</v>
          </cell>
          <cell r="F1123">
            <v>100</v>
          </cell>
          <cell r="G1123">
            <v>0.19221299999999999</v>
          </cell>
          <cell r="H1123">
            <v>236.86199999999999</v>
          </cell>
          <cell r="I1123">
            <v>230.07599999999999</v>
          </cell>
          <cell r="J1123">
            <v>235.3</v>
          </cell>
        </row>
        <row r="1124">
          <cell r="B1124" t="str">
            <v>524 580 022</v>
          </cell>
          <cell r="C1124" t="str">
            <v>524 580 022</v>
          </cell>
          <cell r="D1124" t="str">
            <v>DOWNPIE ASSEMBLY</v>
          </cell>
          <cell r="E1124">
            <v>608</v>
          </cell>
          <cell r="F1124">
            <v>100</v>
          </cell>
          <cell r="G1124">
            <v>0.18</v>
          </cell>
          <cell r="H1124">
            <v>123.577</v>
          </cell>
          <cell r="I1124">
            <v>116.92100000000001</v>
          </cell>
          <cell r="J1124">
            <v>123.73</v>
          </cell>
        </row>
        <row r="1125">
          <cell r="B1125" t="str">
            <v>524 600 011</v>
          </cell>
          <cell r="C1125" t="str">
            <v>524 600 011</v>
          </cell>
          <cell r="D1125" t="str">
            <v>INTER  ASSY  COMPL - LDV  LD100</v>
          </cell>
          <cell r="E1125" t="str">
            <v>0608_MTU</v>
          </cell>
          <cell r="F1125">
            <v>100</v>
          </cell>
          <cell r="G1125">
            <v>0.1264103</v>
          </cell>
          <cell r="H1125">
            <v>14.349500000000001</v>
          </cell>
          <cell r="I1125">
            <v>14.326499999999999</v>
          </cell>
          <cell r="J1125">
            <v>24.33</v>
          </cell>
        </row>
        <row r="1126">
          <cell r="B1126">
            <v>524530021</v>
          </cell>
          <cell r="C1126">
            <v>524530021</v>
          </cell>
          <cell r="D1126" t="str">
            <v>REAR ASSY LWB LDV MAXUS</v>
          </cell>
          <cell r="E1126">
            <v>608</v>
          </cell>
          <cell r="F1126">
            <v>100</v>
          </cell>
          <cell r="G1126">
            <v>2.6669999999999999E-2</v>
          </cell>
          <cell r="H1126">
            <v>7.2519999999999998</v>
          </cell>
          <cell r="I1126">
            <v>7.3129999999999997</v>
          </cell>
          <cell r="J1126">
            <v>10.98</v>
          </cell>
        </row>
        <row r="1127">
          <cell r="B1127">
            <v>524580023</v>
          </cell>
          <cell r="C1127">
            <v>524580023</v>
          </cell>
          <cell r="D1127" t="str">
            <v>LDV INTERMEDIATE SILENCER ASSY</v>
          </cell>
          <cell r="E1127" t="str">
            <v>0608_MTU</v>
          </cell>
          <cell r="F1127">
            <v>100</v>
          </cell>
          <cell r="G1127">
            <v>0.18045029999999998</v>
          </cell>
          <cell r="H1127">
            <v>14.4605</v>
          </cell>
          <cell r="I1127">
            <v>14.6175</v>
          </cell>
          <cell r="J1127">
            <v>24.33</v>
          </cell>
        </row>
        <row r="1128">
          <cell r="B1128">
            <v>524600013</v>
          </cell>
          <cell r="C1128">
            <v>524600013</v>
          </cell>
          <cell r="D1128" t="str">
            <v>INTER  ASSY COMPLETE LDV MAXUS</v>
          </cell>
          <cell r="E1128">
            <v>608</v>
          </cell>
          <cell r="F1128">
            <v>100</v>
          </cell>
          <cell r="G1128">
            <v>0.12641369999999999</v>
          </cell>
          <cell r="H1128">
            <v>13.435</v>
          </cell>
          <cell r="I1128">
            <v>13.45</v>
          </cell>
          <cell r="J1128">
            <v>24.24</v>
          </cell>
        </row>
        <row r="1129">
          <cell r="B1129" t="str">
            <v>CER3361</v>
          </cell>
          <cell r="C1129" t="str">
            <v>CER3361</v>
          </cell>
          <cell r="D1129" t="str">
            <v>TAILPIPE ASSY SWB VAN LDV  CONV</v>
          </cell>
          <cell r="E1129" t="str">
            <v>0608_MTU</v>
          </cell>
          <cell r="F1129">
            <v>100</v>
          </cell>
          <cell r="G1129">
            <v>2.8333299999999999E-2</v>
          </cell>
          <cell r="H1129">
            <v>5.5540000000000003</v>
          </cell>
          <cell r="I1129">
            <v>5.55</v>
          </cell>
          <cell r="J1129">
            <v>8.7799999999999994</v>
          </cell>
        </row>
        <row r="1130">
          <cell r="B1130" t="str">
            <v>CER3366</v>
          </cell>
          <cell r="C1130" t="str">
            <v>CER3366</v>
          </cell>
          <cell r="D1130" t="str">
            <v>MID PIPE ASSY</v>
          </cell>
          <cell r="E1130" t="str">
            <v>0608_MTU</v>
          </cell>
          <cell r="F1130">
            <v>100</v>
          </cell>
          <cell r="G1130">
            <v>1.1667E-2</v>
          </cell>
          <cell r="H1130">
            <v>1.53</v>
          </cell>
          <cell r="I1130">
            <v>1.53</v>
          </cell>
          <cell r="J1130">
            <v>2.92</v>
          </cell>
        </row>
        <row r="1131">
          <cell r="B1131" t="str">
            <v>CER3367</v>
          </cell>
          <cell r="C1131" t="str">
            <v>CER3367</v>
          </cell>
          <cell r="D1131" t="str">
            <v>MID PIPE  ASSY - LDV CONVOY E3</v>
          </cell>
          <cell r="E1131" t="str">
            <v>0608_MTU</v>
          </cell>
          <cell r="F1131">
            <v>100</v>
          </cell>
          <cell r="G1131">
            <v>1.28167E-2</v>
          </cell>
          <cell r="H1131">
            <v>2.08</v>
          </cell>
          <cell r="I1131">
            <v>2.08</v>
          </cell>
          <cell r="J1131">
            <v>3.57</v>
          </cell>
        </row>
        <row r="1132">
          <cell r="B1132" t="str">
            <v>CER3368</v>
          </cell>
          <cell r="C1132" t="str">
            <v>CER3368</v>
          </cell>
          <cell r="D1132" t="str">
            <v>MID PIPE ASSY LONG LDV CONV E3</v>
          </cell>
          <cell r="E1132" t="str">
            <v>0608_MTU</v>
          </cell>
          <cell r="F1132">
            <v>100</v>
          </cell>
          <cell r="G1132">
            <v>1.1667E-2</v>
          </cell>
          <cell r="H1132">
            <v>2.79</v>
          </cell>
          <cell r="I1132">
            <v>2.79</v>
          </cell>
          <cell r="J1132">
            <v>4.22</v>
          </cell>
        </row>
        <row r="1133">
          <cell r="B1133" t="str">
            <v>CER3369</v>
          </cell>
          <cell r="C1133" t="str">
            <v>CER3369</v>
          </cell>
          <cell r="D1133" t="str">
            <v>DOWNPIPE ASSY LDV CONVOY  EU 3</v>
          </cell>
          <cell r="E1133" t="str">
            <v>0608_MTU</v>
          </cell>
          <cell r="F1133">
            <v>100</v>
          </cell>
          <cell r="G1133">
            <v>0.135296</v>
          </cell>
          <cell r="H1133">
            <v>2.8559999999999999</v>
          </cell>
          <cell r="I1133">
            <v>2.95</v>
          </cell>
          <cell r="J1133">
            <v>18.420000000000002</v>
          </cell>
        </row>
        <row r="1134">
          <cell r="B1134" t="str">
            <v>CER3438</v>
          </cell>
          <cell r="C1134" t="str">
            <v>CER3438</v>
          </cell>
          <cell r="D1134" t="str">
            <v>DOWNPIPE ASSY LDV CONVOY EU 3</v>
          </cell>
          <cell r="E1134" t="str">
            <v>0608_MTU</v>
          </cell>
          <cell r="F1134">
            <v>100</v>
          </cell>
          <cell r="G1134">
            <v>0.14866600000000002</v>
          </cell>
          <cell r="H1134">
            <v>2.2400000000000002</v>
          </cell>
          <cell r="I1134">
            <v>2.29</v>
          </cell>
          <cell r="J1134">
            <v>17.510000000000002</v>
          </cell>
        </row>
        <row r="1135">
          <cell r="B1135" t="str">
            <v>CER3585</v>
          </cell>
          <cell r="C1135" t="str">
            <v>CER3585</v>
          </cell>
          <cell r="D1135" t="str">
            <v>TAILPIPE ASSY SYSTEM</v>
          </cell>
          <cell r="E1135" t="str">
            <v>0608_MTU</v>
          </cell>
          <cell r="F1135">
            <v>100</v>
          </cell>
          <cell r="G1135">
            <v>2.8333000000000001E-2</v>
          </cell>
          <cell r="H1135">
            <v>6.282</v>
          </cell>
          <cell r="I1135">
            <v>6.28</v>
          </cell>
          <cell r="J1135">
            <v>9.1999999999999993</v>
          </cell>
        </row>
        <row r="1136">
          <cell r="B1136" t="str">
            <v>CER3586</v>
          </cell>
          <cell r="C1136" t="str">
            <v>CER3586</v>
          </cell>
          <cell r="D1136" t="str">
            <v>TAILPIPE ASSY  R/E/CAB</v>
          </cell>
          <cell r="E1136" t="str">
            <v>0608_MTU</v>
          </cell>
          <cell r="F1136">
            <v>100</v>
          </cell>
          <cell r="G1136">
            <v>2.66663E-2</v>
          </cell>
          <cell r="H1136">
            <v>5.6660000000000004</v>
          </cell>
          <cell r="I1136">
            <v>5.67</v>
          </cell>
          <cell r="J1136">
            <v>9.1999999999999993</v>
          </cell>
        </row>
        <row r="1137">
          <cell r="B1137" t="str">
            <v>CER3587</v>
          </cell>
          <cell r="C1137" t="str">
            <v>CER3587</v>
          </cell>
          <cell r="D1137" t="str">
            <v>TAILPIPE ASSY C/C  LHD</v>
          </cell>
          <cell r="E1137" t="str">
            <v>0608_MTU</v>
          </cell>
          <cell r="F1137">
            <v>100</v>
          </cell>
          <cell r="G1137">
            <v>2.66663E-2</v>
          </cell>
          <cell r="H1137">
            <v>6.1260000000000003</v>
          </cell>
          <cell r="I1137">
            <v>6.13</v>
          </cell>
          <cell r="J1137">
            <v>8.4</v>
          </cell>
        </row>
        <row r="1138">
          <cell r="B1138" t="str">
            <v>CER3588</v>
          </cell>
          <cell r="C1138" t="str">
            <v>CER3588</v>
          </cell>
          <cell r="D1138" t="str">
            <v>TAILPIPE ASSY  LWB  VAN</v>
          </cell>
          <cell r="E1138" t="str">
            <v>0608_MTU</v>
          </cell>
          <cell r="F1138">
            <v>100</v>
          </cell>
          <cell r="G1138">
            <v>0.02</v>
          </cell>
          <cell r="H1138">
            <v>2.9369999999999998</v>
          </cell>
          <cell r="I1138">
            <v>3.11</v>
          </cell>
          <cell r="J1138">
            <v>5.36</v>
          </cell>
        </row>
        <row r="1139">
          <cell r="B1139" t="str">
            <v>CER3589</v>
          </cell>
          <cell r="C1139" t="str">
            <v>CER3589</v>
          </cell>
          <cell r="D1139" t="str">
            <v>TAILPIPE ASSY XLWB  VAN</v>
          </cell>
          <cell r="E1139" t="str">
            <v>0608_MTU</v>
          </cell>
          <cell r="F1139">
            <v>100</v>
          </cell>
          <cell r="G1139">
            <v>1.9999969999999999E-2</v>
          </cell>
          <cell r="H1139">
            <v>3.5960000000000001</v>
          </cell>
          <cell r="I1139">
            <v>3.82</v>
          </cell>
          <cell r="J1139">
            <v>6.18</v>
          </cell>
        </row>
        <row r="1140">
          <cell r="B1140" t="str">
            <v>CER3670</v>
          </cell>
          <cell r="C1140" t="str">
            <v>CER3670</v>
          </cell>
          <cell r="D1140" t="str">
            <v>TAILPIPE  ASSY COMPLETE</v>
          </cell>
          <cell r="E1140" t="str">
            <v>0608_MTU</v>
          </cell>
          <cell r="F1140">
            <v>100</v>
          </cell>
          <cell r="G1140">
            <v>0.04</v>
          </cell>
          <cell r="H1140">
            <v>4.0430000000000001</v>
          </cell>
          <cell r="I1140">
            <v>4.04</v>
          </cell>
          <cell r="J1140">
            <v>10.25</v>
          </cell>
        </row>
        <row r="1141">
          <cell r="B1141" t="str">
            <v>CER3764</v>
          </cell>
          <cell r="C1141" t="str">
            <v>CER3764</v>
          </cell>
          <cell r="D1141" t="str">
            <v>INTER ASSY - LDV PILOT</v>
          </cell>
          <cell r="E1141" t="str">
            <v>0608_MTU</v>
          </cell>
          <cell r="F1141">
            <v>100</v>
          </cell>
          <cell r="G1141">
            <v>7.7913999999999997E-2</v>
          </cell>
          <cell r="H1141">
            <v>11.773999999999999</v>
          </cell>
          <cell r="I1141">
            <v>11.6</v>
          </cell>
          <cell r="J1141">
            <v>24.96</v>
          </cell>
        </row>
        <row r="1142">
          <cell r="B1142" t="str">
            <v>CER3765</v>
          </cell>
          <cell r="C1142" t="str">
            <v>JCD0001</v>
          </cell>
          <cell r="D1142" t="str">
            <v>GASKET</v>
          </cell>
          <cell r="G1142" t="e">
            <v>#N/A</v>
          </cell>
          <cell r="H1142">
            <v>0.22</v>
          </cell>
          <cell r="I1142">
            <v>0.22</v>
          </cell>
          <cell r="J1142">
            <v>0.23</v>
          </cell>
        </row>
        <row r="1143">
          <cell r="B1143" t="str">
            <v>CER3806</v>
          </cell>
          <cell r="C1143" t="str">
            <v>CER3806</v>
          </cell>
          <cell r="D1143" t="str">
            <v>TRANSFER PIPE -AIR</v>
          </cell>
          <cell r="E1143" t="str">
            <v>0608_MTU</v>
          </cell>
          <cell r="F1143">
            <v>100</v>
          </cell>
          <cell r="G1143">
            <v>3.2662999999999998E-2</v>
          </cell>
          <cell r="H1143">
            <v>3.0680000000000001</v>
          </cell>
          <cell r="I1143">
            <v>3.13</v>
          </cell>
          <cell r="J1143">
            <v>7.69</v>
          </cell>
        </row>
        <row r="1144">
          <cell r="B1144" t="str">
            <v>CGC0001</v>
          </cell>
          <cell r="C1144" t="str">
            <v>CGC0001</v>
          </cell>
          <cell r="D1144" t="str">
            <v>TORCA ACCUSEAL CLAMP ASSEY</v>
          </cell>
          <cell r="G1144" t="e">
            <v>#N/A</v>
          </cell>
          <cell r="H1144">
            <v>0.93</v>
          </cell>
          <cell r="I1144">
            <v>0.93</v>
          </cell>
          <cell r="J1144">
            <v>1.02</v>
          </cell>
        </row>
        <row r="1145">
          <cell r="B1145" t="str">
            <v>CGE0006</v>
          </cell>
          <cell r="C1145" t="str">
            <v>CGE0006</v>
          </cell>
          <cell r="D1145" t="str">
            <v>TORCA  CLAMP</v>
          </cell>
          <cell r="G1145" t="e">
            <v>#N/A</v>
          </cell>
          <cell r="H1145">
            <v>0.82</v>
          </cell>
          <cell r="I1145">
            <v>0.83199999999999996</v>
          </cell>
          <cell r="J1145">
            <v>0.98</v>
          </cell>
        </row>
        <row r="1146">
          <cell r="B1146" t="str">
            <v>17500-SK3-E32</v>
          </cell>
          <cell r="C1146" t="str">
            <v>17500-SK3-E32</v>
          </cell>
          <cell r="D1146" t="str">
            <v>FUEL TANK ASSY</v>
          </cell>
          <cell r="E1146">
            <v>301</v>
          </cell>
          <cell r="F1146">
            <v>100</v>
          </cell>
          <cell r="G1146">
            <v>0.50016700000000003</v>
          </cell>
          <cell r="H1146">
            <v>34.371000000000002</v>
          </cell>
          <cell r="I1146">
            <v>31.42</v>
          </cell>
          <cell r="J1146">
            <v>99.97</v>
          </cell>
        </row>
        <row r="1147">
          <cell r="B1147" t="str">
            <v>17500-ST3-E31</v>
          </cell>
          <cell r="C1147" t="str">
            <v>17500-ST3-E31</v>
          </cell>
          <cell r="D1147" t="str">
            <v>FUEL TANK ASSY</v>
          </cell>
          <cell r="E1147">
            <v>301</v>
          </cell>
          <cell r="F1147">
            <v>100</v>
          </cell>
          <cell r="G1147">
            <v>0.48166999999999999</v>
          </cell>
          <cell r="H1147">
            <v>31.977</v>
          </cell>
          <cell r="I1147">
            <v>29.54</v>
          </cell>
          <cell r="J1147">
            <v>83.22</v>
          </cell>
        </row>
        <row r="1148">
          <cell r="B1148" t="str">
            <v>17500-ST3-E41</v>
          </cell>
          <cell r="C1148" t="str">
            <v>17500-ST3-E41</v>
          </cell>
          <cell r="D1148" t="str">
            <v>FUEL TANK ASSY</v>
          </cell>
          <cell r="E1148">
            <v>301</v>
          </cell>
          <cell r="F1148">
            <v>100</v>
          </cell>
          <cell r="G1148">
            <v>0.48166999999999999</v>
          </cell>
          <cell r="H1148">
            <v>34.268000000000001</v>
          </cell>
          <cell r="I1148">
            <v>28.010100000000001</v>
          </cell>
          <cell r="J1148">
            <v>79.040000000000006</v>
          </cell>
        </row>
        <row r="1149">
          <cell r="B1149" t="str">
            <v>17651-SK3-E00</v>
          </cell>
          <cell r="C1149" t="str">
            <v>WFP101290</v>
          </cell>
          <cell r="D1149" t="str">
            <v>HOSE - FILTER NECK</v>
          </cell>
          <cell r="G1149" t="e">
            <v>#N/A</v>
          </cell>
          <cell r="H1149">
            <v>1.1499999999999999</v>
          </cell>
          <cell r="I1149">
            <v>1.1499999999999999</v>
          </cell>
          <cell r="J1149">
            <v>1.04</v>
          </cell>
        </row>
        <row r="1150">
          <cell r="B1150" t="str">
            <v>18020-ST3-E50</v>
          </cell>
          <cell r="C1150" t="str">
            <v>18020-ST3-E50</v>
          </cell>
          <cell r="D1150" t="str">
            <v>HEATSHIELD ASSY</v>
          </cell>
          <cell r="E1150" t="str">
            <v>0608_WTHFR</v>
          </cell>
          <cell r="F1150">
            <v>100</v>
          </cell>
          <cell r="G1150" t="e">
            <v>#N/A</v>
          </cell>
          <cell r="H1150">
            <v>1.321</v>
          </cell>
          <cell r="I1150">
            <v>1.28</v>
          </cell>
          <cell r="J1150">
            <v>2.21</v>
          </cell>
        </row>
        <row r="1151">
          <cell r="B1151" t="str">
            <v>18020-ST3-E61</v>
          </cell>
          <cell r="C1151" t="str">
            <v>18020-ST3-E61</v>
          </cell>
          <cell r="D1151" t="str">
            <v>HEATSHIELD ASSY</v>
          </cell>
          <cell r="E1151" t="str">
            <v>DESP</v>
          </cell>
          <cell r="F1151">
            <v>100</v>
          </cell>
          <cell r="G1151" t="e">
            <v>#N/A</v>
          </cell>
          <cell r="H1151">
            <v>1.9770000000000001</v>
          </cell>
          <cell r="I1151">
            <v>1.956</v>
          </cell>
          <cell r="J1151">
            <v>2.58</v>
          </cell>
        </row>
        <row r="1152">
          <cell r="B1152" t="str">
            <v>18020-ST3-E70</v>
          </cell>
          <cell r="C1152" t="str">
            <v>18020-ST3-E70</v>
          </cell>
          <cell r="D1152" t="str">
            <v>HEATSHIELD ASSY</v>
          </cell>
          <cell r="E1152" t="str">
            <v>DESP</v>
          </cell>
          <cell r="F1152">
            <v>100</v>
          </cell>
          <cell r="G1152" t="e">
            <v>#N/A</v>
          </cell>
          <cell r="H1152">
            <v>2.379</v>
          </cell>
          <cell r="I1152">
            <v>2.3460000000000001</v>
          </cell>
          <cell r="J1152">
            <v>3.5529999999999999</v>
          </cell>
        </row>
        <row r="1153">
          <cell r="B1153" t="str">
            <v>18030-S74-G00</v>
          </cell>
          <cell r="C1153" t="str">
            <v>18030-S74-G00</v>
          </cell>
          <cell r="D1153" t="str">
            <v>EXHST SIL  ASSY JFK REAR</v>
          </cell>
          <cell r="E1153">
            <v>1606</v>
          </cell>
          <cell r="F1153">
            <v>100</v>
          </cell>
          <cell r="G1153">
            <v>0.112917</v>
          </cell>
          <cell r="H1153">
            <v>14.625</v>
          </cell>
          <cell r="I1153">
            <v>13.904999999999999</v>
          </cell>
          <cell r="J1153">
            <v>35.57</v>
          </cell>
        </row>
        <row r="1154">
          <cell r="B1154" t="str">
            <v>18030-S74-G00</v>
          </cell>
          <cell r="C1154" t="str">
            <v>18030-S74-G00</v>
          </cell>
          <cell r="D1154" t="str">
            <v>EXHST SIL  ASSY JFK REAR</v>
          </cell>
          <cell r="E1154">
            <v>1606</v>
          </cell>
          <cell r="F1154">
            <v>100</v>
          </cell>
          <cell r="G1154">
            <v>0.112917</v>
          </cell>
          <cell r="H1154">
            <v>14.625</v>
          </cell>
          <cell r="I1154">
            <v>13.904999999999999</v>
          </cell>
          <cell r="J1154">
            <v>35.57</v>
          </cell>
        </row>
        <row r="1155">
          <cell r="B1155" t="str">
            <v>18160-P1K-E11A</v>
          </cell>
          <cell r="C1155" t="str">
            <v>18160-P1K-E11</v>
          </cell>
          <cell r="D1155" t="str">
            <v>CATALYST ASSY (WITHOUT COVERS)</v>
          </cell>
          <cell r="E1155" t="str">
            <v>0608_WTHFR</v>
          </cell>
          <cell r="F1155">
            <v>100</v>
          </cell>
          <cell r="G1155" t="e">
            <v>#N/A</v>
          </cell>
          <cell r="H1155">
            <v>57.16</v>
          </cell>
          <cell r="I1155">
            <v>57.17</v>
          </cell>
          <cell r="J1155">
            <v>101.908</v>
          </cell>
        </row>
        <row r="1156">
          <cell r="B1156" t="str">
            <v>18181-PP4-E01</v>
          </cell>
          <cell r="C1156" t="str">
            <v>HRP2602-C</v>
          </cell>
          <cell r="D1156" t="str">
            <v>COVER LOWER (CATALYST)</v>
          </cell>
          <cell r="G1156" t="e">
            <v>#N/A</v>
          </cell>
          <cell r="H1156">
            <v>0.77</v>
          </cell>
          <cell r="I1156">
            <v>0.77</v>
          </cell>
          <cell r="J1156">
            <v>1.32</v>
          </cell>
        </row>
        <row r="1157">
          <cell r="B1157" t="str">
            <v>18210-S37-G01</v>
          </cell>
          <cell r="C1157" t="str">
            <v>18210-S37-G01</v>
          </cell>
          <cell r="D1157" t="str">
            <v>HONDA 96MY WS DSL DOWNPIPE 'A'</v>
          </cell>
          <cell r="E1157" t="str">
            <v>0608_WTHFR</v>
          </cell>
          <cell r="F1157">
            <v>100</v>
          </cell>
          <cell r="G1157">
            <v>0.10897179999999999</v>
          </cell>
          <cell r="H1157">
            <v>9.84</v>
          </cell>
          <cell r="I1157">
            <v>9.75</v>
          </cell>
          <cell r="J1157">
            <v>65.84</v>
          </cell>
        </row>
        <row r="1158">
          <cell r="B1158" t="str">
            <v>18210-S74-G00A</v>
          </cell>
          <cell r="C1158" t="str">
            <v>18210-S74-G00</v>
          </cell>
          <cell r="D1158" t="str">
            <v>PIPE 'A' EXH ASSY HONDA JFK</v>
          </cell>
          <cell r="E1158" t="str">
            <v>0608_WTHFR</v>
          </cell>
          <cell r="F1158">
            <v>100</v>
          </cell>
          <cell r="G1158">
            <v>0.16716</v>
          </cell>
          <cell r="H1158">
            <v>12.522</v>
          </cell>
          <cell r="I1158">
            <v>12.222</v>
          </cell>
          <cell r="J1158">
            <v>21.81</v>
          </cell>
        </row>
        <row r="1159">
          <cell r="B1159" t="str">
            <v>18210-SN7-A31A</v>
          </cell>
          <cell r="C1159" t="str">
            <v>18210-SN7-A31</v>
          </cell>
          <cell r="D1159" t="str">
            <v>SYNCHRO 115 PS EXHAUST FRONT</v>
          </cell>
          <cell r="E1159" t="str">
            <v>0608_WTHFR</v>
          </cell>
          <cell r="F1159">
            <v>100</v>
          </cell>
          <cell r="G1159">
            <v>0.116783</v>
          </cell>
          <cell r="H1159">
            <v>45.62</v>
          </cell>
          <cell r="I1159">
            <v>30.52</v>
          </cell>
          <cell r="J1159">
            <v>41.31</v>
          </cell>
        </row>
        <row r="1160">
          <cell r="B1160" t="str">
            <v>18210-SN7-G00A</v>
          </cell>
          <cell r="C1160" t="str">
            <v>18210-SN7-G00</v>
          </cell>
          <cell r="D1160" t="str">
            <v>SYNCHRO WS EXHAUST PIPE 'A'</v>
          </cell>
          <cell r="E1160" t="str">
            <v>0608_WTHFR</v>
          </cell>
          <cell r="F1160">
            <v>100</v>
          </cell>
          <cell r="G1160">
            <v>0.11874999999999999</v>
          </cell>
          <cell r="H1160">
            <v>30.954000000000001</v>
          </cell>
          <cell r="I1160">
            <v>31.22</v>
          </cell>
          <cell r="J1160">
            <v>43.374000000000002</v>
          </cell>
        </row>
        <row r="1161">
          <cell r="B1161" t="str">
            <v>18210-SN7-G10A</v>
          </cell>
          <cell r="C1161" t="str">
            <v>18210-SN7-G10</v>
          </cell>
          <cell r="D1161" t="str">
            <v>SYNCHRO WS EXHAUST PIPE 'A'</v>
          </cell>
          <cell r="E1161" t="str">
            <v>0608_WTHFR</v>
          </cell>
          <cell r="F1161">
            <v>100</v>
          </cell>
          <cell r="G1161" t="e">
            <v>#N/A</v>
          </cell>
          <cell r="H1161">
            <v>30.952999999999999</v>
          </cell>
          <cell r="I1161">
            <v>31.22</v>
          </cell>
          <cell r="J1161">
            <v>42.463000000000001</v>
          </cell>
        </row>
        <row r="1162">
          <cell r="B1162" t="str">
            <v>18210-SN7-G60</v>
          </cell>
          <cell r="C1162" t="str">
            <v>18210-SN7-G60</v>
          </cell>
          <cell r="D1162" t="str">
            <v>SOWNPIPE EXHAUST ASSY COMPLETE SYNC</v>
          </cell>
          <cell r="E1162" t="str">
            <v>0608_WTHFR</v>
          </cell>
          <cell r="F1162">
            <v>100</v>
          </cell>
          <cell r="G1162">
            <v>0.14366599999999999</v>
          </cell>
          <cell r="H1162">
            <v>30.952999999999999</v>
          </cell>
          <cell r="I1162">
            <v>31.22</v>
          </cell>
          <cell r="J1162">
            <v>42.78</v>
          </cell>
        </row>
        <row r="1163">
          <cell r="B1163" t="str">
            <v>18210-SN7-X00A</v>
          </cell>
          <cell r="C1163" t="str">
            <v>18210-SN7-X00</v>
          </cell>
          <cell r="D1163" t="str">
            <v>SYNCHRO 133 PS EXHAUST FRONT</v>
          </cell>
          <cell r="E1163" t="str">
            <v>0608_WTHFR</v>
          </cell>
          <cell r="F1163">
            <v>100</v>
          </cell>
          <cell r="G1163">
            <v>0.116783</v>
          </cell>
          <cell r="H1163">
            <v>51.267000000000003</v>
          </cell>
          <cell r="I1163">
            <v>34.22</v>
          </cell>
          <cell r="J1163">
            <v>48.96</v>
          </cell>
        </row>
        <row r="1164">
          <cell r="B1164" t="str">
            <v>18210-ST3-E40A</v>
          </cell>
          <cell r="C1164" t="str">
            <v>18210-ST3-E40</v>
          </cell>
          <cell r="D1164" t="str">
            <v>HHH DX 1.4L EXHAUST FRONT</v>
          </cell>
          <cell r="E1164" t="str">
            <v>0608_WTHFR</v>
          </cell>
          <cell r="F1164">
            <v>100</v>
          </cell>
          <cell r="G1164">
            <v>8.5999999999999993E-2</v>
          </cell>
          <cell r="H1164">
            <v>4.9240000000000004</v>
          </cell>
          <cell r="I1164">
            <v>5.04</v>
          </cell>
          <cell r="J1164">
            <v>18.989999999999998</v>
          </cell>
        </row>
        <row r="1165">
          <cell r="B1165" t="str">
            <v>18210-ST3-E50A</v>
          </cell>
          <cell r="C1165" t="str">
            <v>18210-ST3-E50</v>
          </cell>
          <cell r="D1165" t="str">
            <v>HHH VX 1.5L EXHAUST FRONT ASSY</v>
          </cell>
          <cell r="E1165" t="str">
            <v>0608_WTHFR</v>
          </cell>
          <cell r="F1165">
            <v>100</v>
          </cell>
          <cell r="G1165" t="e">
            <v>#N/A</v>
          </cell>
          <cell r="H1165">
            <v>5.9660000000000002</v>
          </cell>
          <cell r="I1165">
            <v>5.9619999999999997</v>
          </cell>
          <cell r="J1165">
            <v>17.86</v>
          </cell>
        </row>
        <row r="1166">
          <cell r="B1166" t="str">
            <v>18210-ST3-E51A</v>
          </cell>
          <cell r="C1166" t="str">
            <v>18210-ST3-E51</v>
          </cell>
          <cell r="D1166" t="str">
            <v>HONDA JF 1.5 VTEC EXHAUST FRONT</v>
          </cell>
          <cell r="E1166" t="str">
            <v>0608_WTHFR</v>
          </cell>
          <cell r="F1166">
            <v>100</v>
          </cell>
          <cell r="G1166" t="e">
            <v>#N/A</v>
          </cell>
          <cell r="H1166">
            <v>9.0190000000000001</v>
          </cell>
          <cell r="I1166">
            <v>9.0020000000000007</v>
          </cell>
          <cell r="J1166">
            <v>17.41</v>
          </cell>
        </row>
        <row r="1167">
          <cell r="B1167" t="str">
            <v>18210-ST3-E60A</v>
          </cell>
          <cell r="C1167" t="str">
            <v>18210-ST3-E60</v>
          </cell>
          <cell r="D1167" t="str">
            <v>HHH EX 1.6 L MPI EXHAUST FRONT</v>
          </cell>
          <cell r="E1167" t="str">
            <v>0608_WTHFR</v>
          </cell>
          <cell r="F1167">
            <v>100</v>
          </cell>
          <cell r="G1167">
            <v>8.6332999999999993E-2</v>
          </cell>
          <cell r="H1167">
            <v>5.8540000000000001</v>
          </cell>
          <cell r="I1167">
            <v>5.97</v>
          </cell>
          <cell r="J1167">
            <v>19.047000000000001</v>
          </cell>
        </row>
        <row r="1168">
          <cell r="B1168" t="str">
            <v>18210-ST3-E70</v>
          </cell>
          <cell r="C1168" t="str">
            <v>18210-ST3-E70</v>
          </cell>
          <cell r="D1168" t="str">
            <v>HHH VTI 1.6L SOHC EXHAUST FRONT</v>
          </cell>
          <cell r="E1168" t="str">
            <v>0608_WTHFR</v>
          </cell>
          <cell r="F1168">
            <v>100</v>
          </cell>
          <cell r="G1168">
            <v>0.13136600000000001</v>
          </cell>
          <cell r="H1168">
            <v>14.183999999999999</v>
          </cell>
          <cell r="I1168">
            <v>14.24</v>
          </cell>
          <cell r="J1168">
            <v>32.709000000000003</v>
          </cell>
        </row>
        <row r="1169">
          <cell r="B1169" t="str">
            <v>18210-ST3-G41A</v>
          </cell>
          <cell r="C1169" t="str">
            <v>18210-ST3-G41</v>
          </cell>
          <cell r="D1169" t="str">
            <v>PIPE A EXH HONDA JF</v>
          </cell>
          <cell r="E1169" t="str">
            <v>0608_WTHFR</v>
          </cell>
          <cell r="F1169">
            <v>100</v>
          </cell>
          <cell r="G1169" t="e">
            <v>#N/A</v>
          </cell>
          <cell r="H1169">
            <v>48.369</v>
          </cell>
          <cell r="I1169">
            <v>48.38</v>
          </cell>
          <cell r="J1169">
            <v>80.680000000000007</v>
          </cell>
        </row>
        <row r="1170">
          <cell r="B1170" t="str">
            <v>18215-SG4-U10</v>
          </cell>
          <cell r="C1170" t="str">
            <v>18215-SG4-U100</v>
          </cell>
          <cell r="D1170" t="str">
            <v>RUBBERS MOUNTING(DBP7104)</v>
          </cell>
          <cell r="G1170" t="e">
            <v>#N/A</v>
          </cell>
          <cell r="H1170">
            <v>0.21</v>
          </cell>
          <cell r="I1170">
            <v>0.21</v>
          </cell>
          <cell r="J1170">
            <v>0.24</v>
          </cell>
        </row>
        <row r="1171">
          <cell r="B1171" t="str">
            <v>18220-S37-G00A</v>
          </cell>
          <cell r="C1171" t="str">
            <v>18220-S37-G00</v>
          </cell>
          <cell r="D1171" t="str">
            <v>HONDA 96MY WS DSL (DR) PIPE 'B'</v>
          </cell>
          <cell r="E1171" t="str">
            <v>0608_WTHFR</v>
          </cell>
          <cell r="F1171">
            <v>100</v>
          </cell>
          <cell r="G1171">
            <v>6.6167000000000004E-2</v>
          </cell>
          <cell r="H1171">
            <v>8.3989999999999991</v>
          </cell>
          <cell r="I1171">
            <v>8.0500000000000007</v>
          </cell>
          <cell r="J1171">
            <v>12.53</v>
          </cell>
        </row>
        <row r="1172">
          <cell r="B1172" t="str">
            <v>18220-S74-G01</v>
          </cell>
          <cell r="C1172" t="str">
            <v>18220-S74-G01</v>
          </cell>
          <cell r="D1172" t="str">
            <v>INTERMEDIATE EXHA  ASSY HHR DIESEL</v>
          </cell>
          <cell r="E1172">
            <v>608</v>
          </cell>
          <cell r="F1172">
            <v>100</v>
          </cell>
          <cell r="G1172">
            <v>0.1095333</v>
          </cell>
          <cell r="H1172">
            <v>8.0410000000000004</v>
          </cell>
          <cell r="I1172">
            <v>7.8</v>
          </cell>
          <cell r="J1172">
            <v>13.58</v>
          </cell>
        </row>
        <row r="1173">
          <cell r="B1173" t="str">
            <v>18220-SK3-E50</v>
          </cell>
          <cell r="C1173" t="str">
            <v>18220-SK3-E50</v>
          </cell>
          <cell r="D1173" t="str">
            <v>PIPE 'B' DOWNPIPE</v>
          </cell>
          <cell r="E1173" t="str">
            <v>0608_WTHFR</v>
          </cell>
          <cell r="F1173">
            <v>100</v>
          </cell>
          <cell r="G1173">
            <v>0.3425513</v>
          </cell>
          <cell r="H1173">
            <v>29.1084</v>
          </cell>
          <cell r="I1173">
            <v>30.75</v>
          </cell>
          <cell r="J1173">
            <v>24.14</v>
          </cell>
        </row>
        <row r="1174">
          <cell r="B1174" t="str">
            <v>18220-SK3-E60</v>
          </cell>
          <cell r="C1174" t="str">
            <v>18220-SK3-E60</v>
          </cell>
          <cell r="D1174" t="str">
            <v>INTERMEDIATE EXHA  ASSY R8</v>
          </cell>
          <cell r="E1174" t="str">
            <v>0608_WTHFR</v>
          </cell>
          <cell r="F1174">
            <v>100</v>
          </cell>
          <cell r="G1174">
            <v>0.35558329999999999</v>
          </cell>
          <cell r="H1174">
            <v>30.948</v>
          </cell>
          <cell r="I1174">
            <v>30.94</v>
          </cell>
          <cell r="J1174">
            <v>23.91</v>
          </cell>
        </row>
        <row r="1175">
          <cell r="B1175" t="str">
            <v>18220-SK3-G51</v>
          </cell>
          <cell r="C1175" t="str">
            <v>18220-SK3-G51</v>
          </cell>
          <cell r="D1175" t="str">
            <v>INTER EXH HONDA YY 1.5 CAT</v>
          </cell>
          <cell r="E1175" t="str">
            <v>0608_WTHFR</v>
          </cell>
          <cell r="F1175">
            <v>100</v>
          </cell>
          <cell r="G1175">
            <v>0.22484929999999997</v>
          </cell>
          <cell r="H1175">
            <v>24.344000000000001</v>
          </cell>
          <cell r="I1175">
            <v>24.266999999999999</v>
          </cell>
          <cell r="J1175">
            <v>22.77</v>
          </cell>
        </row>
        <row r="1176">
          <cell r="B1176" t="str">
            <v>18220-SK3-G62</v>
          </cell>
          <cell r="C1176" t="str">
            <v>18220-SK3-G62</v>
          </cell>
          <cell r="D1176" t="str">
            <v>INTER EXH-HONDA YY1.6 DOHC CAT</v>
          </cell>
          <cell r="E1176" t="str">
            <v>0608_WTHFR</v>
          </cell>
          <cell r="F1176">
            <v>100</v>
          </cell>
          <cell r="G1176">
            <v>0.23803230000000003</v>
          </cell>
          <cell r="H1176">
            <v>23.812999999999999</v>
          </cell>
          <cell r="I1176">
            <v>23.727</v>
          </cell>
          <cell r="J1176">
            <v>22.67</v>
          </cell>
        </row>
        <row r="1177">
          <cell r="B1177" t="str">
            <v>18220-SK3-G71</v>
          </cell>
          <cell r="C1177" t="str">
            <v>18220-SK3-G71</v>
          </cell>
          <cell r="D1177" t="str">
            <v>INTER EXH HONDA YY1.6 SOHC CAT</v>
          </cell>
          <cell r="E1177" t="str">
            <v>0608_WTHFR</v>
          </cell>
          <cell r="F1177">
            <v>100</v>
          </cell>
          <cell r="G1177">
            <v>0.24151629999999996</v>
          </cell>
          <cell r="H1177">
            <v>24.332000000000001</v>
          </cell>
          <cell r="I1177">
            <v>24.257000000000001</v>
          </cell>
          <cell r="J1177">
            <v>22.32</v>
          </cell>
        </row>
        <row r="1178">
          <cell r="B1178" t="str">
            <v>18220-SN7-G00A</v>
          </cell>
          <cell r="C1178" t="str">
            <v>18220-SN7-G00</v>
          </cell>
          <cell r="D1178" t="str">
            <v>SYNCHRO 96MY (WS) EXHST INTER</v>
          </cell>
          <cell r="E1178" t="str">
            <v>0608_WTHFR</v>
          </cell>
          <cell r="F1178">
            <v>100</v>
          </cell>
          <cell r="G1178">
            <v>0.12917000000000001</v>
          </cell>
          <cell r="H1178">
            <v>16.63</v>
          </cell>
          <cell r="I1178">
            <v>16.649999999999999</v>
          </cell>
          <cell r="J1178">
            <v>24.85</v>
          </cell>
        </row>
        <row r="1179">
          <cell r="B1179" t="str">
            <v>18220-SN7-G00HE</v>
          </cell>
          <cell r="C1179" t="str">
            <v>18220-SN7-G00</v>
          </cell>
          <cell r="D1179" t="str">
            <v>SYNCHRO 96MY (WS) EXHST INTER</v>
          </cell>
          <cell r="E1179" t="str">
            <v>0608_WTHFR</v>
          </cell>
          <cell r="F1179">
            <v>100</v>
          </cell>
          <cell r="G1179">
            <v>0.12917000000000001</v>
          </cell>
          <cell r="H1179">
            <v>16.63</v>
          </cell>
          <cell r="I1179">
            <v>16.649999999999999</v>
          </cell>
          <cell r="J1179">
            <v>24.39</v>
          </cell>
        </row>
        <row r="1180">
          <cell r="B1180" t="str">
            <v>18220-SN7-G10A</v>
          </cell>
          <cell r="C1180" t="str">
            <v>18220-SN7-G10</v>
          </cell>
          <cell r="D1180" t="str">
            <v>SYNCHRO 96MY (WS) EXHST INTER</v>
          </cell>
          <cell r="E1180" t="str">
            <v>0608_WTHFR</v>
          </cell>
          <cell r="F1180">
            <v>100</v>
          </cell>
          <cell r="G1180">
            <v>0.15067</v>
          </cell>
          <cell r="H1180">
            <v>21.43</v>
          </cell>
          <cell r="I1180">
            <v>21.45</v>
          </cell>
          <cell r="J1180">
            <v>30.55</v>
          </cell>
        </row>
        <row r="1181">
          <cell r="B1181" t="str">
            <v>18220-SN7-G10HE</v>
          </cell>
          <cell r="C1181" t="str">
            <v>18220-SN7-G10HE</v>
          </cell>
          <cell r="D1181" t="str">
            <v>SYNCHRO 96MY (WS) EXHST INTER</v>
          </cell>
          <cell r="E1181">
            <v>608</v>
          </cell>
          <cell r="F1181">
            <v>100</v>
          </cell>
          <cell r="G1181">
            <v>0.18567</v>
          </cell>
          <cell r="H1181">
            <v>21.43</v>
          </cell>
          <cell r="J1181">
            <v>30.55</v>
          </cell>
        </row>
        <row r="1182">
          <cell r="B1182" t="str">
            <v>18220-SN7-X00A</v>
          </cell>
          <cell r="C1182" t="str">
            <v>18220-SN7-X00</v>
          </cell>
          <cell r="D1182" t="str">
            <v>HONDA SYNCHRO 115 PS EXHST INTER</v>
          </cell>
          <cell r="E1182" t="str">
            <v>0608_WTHFR</v>
          </cell>
          <cell r="F1182">
            <v>100</v>
          </cell>
          <cell r="G1182">
            <v>0.12917000000000001</v>
          </cell>
          <cell r="H1182">
            <v>13.682</v>
          </cell>
          <cell r="I1182">
            <v>13.662000000000001</v>
          </cell>
          <cell r="J1182">
            <v>22.22</v>
          </cell>
        </row>
        <row r="1183">
          <cell r="B1183" t="str">
            <v>18220-SN7-X30A</v>
          </cell>
          <cell r="C1183" t="str">
            <v>18220-SN7-X30</v>
          </cell>
          <cell r="D1183" t="str">
            <v>HONDA SYNCHRO 160/133 EXHST INTER</v>
          </cell>
          <cell r="E1183" t="str">
            <v>0608_WTHFR</v>
          </cell>
          <cell r="F1183">
            <v>100</v>
          </cell>
          <cell r="G1183">
            <v>0.12567</v>
          </cell>
          <cell r="H1183">
            <v>20.190999999999999</v>
          </cell>
          <cell r="I1183">
            <v>20.172000000000001</v>
          </cell>
          <cell r="J1183">
            <v>23.95</v>
          </cell>
        </row>
        <row r="1184">
          <cell r="B1184" t="str">
            <v>18220-ST3-E51A</v>
          </cell>
          <cell r="C1184" t="str">
            <v>18220-ST3-E51</v>
          </cell>
          <cell r="D1184" t="str">
            <v>HONDA JF 13.5 VTEC EXHST INTER</v>
          </cell>
          <cell r="E1184" t="str">
            <v>0608_WTHFR</v>
          </cell>
          <cell r="F1184">
            <v>100</v>
          </cell>
          <cell r="G1184">
            <v>0.114</v>
          </cell>
          <cell r="H1184">
            <v>19.870999999999999</v>
          </cell>
          <cell r="I1184">
            <v>19.05</v>
          </cell>
          <cell r="J1184">
            <v>27.7</v>
          </cell>
        </row>
        <row r="1185">
          <cell r="B1185" t="str">
            <v>18220-ST3-E60A</v>
          </cell>
          <cell r="C1185" t="str">
            <v>18220-ST3-E60</v>
          </cell>
          <cell r="D1185" t="str">
            <v>HHH DX 1.4/EX 1.6L MPI EXHST INTER</v>
          </cell>
          <cell r="E1185" t="str">
            <v>0608_WTHFR</v>
          </cell>
          <cell r="F1185">
            <v>100</v>
          </cell>
          <cell r="G1185">
            <v>0.16370000000000001</v>
          </cell>
          <cell r="H1185">
            <v>20.617000000000001</v>
          </cell>
          <cell r="I1185">
            <v>20.59</v>
          </cell>
          <cell r="J1185">
            <v>31.1</v>
          </cell>
        </row>
        <row r="1186">
          <cell r="B1186" t="str">
            <v>18220-ST3-E70A</v>
          </cell>
          <cell r="C1186" t="str">
            <v>18220-ST3-E70</v>
          </cell>
          <cell r="D1186" t="str">
            <v>HHH VTI 1.6L SOHC EXHST INTER</v>
          </cell>
          <cell r="E1186" t="str">
            <v>0608_WTHFR</v>
          </cell>
          <cell r="F1186">
            <v>100</v>
          </cell>
          <cell r="G1186">
            <v>0.26266699999999998</v>
          </cell>
          <cell r="H1186">
            <v>21.613</v>
          </cell>
          <cell r="I1186">
            <v>21.57</v>
          </cell>
          <cell r="J1186">
            <v>35.979999999999997</v>
          </cell>
        </row>
        <row r="1187">
          <cell r="B1187" t="str">
            <v>18220-ST3-G41</v>
          </cell>
          <cell r="C1187" t="str">
            <v>18220-ST3-G41</v>
          </cell>
          <cell r="D1187" t="str">
            <v>PIPE 'B' ASSY HONDA JF/NH-PPC</v>
          </cell>
          <cell r="E1187" t="str">
            <v>0608_WTHFR</v>
          </cell>
          <cell r="F1187">
            <v>100</v>
          </cell>
          <cell r="G1187">
            <v>0.27766740000000001</v>
          </cell>
          <cell r="H1187">
            <v>21.748000000000001</v>
          </cell>
          <cell r="I1187">
            <v>21.78</v>
          </cell>
          <cell r="J1187">
            <v>42.7</v>
          </cell>
        </row>
        <row r="1188">
          <cell r="B1188" t="str">
            <v>18220-ST3-G60A</v>
          </cell>
          <cell r="C1188" t="str">
            <v>18220-ST3-G60</v>
          </cell>
          <cell r="D1188" t="str">
            <v>HHH - PPC EXHST INTER</v>
          </cell>
          <cell r="E1188" t="str">
            <v>0608_WTHFR</v>
          </cell>
          <cell r="F1188">
            <v>100</v>
          </cell>
          <cell r="G1188">
            <v>0.17543300000000001</v>
          </cell>
          <cell r="H1188">
            <v>20.654</v>
          </cell>
          <cell r="I1188">
            <v>20.632000000000001</v>
          </cell>
          <cell r="J1188">
            <v>31.7</v>
          </cell>
        </row>
        <row r="1189">
          <cell r="B1189" t="str">
            <v>18222-ST3-E70</v>
          </cell>
          <cell r="C1189" t="str">
            <v>HRP2132</v>
          </cell>
          <cell r="D1189" t="str">
            <v>ASSY BRACKET - MOUNTING</v>
          </cell>
          <cell r="G1189" t="e">
            <v>#N/A</v>
          </cell>
          <cell r="H1189">
            <v>1.1000000000000001</v>
          </cell>
          <cell r="I1189">
            <v>1.1000000000000001</v>
          </cell>
          <cell r="J1189">
            <v>0.93</v>
          </cell>
        </row>
        <row r="1190">
          <cell r="B1190" t="str">
            <v>18307-S1E-E40</v>
          </cell>
          <cell r="C1190" t="str">
            <v>18307-S1E-E40</v>
          </cell>
          <cell r="D1190" t="str">
            <v>HONDA REAR SYSTEM</v>
          </cell>
          <cell r="E1190" t="str">
            <v>0608_WTHFR</v>
          </cell>
          <cell r="F1190">
            <v>100</v>
          </cell>
          <cell r="G1190">
            <v>0.14135029999999998</v>
          </cell>
          <cell r="H1190">
            <v>15.757</v>
          </cell>
          <cell r="I1190">
            <v>15.952999999999999</v>
          </cell>
          <cell r="J1190">
            <v>29.51</v>
          </cell>
        </row>
        <row r="1191">
          <cell r="B1191" t="str">
            <v>18307-S1E-E60</v>
          </cell>
          <cell r="C1191" t="str">
            <v>18307-S1E-E60</v>
          </cell>
          <cell r="D1191" t="str">
            <v>HONDA 1830A-S1E-E600 REAR</v>
          </cell>
          <cell r="E1191" t="str">
            <v>0608_WTHFR</v>
          </cell>
          <cell r="F1191">
            <v>100</v>
          </cell>
          <cell r="G1191">
            <v>0.13941699999999999</v>
          </cell>
          <cell r="H1191">
            <v>17.187999999999999</v>
          </cell>
          <cell r="I1191">
            <v>17.059999999999999</v>
          </cell>
          <cell r="J1191">
            <v>31.7</v>
          </cell>
        </row>
        <row r="1192">
          <cell r="B1192" t="str">
            <v>18307-S1E-E70</v>
          </cell>
          <cell r="C1192" t="str">
            <v>18307-S1E-E70</v>
          </cell>
          <cell r="D1192" t="str">
            <v>HONDA 1830A-S1E-E700 REAR</v>
          </cell>
          <cell r="E1192">
            <v>608</v>
          </cell>
          <cell r="F1192">
            <v>100</v>
          </cell>
          <cell r="G1192">
            <v>0.38096600000000003</v>
          </cell>
          <cell r="H1192">
            <v>28.757000000000001</v>
          </cell>
          <cell r="I1192">
            <v>27.81</v>
          </cell>
          <cell r="J1192">
            <v>45.25</v>
          </cell>
        </row>
        <row r="1193">
          <cell r="B1193" t="str">
            <v>18307-S1H-E00</v>
          </cell>
          <cell r="C1193" t="str">
            <v>18307-S1H-E00</v>
          </cell>
          <cell r="D1193" t="str">
            <v>EXH REAR HONDA NH 2.0 DIESEL</v>
          </cell>
          <cell r="E1193" t="str">
            <v>1606_FR</v>
          </cell>
          <cell r="F1193">
            <v>100</v>
          </cell>
          <cell r="G1193">
            <v>0.25273400000000001</v>
          </cell>
          <cell r="H1193">
            <v>15.08</v>
          </cell>
          <cell r="I1193">
            <v>14.355</v>
          </cell>
          <cell r="J1193">
            <v>35.909999999999997</v>
          </cell>
        </row>
        <row r="1194">
          <cell r="B1194" t="str">
            <v>18307-S37-G00</v>
          </cell>
          <cell r="C1194" t="str">
            <v>18307-S37-G00</v>
          </cell>
          <cell r="D1194" t="str">
            <v>SIL COMP. HONDA 96MY WS DSL-DR</v>
          </cell>
          <cell r="E1194">
            <v>608</v>
          </cell>
          <cell r="F1194">
            <v>100</v>
          </cell>
          <cell r="G1194">
            <v>0.22048999999999999</v>
          </cell>
          <cell r="H1194">
            <v>21.1205</v>
          </cell>
          <cell r="I1194">
            <v>20.79</v>
          </cell>
          <cell r="J1194">
            <v>39.590000000000003</v>
          </cell>
        </row>
        <row r="1195">
          <cell r="B1195" t="str">
            <v>18307-SK3-E51</v>
          </cell>
          <cell r="C1195" t="str">
            <v>18307-SK3-E51</v>
          </cell>
          <cell r="D1195" t="str">
            <v>REAR ASSY YY 1.6 SOHC N/CAT</v>
          </cell>
          <cell r="E1195" t="str">
            <v>0608_WTHFR</v>
          </cell>
          <cell r="F1195">
            <v>100</v>
          </cell>
          <cell r="G1195">
            <v>0.31241367000000003</v>
          </cell>
          <cell r="H1195">
            <v>16.530999999999999</v>
          </cell>
          <cell r="I1195">
            <v>16.065000000000001</v>
          </cell>
          <cell r="J1195">
            <v>16.89</v>
          </cell>
        </row>
        <row r="1196">
          <cell r="B1196" t="str">
            <v>18307-SK3-G41</v>
          </cell>
          <cell r="C1196" t="str">
            <v>18307-SK3-G41</v>
          </cell>
          <cell r="D1196" t="str">
            <v>REAR ASSY YY 1.5 DPI CAT</v>
          </cell>
          <cell r="E1196" t="str">
            <v>0608_WTHFR</v>
          </cell>
          <cell r="F1196">
            <v>100</v>
          </cell>
          <cell r="G1196">
            <v>0.14071737000000001</v>
          </cell>
          <cell r="H1196">
            <v>20.123999999999999</v>
          </cell>
          <cell r="I1196">
            <v>20.006</v>
          </cell>
          <cell r="J1196">
            <v>24.37</v>
          </cell>
        </row>
        <row r="1197">
          <cell r="B1197" t="str">
            <v>18307-SK3-G51</v>
          </cell>
          <cell r="C1197" t="str">
            <v>18307-SK3-G51</v>
          </cell>
          <cell r="D1197" t="str">
            <v>REAR ASSY YY 1.6 SOHC CAT</v>
          </cell>
          <cell r="E1197" t="str">
            <v>0608_WTHFR</v>
          </cell>
          <cell r="F1197">
            <v>100</v>
          </cell>
          <cell r="G1197">
            <v>0.16431633000000001</v>
          </cell>
          <cell r="H1197">
            <v>20.885000000000002</v>
          </cell>
          <cell r="I1197">
            <v>20.969000000000001</v>
          </cell>
          <cell r="J1197">
            <v>24.32</v>
          </cell>
        </row>
        <row r="1198">
          <cell r="B1198" t="str">
            <v>18307-SK3-G61</v>
          </cell>
          <cell r="C1198" t="str">
            <v>18307-SK3-G61</v>
          </cell>
          <cell r="D1198" t="str">
            <v>REAR ASSY YY 1.6 DOHC CAT</v>
          </cell>
          <cell r="E1198" t="str">
            <v>0608_WTHFR</v>
          </cell>
          <cell r="F1198">
            <v>100</v>
          </cell>
          <cell r="G1198">
            <v>0.17098867000000001</v>
          </cell>
          <cell r="H1198">
            <v>24.798999999999999</v>
          </cell>
          <cell r="I1198">
            <v>24.344999999999999</v>
          </cell>
          <cell r="J1198">
            <v>28.04</v>
          </cell>
        </row>
        <row r="1199">
          <cell r="B1199" t="str">
            <v>18307-SN3-E50</v>
          </cell>
          <cell r="C1199" t="str">
            <v>18307-SN3-E50</v>
          </cell>
          <cell r="D1199" t="str">
            <v>REAR EXH YY 4DR 1.6 SOHC N/CAT</v>
          </cell>
          <cell r="E1199" t="str">
            <v>1606_TH</v>
          </cell>
          <cell r="F1199">
            <v>100</v>
          </cell>
          <cell r="G1199">
            <v>0.11416366999999999</v>
          </cell>
          <cell r="H1199">
            <v>16.640999999999998</v>
          </cell>
          <cell r="I1199">
            <v>16.175000000000001</v>
          </cell>
          <cell r="J1199">
            <v>19.100000000000001</v>
          </cell>
        </row>
        <row r="1200">
          <cell r="B1200" t="str">
            <v>18307-SN3-E60</v>
          </cell>
          <cell r="C1200" t="str">
            <v>18307-SN3-E60</v>
          </cell>
          <cell r="D1200" t="str">
            <v>REAR EXH YY 4DR 1.6 DOHC N/CAT</v>
          </cell>
          <cell r="E1200" t="str">
            <v>0608_WTHFR</v>
          </cell>
          <cell r="F1200">
            <v>100</v>
          </cell>
          <cell r="G1200">
            <v>0.27442167000000001</v>
          </cell>
          <cell r="H1200">
            <v>18.236000000000001</v>
          </cell>
          <cell r="I1200">
            <v>17.765000000000001</v>
          </cell>
          <cell r="J1200">
            <v>19.64</v>
          </cell>
        </row>
        <row r="1201">
          <cell r="B1201" t="str">
            <v>18307-SN3-F40</v>
          </cell>
          <cell r="C1201" t="str">
            <v>18307-SN3-F40</v>
          </cell>
          <cell r="D1201" t="str">
            <v>EXHST PIPE REAR (SVO WCG10065)</v>
          </cell>
          <cell r="E1201" t="str">
            <v>0608_WTHFR</v>
          </cell>
          <cell r="F1201">
            <v>100</v>
          </cell>
          <cell r="G1201">
            <v>0.15655037000000002</v>
          </cell>
          <cell r="H1201">
            <v>14.135999999999999</v>
          </cell>
          <cell r="I1201">
            <v>14.026</v>
          </cell>
          <cell r="J1201">
            <v>23.26</v>
          </cell>
        </row>
        <row r="1202">
          <cell r="B1202" t="str">
            <v>18307-SN3-X50</v>
          </cell>
          <cell r="C1202" t="str">
            <v>18307-SN3-X50</v>
          </cell>
          <cell r="D1202" t="str">
            <v>EXHST REAR (SVO WCG10046)</v>
          </cell>
          <cell r="E1202" t="str">
            <v>1606_TH</v>
          </cell>
          <cell r="F1202">
            <v>100</v>
          </cell>
          <cell r="G1202" t="e">
            <v>#N/A</v>
          </cell>
          <cell r="J1202">
            <v>26.17</v>
          </cell>
        </row>
        <row r="1203">
          <cell r="B1203" t="str">
            <v>18307-SN3-X60</v>
          </cell>
          <cell r="C1203" t="str">
            <v>18307-SN3-X60</v>
          </cell>
          <cell r="D1203" t="str">
            <v>EXH REAR R8 1600 DOHC CAT 4 DR</v>
          </cell>
          <cell r="E1203" t="str">
            <v>0608_WTHFR</v>
          </cell>
          <cell r="F1203">
            <v>100</v>
          </cell>
          <cell r="G1203">
            <v>0.27442167000000001</v>
          </cell>
          <cell r="H1203">
            <v>22.548999999999999</v>
          </cell>
          <cell r="I1203">
            <v>22.114999999999998</v>
          </cell>
          <cell r="J1203">
            <v>28.16</v>
          </cell>
        </row>
        <row r="1204">
          <cell r="B1204" t="str">
            <v>18307-SN7-930</v>
          </cell>
          <cell r="C1204" t="str">
            <v>18307-SN7-930</v>
          </cell>
          <cell r="D1204" t="str">
            <v>SYNCHRO 133 PS EXHAUST REAR - PPC</v>
          </cell>
          <cell r="E1204">
            <v>608</v>
          </cell>
          <cell r="F1204">
            <v>100</v>
          </cell>
          <cell r="G1204">
            <v>0.2050033</v>
          </cell>
          <cell r="H1204">
            <v>19.422999999999998</v>
          </cell>
          <cell r="I1204">
            <v>18.858000000000001</v>
          </cell>
          <cell r="J1204">
            <v>33.090000000000003</v>
          </cell>
        </row>
        <row r="1205">
          <cell r="B1205" t="str">
            <v>18307-SN7-930HE</v>
          </cell>
          <cell r="C1205" t="str">
            <v>18307-SN7-930</v>
          </cell>
          <cell r="D1205" t="str">
            <v>SYNCHRO 133 PS EXHAUST REAR - PPC</v>
          </cell>
          <cell r="E1205">
            <v>608</v>
          </cell>
          <cell r="F1205">
            <v>100</v>
          </cell>
          <cell r="G1205">
            <v>0.2050033</v>
          </cell>
          <cell r="H1205">
            <v>19.422999999999998</v>
          </cell>
          <cell r="I1205">
            <v>18.858000000000001</v>
          </cell>
          <cell r="J1205">
            <v>33.090000000000003</v>
          </cell>
        </row>
        <row r="1206">
          <cell r="B1206" t="str">
            <v>18307-SN7-981</v>
          </cell>
          <cell r="C1206" t="str">
            <v>18307-SN7-981</v>
          </cell>
          <cell r="D1206" t="str">
            <v>SYNCHRO 160 PS EXHAUST REAR</v>
          </cell>
          <cell r="E1206">
            <v>608</v>
          </cell>
          <cell r="F1206">
            <v>100</v>
          </cell>
          <cell r="G1206">
            <v>0.3018633</v>
          </cell>
          <cell r="H1206">
            <v>25.414000000000001</v>
          </cell>
          <cell r="I1206">
            <v>25.343</v>
          </cell>
          <cell r="J1206">
            <v>29.306999999999999</v>
          </cell>
        </row>
        <row r="1207">
          <cell r="B1207" t="str">
            <v>18307-SN7-981HE</v>
          </cell>
          <cell r="C1207" t="str">
            <v>18307-SN7-981</v>
          </cell>
          <cell r="D1207" t="str">
            <v>SYNCHRO 160 PS EXHAUST REAR</v>
          </cell>
          <cell r="E1207">
            <v>608</v>
          </cell>
          <cell r="F1207">
            <v>100</v>
          </cell>
          <cell r="G1207">
            <v>0.3018633</v>
          </cell>
          <cell r="H1207">
            <v>25.414000000000001</v>
          </cell>
          <cell r="I1207">
            <v>25.343</v>
          </cell>
          <cell r="J1207">
            <v>28.86</v>
          </cell>
        </row>
        <row r="1208">
          <cell r="B1208" t="str">
            <v>18307-SN7-A30</v>
          </cell>
          <cell r="C1208" t="str">
            <v>18307-SN7-A30</v>
          </cell>
          <cell r="D1208" t="str">
            <v>SYNCHRO 115 PS EXHAUST REAR</v>
          </cell>
          <cell r="E1208">
            <v>608</v>
          </cell>
          <cell r="F1208">
            <v>100</v>
          </cell>
          <cell r="G1208">
            <v>0.20866300000000002</v>
          </cell>
          <cell r="H1208">
            <v>20.646999999999998</v>
          </cell>
          <cell r="I1208">
            <v>17.184999999999999</v>
          </cell>
          <cell r="J1208">
            <v>27.47</v>
          </cell>
        </row>
        <row r="1209">
          <cell r="B1209" t="str">
            <v>18307-SN7-A30HE</v>
          </cell>
          <cell r="C1209" t="str">
            <v>18307-SN7-A30HE</v>
          </cell>
          <cell r="D1209" t="str">
            <v>SYNCHRO 115 PS EXHAUST REAR</v>
          </cell>
          <cell r="E1209">
            <v>608</v>
          </cell>
          <cell r="F1209">
            <v>100</v>
          </cell>
          <cell r="G1209">
            <v>0.20866300000000002</v>
          </cell>
          <cell r="H1209">
            <v>20.646999999999998</v>
          </cell>
          <cell r="J1209">
            <v>27.47</v>
          </cell>
        </row>
        <row r="1210">
          <cell r="B1210" t="str">
            <v>18307-ST3-E40</v>
          </cell>
          <cell r="C1210" t="str">
            <v>18307-ST3-E40</v>
          </cell>
          <cell r="D1210" t="str">
            <v>REAR KIT HHH E400</v>
          </cell>
          <cell r="E1210" t="str">
            <v>0608_WTHFR</v>
          </cell>
          <cell r="F1210">
            <v>100</v>
          </cell>
          <cell r="G1210">
            <v>0.1212343</v>
          </cell>
          <cell r="H1210">
            <v>15.827</v>
          </cell>
          <cell r="I1210">
            <v>16.023</v>
          </cell>
          <cell r="J1210">
            <v>27.32</v>
          </cell>
        </row>
        <row r="1211">
          <cell r="B1211" t="str">
            <v>18307-ST3-E60</v>
          </cell>
          <cell r="C1211" t="str">
            <v>18307-ST3-E60</v>
          </cell>
          <cell r="D1211" t="str">
            <v>REAR KIT HHH E600</v>
          </cell>
          <cell r="E1211" t="str">
            <v>0608_WTHFR</v>
          </cell>
          <cell r="F1211">
            <v>100</v>
          </cell>
          <cell r="G1211">
            <v>0.122734</v>
          </cell>
          <cell r="H1211">
            <v>16.632000000000001</v>
          </cell>
          <cell r="I1211">
            <v>16.5</v>
          </cell>
          <cell r="J1211">
            <v>30.53</v>
          </cell>
        </row>
        <row r="1212">
          <cell r="B1212" t="str">
            <v>18307-ST3-E61</v>
          </cell>
          <cell r="C1212" t="str">
            <v>18307-ST3-E61</v>
          </cell>
          <cell r="D1212" t="str">
            <v>HONDA JF-PPC - REAR</v>
          </cell>
          <cell r="E1212" t="str">
            <v>0608_WTHFR</v>
          </cell>
          <cell r="F1212">
            <v>100</v>
          </cell>
          <cell r="G1212">
            <v>0.122734</v>
          </cell>
          <cell r="H1212">
            <v>16.808</v>
          </cell>
          <cell r="I1212">
            <v>16.68</v>
          </cell>
          <cell r="J1212">
            <v>28.86</v>
          </cell>
        </row>
        <row r="1213">
          <cell r="B1213" t="str">
            <v>18307-ST3-E70</v>
          </cell>
          <cell r="C1213" t="str">
            <v>18307-ST3-E70</v>
          </cell>
          <cell r="D1213" t="str">
            <v>REAR KIT HHH E700</v>
          </cell>
          <cell r="E1213">
            <v>608</v>
          </cell>
          <cell r="F1213">
            <v>100</v>
          </cell>
          <cell r="G1213">
            <v>0.38096600000000003</v>
          </cell>
          <cell r="H1213">
            <v>28.257000000000001</v>
          </cell>
          <cell r="I1213">
            <v>27.31</v>
          </cell>
          <cell r="J1213">
            <v>44.34</v>
          </cell>
        </row>
        <row r="1214">
          <cell r="B1214" t="str">
            <v>GEX12019</v>
          </cell>
          <cell r="C1214" t="str">
            <v>GEX12019</v>
          </cell>
          <cell r="D1214" t="str">
            <v>R8 DSL WCD10107 DOWNPIPE</v>
          </cell>
          <cell r="E1214" t="str">
            <v>0608_WTHFR</v>
          </cell>
          <cell r="F1214">
            <v>100</v>
          </cell>
          <cell r="G1214">
            <v>0.186667</v>
          </cell>
          <cell r="H1214">
            <v>17.295999999999999</v>
          </cell>
          <cell r="I1214">
            <v>14.51</v>
          </cell>
          <cell r="J1214">
            <v>28.1</v>
          </cell>
        </row>
        <row r="1215">
          <cell r="B1215" t="str">
            <v>GEX33482</v>
          </cell>
          <cell r="C1215" t="str">
            <v>GEX33482</v>
          </cell>
          <cell r="D1215" t="str">
            <v>R8 1.7DSL WCG10057 REAR</v>
          </cell>
          <cell r="E1215" t="str">
            <v>0608_WTHFR</v>
          </cell>
          <cell r="F1215">
            <v>100</v>
          </cell>
          <cell r="G1215">
            <v>0.27442100000000003</v>
          </cell>
          <cell r="H1215">
            <v>8.6690000000000005</v>
          </cell>
          <cell r="I1215">
            <v>8.1549999999999994</v>
          </cell>
          <cell r="J1215">
            <v>16.22</v>
          </cell>
        </row>
        <row r="1216">
          <cell r="B1216" t="str">
            <v>A 111S 0001</v>
          </cell>
          <cell r="C1216" t="str">
            <v>A 111S 0001</v>
          </cell>
          <cell r="D1216" t="str">
            <v>LOTUS ELISE INTER/REAR</v>
          </cell>
          <cell r="E1216">
            <v>1610</v>
          </cell>
          <cell r="F1216">
            <v>100</v>
          </cell>
          <cell r="G1216">
            <v>0.266399</v>
          </cell>
          <cell r="H1216">
            <v>32.076999999999998</v>
          </cell>
          <cell r="I1216">
            <v>30.457000000000001</v>
          </cell>
          <cell r="J1216">
            <v>49.7</v>
          </cell>
        </row>
        <row r="1217">
          <cell r="B1217" t="str">
            <v>A 111S 0002</v>
          </cell>
          <cell r="C1217" t="str">
            <v>A 111S 0002</v>
          </cell>
          <cell r="D1217" t="str">
            <v>LOTUS ELISE DOWNPIPE</v>
          </cell>
          <cell r="E1217">
            <v>608</v>
          </cell>
          <cell r="F1217">
            <v>100</v>
          </cell>
          <cell r="G1217">
            <v>0.11933199999999999</v>
          </cell>
          <cell r="H1217">
            <v>15.872999999999999</v>
          </cell>
          <cell r="I1217">
            <v>15.6</v>
          </cell>
          <cell r="J1217">
            <v>44.55</v>
          </cell>
        </row>
        <row r="1218">
          <cell r="B1218" t="str">
            <v>A 117S 0027</v>
          </cell>
          <cell r="C1218" t="str">
            <v>A 117S 0027</v>
          </cell>
          <cell r="D1218" t="str">
            <v>LOTUS MONZA REAR</v>
          </cell>
          <cell r="E1218">
            <v>1610</v>
          </cell>
          <cell r="F1218">
            <v>100</v>
          </cell>
          <cell r="G1218">
            <v>0.33056600000000003</v>
          </cell>
          <cell r="H1218">
            <v>32.625</v>
          </cell>
          <cell r="I1218">
            <v>31.052</v>
          </cell>
          <cell r="J1218">
            <v>47.05</v>
          </cell>
        </row>
        <row r="1219">
          <cell r="B1219" t="str">
            <v>A 117S 0029</v>
          </cell>
          <cell r="C1219" t="str">
            <v>A 117S 0029</v>
          </cell>
          <cell r="D1219" t="str">
            <v>LOTUS MONZA CATALYTIC</v>
          </cell>
          <cell r="E1219">
            <v>608</v>
          </cell>
          <cell r="F1219">
            <v>100</v>
          </cell>
          <cell r="G1219">
            <v>8.8332999999999995E-2</v>
          </cell>
          <cell r="H1219">
            <v>120.702</v>
          </cell>
          <cell r="I1219">
            <v>120.4</v>
          </cell>
          <cell r="J1219">
            <v>377.7</v>
          </cell>
        </row>
        <row r="1220">
          <cell r="B1220" t="str">
            <v>A 117S 0030</v>
          </cell>
          <cell r="C1220" t="str">
            <v>A 117S 0030</v>
          </cell>
          <cell r="D1220" t="str">
            <v>LOTUS MONZA DOWNPIPE</v>
          </cell>
          <cell r="E1220">
            <v>608</v>
          </cell>
          <cell r="F1220">
            <v>100</v>
          </cell>
          <cell r="G1220">
            <v>0.23346699999999998</v>
          </cell>
          <cell r="H1220">
            <v>24.815000000000001</v>
          </cell>
          <cell r="I1220">
            <v>20.81</v>
          </cell>
          <cell r="J1220">
            <v>45.26</v>
          </cell>
        </row>
        <row r="1221">
          <cell r="B1221" t="str">
            <v>A 117S 0038</v>
          </cell>
          <cell r="C1221" t="str">
            <v>CGJ0001</v>
          </cell>
          <cell r="D1221" t="str">
            <v>TORCA JOINT</v>
          </cell>
          <cell r="G1221" t="e">
            <v>#N/A</v>
          </cell>
          <cell r="H1221">
            <v>0.89</v>
          </cell>
          <cell r="I1221">
            <v>0.89</v>
          </cell>
          <cell r="J1221">
            <v>1.01</v>
          </cell>
        </row>
        <row r="1222">
          <cell r="B1222" t="str">
            <v>A 117S 0053</v>
          </cell>
          <cell r="C1222" t="str">
            <v>A 117S 0053</v>
          </cell>
          <cell r="D1222" t="str">
            <v>DOWNPIPE ASSY - LOTUS MONZA</v>
          </cell>
          <cell r="E1222">
            <v>608</v>
          </cell>
          <cell r="F1222">
            <v>100</v>
          </cell>
          <cell r="G1222">
            <v>0.23299999999999998</v>
          </cell>
          <cell r="H1222">
            <v>25.231999999999999</v>
          </cell>
          <cell r="I1222">
            <v>21.27</v>
          </cell>
          <cell r="J1222">
            <v>46.26</v>
          </cell>
        </row>
        <row r="1223">
          <cell r="B1223" t="str">
            <v>A 117S 0054</v>
          </cell>
          <cell r="C1223" t="str">
            <v>A 117S 0054</v>
          </cell>
          <cell r="D1223" t="str">
            <v>CATALYST ASSY -  LOTUS MONZA</v>
          </cell>
          <cell r="E1223">
            <v>608</v>
          </cell>
          <cell r="F1223">
            <v>100</v>
          </cell>
          <cell r="G1223">
            <v>8.8999999999999996E-2</v>
          </cell>
          <cell r="H1223">
            <v>135.821</v>
          </cell>
          <cell r="I1223">
            <v>135.91999999999999</v>
          </cell>
          <cell r="J1223">
            <v>228.33</v>
          </cell>
        </row>
        <row r="1224">
          <cell r="B1224" t="str">
            <v>A 117S 0055</v>
          </cell>
          <cell r="C1224" t="str">
            <v>A 117S 0055</v>
          </cell>
          <cell r="D1224" t="str">
            <v>LOTUS MONZA REAR SILENCER COMPLETE</v>
          </cell>
          <cell r="E1224">
            <v>1610</v>
          </cell>
          <cell r="F1224">
            <v>100</v>
          </cell>
          <cell r="G1224">
            <v>0.31831699999999996</v>
          </cell>
          <cell r="H1224">
            <v>91.563999999999993</v>
          </cell>
          <cell r="I1224">
            <v>78.125</v>
          </cell>
          <cell r="J1224">
            <v>110</v>
          </cell>
        </row>
        <row r="1225">
          <cell r="B1225" t="str">
            <v>A120S6000S</v>
          </cell>
          <cell r="C1225" t="str">
            <v>EBA20040</v>
          </cell>
          <cell r="D1225" t="str">
            <v>CLF-CLAMP TORCA 66.68MM ID (CROFT/C</v>
          </cell>
          <cell r="G1225" t="e">
            <v>#N/A</v>
          </cell>
          <cell r="H1225">
            <v>1.1599999999999999</v>
          </cell>
          <cell r="J1225">
            <v>3</v>
          </cell>
        </row>
        <row r="1226">
          <cell r="B1226" t="str">
            <v>A127E4005F</v>
          </cell>
          <cell r="C1226" t="str">
            <v>A127E4005F</v>
          </cell>
          <cell r="D1226" t="str">
            <v>CLF-LOTUS CIRCUIT CAR POLISHED L/H</v>
          </cell>
          <cell r="E1226">
            <v>602</v>
          </cell>
          <cell r="F1226">
            <v>100</v>
          </cell>
          <cell r="G1226" t="e">
            <v>#N/A</v>
          </cell>
          <cell r="J1226">
            <v>67.75</v>
          </cell>
        </row>
        <row r="1227">
          <cell r="B1227" t="str">
            <v>A127S0001F</v>
          </cell>
          <cell r="C1227" t="str">
            <v>A127S0001F</v>
          </cell>
          <cell r="D1227" t="str">
            <v>CLF-LOTUS CIRCUIT CAR WA SILENCER A</v>
          </cell>
          <cell r="E1227">
            <v>605</v>
          </cell>
          <cell r="F1227">
            <v>100</v>
          </cell>
          <cell r="G1227">
            <v>1.5894999999999999</v>
          </cell>
          <cell r="H1227">
            <v>48.687600000000003</v>
          </cell>
          <cell r="J1227">
            <v>1E-4</v>
          </cell>
        </row>
        <row r="1228">
          <cell r="B1228" t="str">
            <v>A127S0002F</v>
          </cell>
          <cell r="C1228" t="str">
            <v>A127S0002F</v>
          </cell>
          <cell r="D1228" t="str">
            <v>CLF-LOTUS CIRCUIT CAR WA DOWNPIPE (</v>
          </cell>
          <cell r="E1228">
            <v>602</v>
          </cell>
          <cell r="F1228">
            <v>100</v>
          </cell>
          <cell r="G1228">
            <v>9.9991999999999998E-2</v>
          </cell>
          <cell r="H1228">
            <v>7.6529203600000004</v>
          </cell>
          <cell r="J1228">
            <v>56.78</v>
          </cell>
        </row>
        <row r="1229">
          <cell r="B1229" t="str">
            <v>A127S0004F</v>
          </cell>
          <cell r="C1229" t="str">
            <v>A127S0004F</v>
          </cell>
          <cell r="D1229" t="str">
            <v>CLF-LOTUS CIRCUIT CAR R/SILENCER VE</v>
          </cell>
          <cell r="E1229">
            <v>605</v>
          </cell>
          <cell r="F1229">
            <v>100</v>
          </cell>
          <cell r="G1229">
            <v>1.5894699999999999</v>
          </cell>
          <cell r="H1229">
            <v>30.643640000000001</v>
          </cell>
          <cell r="J1229">
            <v>125.7</v>
          </cell>
        </row>
        <row r="1230">
          <cell r="B1230" t="str">
            <v>A131S0001F</v>
          </cell>
          <cell r="C1230" t="str">
            <v>A131S0001F</v>
          </cell>
          <cell r="D1230" t="str">
            <v>CLF-LOTUS 1ZZ R/SILENCER ASSEMBLY</v>
          </cell>
          <cell r="E1230">
            <v>605</v>
          </cell>
          <cell r="F1230">
            <v>100</v>
          </cell>
          <cell r="G1230">
            <v>2.0530175999999996</v>
          </cell>
          <cell r="H1230">
            <v>42.331263999999997</v>
          </cell>
          <cell r="J1230">
            <v>119.8</v>
          </cell>
        </row>
        <row r="1231">
          <cell r="B1231" t="str">
            <v>A132L0044F</v>
          </cell>
          <cell r="C1231" t="str">
            <v>A132L0044.A2</v>
          </cell>
          <cell r="D1231" t="str">
            <v>ASSY - FUEL TANK FILLER COMPLETE</v>
          </cell>
          <cell r="E1231">
            <v>401</v>
          </cell>
          <cell r="F1231">
            <v>100</v>
          </cell>
          <cell r="G1231" t="e">
            <v>#N/A</v>
          </cell>
          <cell r="H1231">
            <v>4.5350000000000001</v>
          </cell>
          <cell r="J1231">
            <v>16.658000000000001</v>
          </cell>
        </row>
        <row r="1232">
          <cell r="B1232" t="str">
            <v>A132S0014</v>
          </cell>
          <cell r="C1232" t="str">
            <v>A132S0014</v>
          </cell>
          <cell r="D1232" t="str">
            <v>CLF-LOTUS EAGLE CAT PIPE ASSY</v>
          </cell>
          <cell r="E1232">
            <v>605</v>
          </cell>
          <cell r="F1232">
            <v>100</v>
          </cell>
          <cell r="G1232">
            <v>0.49498399999999998</v>
          </cell>
          <cell r="H1232">
            <v>7.1245649999999996</v>
          </cell>
          <cell r="J1232">
            <v>1E-4</v>
          </cell>
        </row>
        <row r="1233">
          <cell r="B1233" t="str">
            <v>A132S0054</v>
          </cell>
          <cell r="C1233" t="str">
            <v>A132S0054</v>
          </cell>
          <cell r="D1233" t="str">
            <v>CLF-LOTUS EAGLE STRAP - SILENCER TO</v>
          </cell>
          <cell r="E1233">
            <v>605</v>
          </cell>
          <cell r="F1233">
            <v>100</v>
          </cell>
          <cell r="G1233">
            <v>6.6669999999999993E-2</v>
          </cell>
          <cell r="H1233">
            <v>0.45111200000000001</v>
          </cell>
          <cell r="J1233">
            <v>2.87</v>
          </cell>
        </row>
        <row r="1234">
          <cell r="B1234" t="str">
            <v>A132S0075</v>
          </cell>
          <cell r="C1234" t="str">
            <v>A132S0075</v>
          </cell>
          <cell r="D1234" t="str">
            <v>CLF-LOTUS EAGLE STRAP - CATALYST</v>
          </cell>
          <cell r="E1234">
            <v>605</v>
          </cell>
          <cell r="F1234">
            <v>100</v>
          </cell>
          <cell r="G1234">
            <v>6.6669999999999993E-2</v>
          </cell>
          <cell r="H1234">
            <v>7.6397999999999994E-2</v>
          </cell>
          <cell r="J1234">
            <v>1.58</v>
          </cell>
        </row>
        <row r="1235">
          <cell r="B1235" t="str">
            <v>B 117S 0031</v>
          </cell>
          <cell r="C1235" t="str">
            <v>B 117S 0031</v>
          </cell>
          <cell r="D1235" t="str">
            <v>LOTUS MONZA TAILPIPE LH</v>
          </cell>
          <cell r="E1235" t="str">
            <v>0608_M</v>
          </cell>
          <cell r="F1235">
            <v>100</v>
          </cell>
          <cell r="G1235">
            <v>0.03</v>
          </cell>
          <cell r="H1235">
            <v>8.8405000000000005</v>
          </cell>
          <cell r="I1235">
            <v>8.7899999999999991</v>
          </cell>
          <cell r="J1235">
            <v>13.97</v>
          </cell>
        </row>
        <row r="1236">
          <cell r="B1236" t="str">
            <v>B 117S 0032</v>
          </cell>
          <cell r="C1236" t="str">
            <v>B 117S 0032</v>
          </cell>
          <cell r="D1236" t="str">
            <v>LOTUS MONZA TAILPIPE RH</v>
          </cell>
          <cell r="E1236" t="str">
            <v>0608_M</v>
          </cell>
          <cell r="F1236">
            <v>100</v>
          </cell>
          <cell r="G1236">
            <v>0.03</v>
          </cell>
          <cell r="H1236">
            <v>8.8405000000000005</v>
          </cell>
          <cell r="I1236">
            <v>8.7899999999999991</v>
          </cell>
          <cell r="J1236">
            <v>13.97</v>
          </cell>
        </row>
        <row r="1237">
          <cell r="B1237" t="str">
            <v>B127E4001F</v>
          </cell>
          <cell r="C1237" t="str">
            <v>B127E4001F</v>
          </cell>
          <cell r="D1237" t="str">
            <v>CLF-LOTUS CIRCUIT CAR L/H INTERCOOL</v>
          </cell>
          <cell r="E1237">
            <v>602</v>
          </cell>
          <cell r="F1237">
            <v>100</v>
          </cell>
          <cell r="G1237" t="e">
            <v>#N/A</v>
          </cell>
          <cell r="J1237">
            <v>50.4</v>
          </cell>
        </row>
        <row r="1238">
          <cell r="B1238" t="str">
            <v>B127E4002F</v>
          </cell>
          <cell r="C1238" t="str">
            <v>B127E4002F</v>
          </cell>
          <cell r="D1238" t="str">
            <v>CLF-LOTUS CIRCUIT CAR R/H INTERCOOL</v>
          </cell>
          <cell r="E1238">
            <v>602</v>
          </cell>
          <cell r="F1238">
            <v>100</v>
          </cell>
          <cell r="G1238" t="e">
            <v>#N/A</v>
          </cell>
          <cell r="J1238">
            <v>50.4</v>
          </cell>
        </row>
        <row r="1239">
          <cell r="B1239" t="str">
            <v>B127S0001F</v>
          </cell>
          <cell r="C1239" t="str">
            <v>B127S0001F</v>
          </cell>
          <cell r="D1239" t="str">
            <v>CLF-LOTUS CIRCUIT CAR WA SILENCER A</v>
          </cell>
          <cell r="E1239">
            <v>605</v>
          </cell>
          <cell r="F1239">
            <v>100</v>
          </cell>
          <cell r="G1239">
            <v>1.5894999999999999</v>
          </cell>
          <cell r="H1239">
            <v>48.687600000000003</v>
          </cell>
          <cell r="J1239">
            <v>116.5</v>
          </cell>
        </row>
        <row r="1240">
          <cell r="B1240" t="str">
            <v>B128S0001F</v>
          </cell>
          <cell r="C1240" t="str">
            <v>B128S0001F</v>
          </cell>
          <cell r="D1240" t="str">
            <v>CLF-LOTUS ATLANTA CATALYST ASSEMBLY</v>
          </cell>
          <cell r="E1240">
            <v>605</v>
          </cell>
          <cell r="F1240">
            <v>100</v>
          </cell>
          <cell r="G1240">
            <v>0.56714200000000003</v>
          </cell>
          <cell r="H1240">
            <v>12.01860636</v>
          </cell>
          <cell r="J1240">
            <v>77.069999999999993</v>
          </cell>
        </row>
        <row r="1241">
          <cell r="B1241" t="str">
            <v>B128S0002F</v>
          </cell>
          <cell r="C1241" t="str">
            <v>B128S0002F</v>
          </cell>
          <cell r="D1241" t="str">
            <v>CLF-LOTUS ATLANTA R/SILENCER ASSEMB</v>
          </cell>
          <cell r="E1241">
            <v>605</v>
          </cell>
          <cell r="F1241">
            <v>100</v>
          </cell>
          <cell r="G1241">
            <v>1.3210609999999998</v>
          </cell>
          <cell r="H1241">
            <v>33.596501000000004</v>
          </cell>
          <cell r="J1241">
            <v>110.85</v>
          </cell>
        </row>
        <row r="1242">
          <cell r="B1242" t="str">
            <v>B132S0002</v>
          </cell>
          <cell r="C1242" t="str">
            <v>B132S0002</v>
          </cell>
          <cell r="D1242" t="str">
            <v>CLF-LOTUS EAGLE DOWNPIPE ASSEMBLY</v>
          </cell>
          <cell r="E1242">
            <v>605</v>
          </cell>
          <cell r="F1242">
            <v>100</v>
          </cell>
          <cell r="G1242">
            <v>0.6358109999999999</v>
          </cell>
          <cell r="H1242">
            <v>29.283639999999998</v>
          </cell>
          <cell r="J1242">
            <v>84.04</v>
          </cell>
        </row>
        <row r="1243">
          <cell r="B1243" t="str">
            <v>B132S0003</v>
          </cell>
          <cell r="C1243" t="str">
            <v>B132S0003</v>
          </cell>
          <cell r="D1243" t="str">
            <v>CLF-LOTUS EAGLE MUFFLER ASSEMBLY</v>
          </cell>
          <cell r="E1243">
            <v>605</v>
          </cell>
          <cell r="F1243">
            <v>100</v>
          </cell>
          <cell r="G1243">
            <v>1.3959699999999999</v>
          </cell>
          <cell r="H1243">
            <v>56.579437553600002</v>
          </cell>
          <cell r="J1243">
            <v>1E-4</v>
          </cell>
        </row>
        <row r="1244">
          <cell r="B1244" t="str">
            <v>B132S0014</v>
          </cell>
          <cell r="C1244" t="str">
            <v>B132S0014</v>
          </cell>
          <cell r="D1244" t="str">
            <v>CLF-LOTUS EAGLE CAT PIPE ASSY</v>
          </cell>
          <cell r="E1244">
            <v>605</v>
          </cell>
          <cell r="F1244">
            <v>100</v>
          </cell>
          <cell r="G1244">
            <v>0.92761400000000005</v>
          </cell>
          <cell r="H1244">
            <v>7.1245649999999996</v>
          </cell>
          <cell r="J1244">
            <v>48.57</v>
          </cell>
        </row>
        <row r="1245">
          <cell r="B1245" t="str">
            <v>B132S0036</v>
          </cell>
          <cell r="C1245" t="str">
            <v>ECJ0003</v>
          </cell>
          <cell r="D1245" t="str">
            <v>BRACKET EXHAUST FLEXI SUPPORT</v>
          </cell>
          <cell r="G1245" t="e">
            <v>#N/A</v>
          </cell>
          <cell r="H1245">
            <v>0.01</v>
          </cell>
          <cell r="J1245">
            <v>3.33</v>
          </cell>
        </row>
        <row r="1246">
          <cell r="B1246" t="str">
            <v>C120S0003F</v>
          </cell>
          <cell r="C1246" t="str">
            <v>C120S0003F</v>
          </cell>
          <cell r="D1246" t="str">
            <v>CLF-LOTUS CYCLONE R/SILENCER ASSEMB</v>
          </cell>
          <cell r="E1246">
            <v>605</v>
          </cell>
          <cell r="F1246">
            <v>100</v>
          </cell>
          <cell r="G1246">
            <v>1.1980843999999999</v>
          </cell>
          <cell r="H1246">
            <v>37.225906000000002</v>
          </cell>
          <cell r="J1246">
            <v>106.21</v>
          </cell>
        </row>
        <row r="1247">
          <cell r="B1247" t="str">
            <v>C121S0002F</v>
          </cell>
          <cell r="C1247" t="str">
            <v>C121S0002F</v>
          </cell>
          <cell r="D1247" t="str">
            <v>CLF-LOTUS CROFT SILENCER  TAILPIPES</v>
          </cell>
          <cell r="E1247">
            <v>605</v>
          </cell>
          <cell r="F1247">
            <v>100</v>
          </cell>
          <cell r="G1247">
            <v>1.2661504000000001</v>
          </cell>
          <cell r="H1247">
            <v>33.323275000000002</v>
          </cell>
          <cell r="J1247">
            <v>98.8</v>
          </cell>
        </row>
        <row r="1248">
          <cell r="B1248" t="str">
            <v>C124S0010F</v>
          </cell>
          <cell r="C1248" t="str">
            <v>C124S0010F</v>
          </cell>
          <cell r="D1248" t="str">
            <v>CLF-LOTUS SEPANG EXHAUST SYSTEM</v>
          </cell>
          <cell r="E1248">
            <v>605</v>
          </cell>
          <cell r="F1248">
            <v>100</v>
          </cell>
          <cell r="G1248">
            <v>4.2146699999999999</v>
          </cell>
          <cell r="H1248">
            <v>58.081581999999997</v>
          </cell>
          <cell r="J1248">
            <v>338.02</v>
          </cell>
        </row>
        <row r="1249">
          <cell r="B1249" t="str">
            <v>C131S0002F</v>
          </cell>
          <cell r="C1249" t="str">
            <v>C131S0002F</v>
          </cell>
          <cell r="D1249" t="str">
            <v>CLF-LOTUS 1ZZ CATALYST ASSEMBLY</v>
          </cell>
          <cell r="E1249">
            <v>605</v>
          </cell>
          <cell r="F1249">
            <v>100</v>
          </cell>
          <cell r="G1249">
            <v>0.92764199999999997</v>
          </cell>
          <cell r="H1249">
            <v>10.823673360000001</v>
          </cell>
          <cell r="J1249">
            <v>82.53</v>
          </cell>
        </row>
        <row r="1250">
          <cell r="B1250" t="str">
            <v>C132S0003</v>
          </cell>
          <cell r="C1250" t="str">
            <v>C132S0003</v>
          </cell>
          <cell r="D1250" t="str">
            <v>LOTUS EAGLE REAR MUFFLER</v>
          </cell>
          <cell r="E1250">
            <v>605</v>
          </cell>
          <cell r="F1250">
            <v>100</v>
          </cell>
          <cell r="G1250">
            <v>2.0529399999999995</v>
          </cell>
          <cell r="H1250">
            <v>44.650011999999997</v>
          </cell>
          <cell r="J1250">
            <v>167.6</v>
          </cell>
        </row>
        <row r="1251">
          <cell r="B1251" t="str">
            <v>D120S0002F</v>
          </cell>
          <cell r="C1251" t="str">
            <v>D120S0002F</v>
          </cell>
          <cell r="D1251" t="str">
            <v>CLF-LOTUS CYCLONE CROFT DOWNPIPE IN</v>
          </cell>
          <cell r="E1251">
            <v>605</v>
          </cell>
          <cell r="F1251">
            <v>100</v>
          </cell>
          <cell r="G1251">
            <v>0.58213999999999999</v>
          </cell>
          <cell r="H1251">
            <v>12.307536000000001</v>
          </cell>
          <cell r="J1251">
            <v>78.8</v>
          </cell>
        </row>
        <row r="1252">
          <cell r="B1252" t="str">
            <v>EDP9317</v>
          </cell>
          <cell r="C1252" t="str">
            <v>EDP9317</v>
          </cell>
          <cell r="D1252" t="str">
            <v>PACKING BASE (17574-SEO-0001)</v>
          </cell>
          <cell r="G1252" t="e">
            <v>#N/A</v>
          </cell>
          <cell r="H1252">
            <v>0.32</v>
          </cell>
          <cell r="I1252">
            <v>0.19</v>
          </cell>
          <cell r="J1252">
            <v>2.1000000000000001E-2</v>
          </cell>
        </row>
        <row r="1253">
          <cell r="B1253" t="str">
            <v>VGG0002</v>
          </cell>
          <cell r="C1253" t="str">
            <v>VGG0002</v>
          </cell>
          <cell r="D1253" t="str">
            <v>PIERBURG VALVE</v>
          </cell>
          <cell r="G1253" t="e">
            <v>#N/A</v>
          </cell>
          <cell r="H1253">
            <v>48.878</v>
          </cell>
          <cell r="I1253">
            <v>36.93</v>
          </cell>
          <cell r="J1253">
            <v>40</v>
          </cell>
        </row>
        <row r="1254">
          <cell r="B1254" t="str">
            <v>WAG000670</v>
          </cell>
          <cell r="C1254" t="str">
            <v>WAG000670</v>
          </cell>
          <cell r="D1254" t="str">
            <v>UNDERFLOOR CAT ASSY</v>
          </cell>
          <cell r="E1254">
            <v>608</v>
          </cell>
          <cell r="F1254">
            <v>100</v>
          </cell>
          <cell r="G1254">
            <v>8.8329999999999992E-2</v>
          </cell>
          <cell r="H1254">
            <v>4.6859999999999999</v>
          </cell>
          <cell r="I1254">
            <v>4.79</v>
          </cell>
          <cell r="J1254">
            <v>118.059</v>
          </cell>
        </row>
        <row r="1255">
          <cell r="B1255" t="str">
            <v>524 530 015</v>
          </cell>
          <cell r="C1255" t="str">
            <v>524 530 015</v>
          </cell>
          <cell r="D1255" t="str">
            <v>TAILPIPE  ASSY LWB - LDV  LD100</v>
          </cell>
          <cell r="E1255" t="str">
            <v>0608_MTU</v>
          </cell>
          <cell r="F1255">
            <v>100</v>
          </cell>
          <cell r="G1255">
            <v>4.9340000000000002E-2</v>
          </cell>
          <cell r="H1255">
            <v>7.1849999999999996</v>
          </cell>
          <cell r="I1255">
            <v>7.2329999999999997</v>
          </cell>
          <cell r="J1255">
            <v>10.53</v>
          </cell>
        </row>
        <row r="1256">
          <cell r="B1256" t="str">
            <v>524 530 016</v>
          </cell>
          <cell r="C1256" t="str">
            <v>524 530 016</v>
          </cell>
          <cell r="D1256" t="str">
            <v>TAILPIPE  ASSY SWB - LDV  LD100</v>
          </cell>
          <cell r="E1256" t="str">
            <v>0608_MTU</v>
          </cell>
          <cell r="F1256">
            <v>100</v>
          </cell>
          <cell r="G1256">
            <v>4.9299999999999997E-2</v>
          </cell>
          <cell r="H1256">
            <v>5.6319999999999997</v>
          </cell>
          <cell r="I1256">
            <v>5.6760000000000002</v>
          </cell>
          <cell r="J1256">
            <v>8.35</v>
          </cell>
        </row>
        <row r="1257">
          <cell r="B1257" t="str">
            <v>524 530 019</v>
          </cell>
          <cell r="C1257" t="str">
            <v>524 530 019</v>
          </cell>
          <cell r="D1257" t="str">
            <v>TAILPIPE ASSEMBLY LWB</v>
          </cell>
          <cell r="E1257" t="str">
            <v>0608_MTU</v>
          </cell>
          <cell r="F1257">
            <v>100</v>
          </cell>
          <cell r="G1257">
            <v>4.9340000000000002E-2</v>
          </cell>
          <cell r="H1257">
            <v>7.2770000000000001</v>
          </cell>
          <cell r="I1257">
            <v>7.3380000000000001</v>
          </cell>
          <cell r="J1257">
            <v>10.98</v>
          </cell>
        </row>
        <row r="1258">
          <cell r="B1258" t="str">
            <v>524 580 018</v>
          </cell>
          <cell r="C1258" t="str">
            <v>524 580 018</v>
          </cell>
          <cell r="D1258" t="str">
            <v>DOWNPIPE  ASSY  COMPL - LDV  LD100</v>
          </cell>
          <cell r="E1258">
            <v>608</v>
          </cell>
          <cell r="F1258">
            <v>100</v>
          </cell>
          <cell r="G1258">
            <v>0.18</v>
          </cell>
          <cell r="H1258">
            <v>140.57499999999999</v>
          </cell>
          <cell r="I1258">
            <v>134.417</v>
          </cell>
          <cell r="J1258">
            <v>140.87</v>
          </cell>
        </row>
        <row r="1259">
          <cell r="B1259" t="str">
            <v>524 580 019</v>
          </cell>
          <cell r="C1259" t="str">
            <v>524 580 019</v>
          </cell>
          <cell r="D1259" t="str">
            <v>INTER  ASSY  COMPL - LDV  LD100</v>
          </cell>
          <cell r="E1259" t="str">
            <v>0608_MTU</v>
          </cell>
          <cell r="F1259">
            <v>100</v>
          </cell>
          <cell r="G1259">
            <v>0.1150003</v>
          </cell>
          <cell r="H1259">
            <v>15.7995</v>
          </cell>
          <cell r="I1259">
            <v>15.7765</v>
          </cell>
          <cell r="J1259">
            <v>25.36</v>
          </cell>
        </row>
        <row r="1260">
          <cell r="B1260" t="str">
            <v>524 580 021</v>
          </cell>
          <cell r="C1260" t="str">
            <v>524 580 021</v>
          </cell>
          <cell r="D1260" t="str">
            <v>DOWNPIE ASSEMBLY - OVAL CAT LDV EU4</v>
          </cell>
          <cell r="E1260">
            <v>608</v>
          </cell>
          <cell r="F1260">
            <v>100</v>
          </cell>
          <cell r="G1260">
            <v>0.19221299999999999</v>
          </cell>
          <cell r="H1260">
            <v>236.86199999999999</v>
          </cell>
          <cell r="I1260">
            <v>230.07599999999999</v>
          </cell>
          <cell r="J1260">
            <v>235.3</v>
          </cell>
        </row>
        <row r="1261">
          <cell r="B1261" t="str">
            <v>524 580 022</v>
          </cell>
          <cell r="C1261" t="str">
            <v>524 580 022</v>
          </cell>
          <cell r="D1261" t="str">
            <v>DOWNPIE ASSEMBLY</v>
          </cell>
          <cell r="E1261">
            <v>608</v>
          </cell>
          <cell r="F1261">
            <v>100</v>
          </cell>
          <cell r="G1261">
            <v>0.18</v>
          </cell>
          <cell r="H1261">
            <v>123.577</v>
          </cell>
          <cell r="I1261">
            <v>116.92100000000001</v>
          </cell>
          <cell r="J1261">
            <v>123.73</v>
          </cell>
        </row>
        <row r="1262">
          <cell r="B1262" t="str">
            <v>524 600 011</v>
          </cell>
          <cell r="C1262" t="str">
            <v>524 600 011</v>
          </cell>
          <cell r="D1262" t="str">
            <v>INTER  ASSY  COMPL - LDV  LD100</v>
          </cell>
          <cell r="E1262" t="str">
            <v>0608_MTU</v>
          </cell>
          <cell r="F1262">
            <v>100</v>
          </cell>
          <cell r="G1262">
            <v>0.1264103</v>
          </cell>
          <cell r="H1262">
            <v>14.349500000000001</v>
          </cell>
          <cell r="I1262">
            <v>14.326499999999999</v>
          </cell>
          <cell r="J1262">
            <v>24.33</v>
          </cell>
        </row>
        <row r="1263">
          <cell r="B1263">
            <v>524530021</v>
          </cell>
          <cell r="C1263">
            <v>524530021</v>
          </cell>
          <cell r="D1263" t="str">
            <v>REAR ASSY LWB LDV MAXUS</v>
          </cell>
          <cell r="E1263">
            <v>608</v>
          </cell>
          <cell r="F1263">
            <v>100</v>
          </cell>
          <cell r="G1263">
            <v>2.6669999999999999E-2</v>
          </cell>
          <cell r="H1263">
            <v>7.2519999999999998</v>
          </cell>
          <cell r="I1263">
            <v>7.3129999999999997</v>
          </cell>
          <cell r="J1263">
            <v>10.98</v>
          </cell>
        </row>
        <row r="1264">
          <cell r="B1264">
            <v>524530022</v>
          </cell>
          <cell r="C1264">
            <v>524530022</v>
          </cell>
          <cell r="D1264" t="str">
            <v>REAR ASSY SWB LDV MAXUS</v>
          </cell>
          <cell r="E1264">
            <v>608</v>
          </cell>
          <cell r="F1264">
            <v>100</v>
          </cell>
          <cell r="G1264">
            <v>2.6667000000000003E-2</v>
          </cell>
          <cell r="H1264">
            <v>5.5060000000000002</v>
          </cell>
          <cell r="I1264">
            <v>5.55</v>
          </cell>
          <cell r="J1264">
            <v>8.35</v>
          </cell>
        </row>
        <row r="1265">
          <cell r="B1265">
            <v>524580023</v>
          </cell>
          <cell r="C1265">
            <v>524580023</v>
          </cell>
          <cell r="D1265" t="str">
            <v>LDV INTERMEDIATE SILENCER ASSY</v>
          </cell>
          <cell r="E1265" t="str">
            <v>0608_MTU</v>
          </cell>
          <cell r="F1265">
            <v>100</v>
          </cell>
          <cell r="G1265">
            <v>0.18045029999999998</v>
          </cell>
          <cell r="H1265">
            <v>14.4605</v>
          </cell>
          <cell r="I1265">
            <v>14.6175</v>
          </cell>
          <cell r="J1265">
            <v>24.33</v>
          </cell>
        </row>
        <row r="1266">
          <cell r="B1266">
            <v>524600013</v>
          </cell>
          <cell r="C1266">
            <v>524600013</v>
          </cell>
          <cell r="D1266" t="str">
            <v>INTER  ASSY COMPLETE LDV MAXUS</v>
          </cell>
          <cell r="E1266">
            <v>608</v>
          </cell>
          <cell r="F1266">
            <v>100</v>
          </cell>
          <cell r="G1266">
            <v>0.12641369999999999</v>
          </cell>
          <cell r="H1266">
            <v>13.435</v>
          </cell>
          <cell r="I1266">
            <v>13.45</v>
          </cell>
          <cell r="J1266">
            <v>24.24</v>
          </cell>
        </row>
        <row r="1267">
          <cell r="B1267" t="str">
            <v>CER3361</v>
          </cell>
          <cell r="C1267" t="str">
            <v>CER3361</v>
          </cell>
          <cell r="D1267" t="str">
            <v>TAILPIPE ASSY SWB VAN LDV  CONV</v>
          </cell>
          <cell r="E1267" t="str">
            <v>0608_MTU</v>
          </cell>
          <cell r="F1267">
            <v>100</v>
          </cell>
          <cell r="G1267">
            <v>2.8333299999999999E-2</v>
          </cell>
          <cell r="H1267">
            <v>5.5540000000000003</v>
          </cell>
          <cell r="I1267">
            <v>5.55</v>
          </cell>
          <cell r="J1267">
            <v>8.7799999999999994</v>
          </cell>
        </row>
        <row r="1268">
          <cell r="B1268" t="str">
            <v>CER3366</v>
          </cell>
          <cell r="C1268" t="str">
            <v>CER3366</v>
          </cell>
          <cell r="D1268" t="str">
            <v>MID PIPE ASSY</v>
          </cell>
          <cell r="E1268" t="str">
            <v>0608_MTU</v>
          </cell>
          <cell r="F1268">
            <v>100</v>
          </cell>
          <cell r="G1268">
            <v>1.1667E-2</v>
          </cell>
          <cell r="H1268">
            <v>1.53</v>
          </cell>
          <cell r="I1268">
            <v>1.53</v>
          </cell>
          <cell r="J1268">
            <v>2.92</v>
          </cell>
        </row>
        <row r="1269">
          <cell r="B1269" t="str">
            <v>CER3367</v>
          </cell>
          <cell r="C1269" t="str">
            <v>CER3367</v>
          </cell>
          <cell r="D1269" t="str">
            <v>MID PIPE  ASSY - LDV CONVOY E3</v>
          </cell>
          <cell r="E1269" t="str">
            <v>0608_MTU</v>
          </cell>
          <cell r="F1269">
            <v>100</v>
          </cell>
          <cell r="G1269">
            <v>1.28167E-2</v>
          </cell>
          <cell r="H1269">
            <v>2.08</v>
          </cell>
          <cell r="I1269">
            <v>2.08</v>
          </cell>
          <cell r="J1269">
            <v>3.57</v>
          </cell>
        </row>
        <row r="1270">
          <cell r="B1270" t="str">
            <v>CER3368</v>
          </cell>
          <cell r="C1270" t="str">
            <v>CER3368</v>
          </cell>
          <cell r="D1270" t="str">
            <v>MID PIPE ASSY LONG LDV CONV E3</v>
          </cell>
          <cell r="E1270" t="str">
            <v>0608_MTU</v>
          </cell>
          <cell r="F1270">
            <v>100</v>
          </cell>
          <cell r="G1270">
            <v>1.1667E-2</v>
          </cell>
          <cell r="H1270">
            <v>2.79</v>
          </cell>
          <cell r="I1270">
            <v>2.79</v>
          </cell>
          <cell r="J1270">
            <v>4.22</v>
          </cell>
        </row>
        <row r="1271">
          <cell r="B1271" t="str">
            <v>CER3369</v>
          </cell>
          <cell r="C1271" t="str">
            <v>CER3369</v>
          </cell>
          <cell r="D1271" t="str">
            <v>DOWNPIPE ASSY LDV CONVOY  EU 3</v>
          </cell>
          <cell r="E1271" t="str">
            <v>0608_MTU</v>
          </cell>
          <cell r="F1271">
            <v>100</v>
          </cell>
          <cell r="G1271">
            <v>0.135296</v>
          </cell>
          <cell r="H1271">
            <v>2.8559999999999999</v>
          </cell>
          <cell r="I1271">
            <v>2.95</v>
          </cell>
          <cell r="J1271">
            <v>18.420000000000002</v>
          </cell>
        </row>
        <row r="1272">
          <cell r="B1272" t="str">
            <v>CER3438</v>
          </cell>
          <cell r="C1272" t="str">
            <v>CER3438</v>
          </cell>
          <cell r="D1272" t="str">
            <v>DOWNPIPE ASSY LDV CONVOY EU 3</v>
          </cell>
          <cell r="E1272" t="str">
            <v>0608_MTU</v>
          </cell>
          <cell r="F1272">
            <v>100</v>
          </cell>
          <cell r="G1272">
            <v>0.14866600000000002</v>
          </cell>
          <cell r="H1272">
            <v>2.2400000000000002</v>
          </cell>
          <cell r="I1272">
            <v>2.29</v>
          </cell>
          <cell r="J1272">
            <v>17.510000000000002</v>
          </cell>
        </row>
        <row r="1273">
          <cell r="B1273" t="str">
            <v>CER3585</v>
          </cell>
          <cell r="C1273" t="str">
            <v>CER3585</v>
          </cell>
          <cell r="D1273" t="str">
            <v>TAILPIPE ASSY SYSTEM</v>
          </cell>
          <cell r="E1273" t="str">
            <v>0608_MTU</v>
          </cell>
          <cell r="F1273">
            <v>100</v>
          </cell>
          <cell r="G1273">
            <v>2.8333000000000001E-2</v>
          </cell>
          <cell r="H1273">
            <v>6.282</v>
          </cell>
          <cell r="I1273">
            <v>6.28</v>
          </cell>
          <cell r="J1273">
            <v>9.1999999999999993</v>
          </cell>
        </row>
        <row r="1274">
          <cell r="B1274" t="str">
            <v>CER3586</v>
          </cell>
          <cell r="C1274" t="str">
            <v>CER3586</v>
          </cell>
          <cell r="D1274" t="str">
            <v>TAILPIPE ASSY  R/E/CAB</v>
          </cell>
          <cell r="E1274" t="str">
            <v>0608_MTU</v>
          </cell>
          <cell r="F1274">
            <v>100</v>
          </cell>
          <cell r="G1274">
            <v>2.66663E-2</v>
          </cell>
          <cell r="H1274">
            <v>5.6660000000000004</v>
          </cell>
          <cell r="I1274">
            <v>5.67</v>
          </cell>
          <cell r="J1274">
            <v>9.1999999999999993</v>
          </cell>
        </row>
        <row r="1275">
          <cell r="B1275" t="str">
            <v>CER3588</v>
          </cell>
          <cell r="C1275" t="str">
            <v>CER3588</v>
          </cell>
          <cell r="D1275" t="str">
            <v>TAILPIPE ASSY  LWB  VAN</v>
          </cell>
          <cell r="E1275" t="str">
            <v>0608_MTU</v>
          </cell>
          <cell r="F1275">
            <v>100</v>
          </cell>
          <cell r="G1275">
            <v>0.02</v>
          </cell>
          <cell r="H1275">
            <v>2.9369999999999998</v>
          </cell>
          <cell r="I1275">
            <v>3.11</v>
          </cell>
          <cell r="J1275">
            <v>5.36</v>
          </cell>
        </row>
        <row r="1276">
          <cell r="B1276" t="str">
            <v>CER3589</v>
          </cell>
          <cell r="C1276" t="str">
            <v>CER3589</v>
          </cell>
          <cell r="D1276" t="str">
            <v>TAILPIPE ASSY XLWB  VAN</v>
          </cell>
          <cell r="E1276" t="str">
            <v>0608_MTU</v>
          </cell>
          <cell r="F1276">
            <v>100</v>
          </cell>
          <cell r="G1276">
            <v>1.9999969999999999E-2</v>
          </cell>
          <cell r="H1276">
            <v>3.5960000000000001</v>
          </cell>
          <cell r="I1276">
            <v>3.82</v>
          </cell>
          <cell r="J1276">
            <v>6.18</v>
          </cell>
        </row>
        <row r="1277">
          <cell r="B1277" t="str">
            <v>CER3668</v>
          </cell>
          <cell r="C1277" t="str">
            <v>CER3668</v>
          </cell>
          <cell r="D1277" t="str">
            <v>DOWNPIPE ASSY LDV PILOT</v>
          </cell>
          <cell r="E1277" t="str">
            <v>0608_MTU</v>
          </cell>
          <cell r="F1277">
            <v>100</v>
          </cell>
          <cell r="G1277">
            <v>0.11832999999999999</v>
          </cell>
          <cell r="H1277">
            <v>5.4320000000000004</v>
          </cell>
          <cell r="I1277">
            <v>5.22</v>
          </cell>
          <cell r="J1277">
            <v>16.07</v>
          </cell>
        </row>
        <row r="1278">
          <cell r="B1278" t="str">
            <v>CER3670</v>
          </cell>
          <cell r="C1278" t="str">
            <v>CER3670</v>
          </cell>
          <cell r="D1278" t="str">
            <v>TAILPIPE  ASSY COMPLETE</v>
          </cell>
          <cell r="E1278" t="str">
            <v>0608_MTU</v>
          </cell>
          <cell r="F1278">
            <v>100</v>
          </cell>
          <cell r="G1278">
            <v>0.04</v>
          </cell>
          <cell r="H1278">
            <v>4.0430000000000001</v>
          </cell>
          <cell r="I1278">
            <v>4.04</v>
          </cell>
          <cell r="J1278">
            <v>10.25</v>
          </cell>
        </row>
        <row r="1279">
          <cell r="B1279" t="str">
            <v>CER3764</v>
          </cell>
          <cell r="C1279" t="str">
            <v>CER3764</v>
          </cell>
          <cell r="D1279" t="str">
            <v>INTER ASSY - LDV PILOT</v>
          </cell>
          <cell r="E1279" t="str">
            <v>0608_MTU</v>
          </cell>
          <cell r="F1279">
            <v>100</v>
          </cell>
          <cell r="G1279">
            <v>7.7913999999999997E-2</v>
          </cell>
          <cell r="H1279">
            <v>11.773999999999999</v>
          </cell>
          <cell r="I1279">
            <v>11.6</v>
          </cell>
          <cell r="J1279">
            <v>24.96</v>
          </cell>
        </row>
        <row r="1280">
          <cell r="B1280" t="str">
            <v>CER3765</v>
          </cell>
          <cell r="C1280" t="str">
            <v>JCD0001</v>
          </cell>
          <cell r="D1280" t="str">
            <v>GASKET</v>
          </cell>
          <cell r="G1280" t="e">
            <v>#N/A</v>
          </cell>
          <cell r="H1280">
            <v>0.22</v>
          </cell>
          <cell r="I1280">
            <v>0.22</v>
          </cell>
          <cell r="J1280">
            <v>0.23</v>
          </cell>
        </row>
        <row r="1281">
          <cell r="B1281" t="str">
            <v>CER3806</v>
          </cell>
          <cell r="C1281" t="str">
            <v>CER3806</v>
          </cell>
          <cell r="D1281" t="str">
            <v>TRANSFER PIPE -AIR</v>
          </cell>
          <cell r="E1281" t="str">
            <v>0608_MTU</v>
          </cell>
          <cell r="F1281">
            <v>100</v>
          </cell>
          <cell r="G1281">
            <v>3.2662999999999998E-2</v>
          </cell>
          <cell r="H1281">
            <v>3.0680000000000001</v>
          </cell>
          <cell r="I1281">
            <v>3.13</v>
          </cell>
          <cell r="J1281">
            <v>7.69</v>
          </cell>
        </row>
        <row r="1282">
          <cell r="B1282" t="str">
            <v>600 116</v>
          </cell>
          <cell r="C1282" t="str">
            <v>EGL0003</v>
          </cell>
          <cell r="D1282" t="str">
            <v>CHASSIS HANGER BAR</v>
          </cell>
          <cell r="G1282" t="e">
            <v>#N/A</v>
          </cell>
          <cell r="H1282">
            <v>1.1759999999999999</v>
          </cell>
          <cell r="I1282">
            <v>0.89</v>
          </cell>
          <cell r="J1282">
            <v>1.9530000000000001</v>
          </cell>
        </row>
        <row r="1283">
          <cell r="B1283" t="str">
            <v>605 082</v>
          </cell>
          <cell r="C1283" t="str">
            <v>HGL0001</v>
          </cell>
          <cell r="D1283" t="str">
            <v>MOUNTING  RUBBER</v>
          </cell>
          <cell r="G1283" t="e">
            <v>#N/A</v>
          </cell>
          <cell r="H1283">
            <v>1.353</v>
          </cell>
          <cell r="I1283">
            <v>1.02</v>
          </cell>
          <cell r="J1283">
            <v>0.91300000000000003</v>
          </cell>
        </row>
        <row r="1284">
          <cell r="B1284" t="str">
            <v>650 646</v>
          </cell>
          <cell r="C1284" t="str">
            <v>650 646</v>
          </cell>
          <cell r="D1284" t="str">
            <v>REAR ASSY LTi  TAXI  EURO 3</v>
          </cell>
          <cell r="E1284" t="str">
            <v>0608_MTU</v>
          </cell>
          <cell r="F1284">
            <v>100</v>
          </cell>
          <cell r="G1284">
            <v>0.06</v>
          </cell>
          <cell r="H1284">
            <v>4.9729999999999999</v>
          </cell>
          <cell r="I1284">
            <v>4.9800000000000004</v>
          </cell>
          <cell r="J1284">
            <v>10.224</v>
          </cell>
        </row>
        <row r="1285">
          <cell r="B1285" t="str">
            <v>650 666</v>
          </cell>
          <cell r="C1285" t="str">
            <v>JFL0001</v>
          </cell>
          <cell r="D1285" t="str">
            <v>GASKET</v>
          </cell>
          <cell r="G1285" t="e">
            <v>#N/A</v>
          </cell>
          <cell r="H1285">
            <v>0.16</v>
          </cell>
          <cell r="I1285">
            <v>0.16</v>
          </cell>
          <cell r="J1285">
            <v>0.16500000000000001</v>
          </cell>
        </row>
        <row r="1286">
          <cell r="B1286" t="str">
            <v>650 667</v>
          </cell>
          <cell r="C1286" t="str">
            <v>FFL0001</v>
          </cell>
          <cell r="D1286" t="str">
            <v>MID NUT</v>
          </cell>
          <cell r="G1286" t="e">
            <v>#N/A</v>
          </cell>
          <cell r="H1286">
            <v>0.02</v>
          </cell>
          <cell r="I1286">
            <v>0.02</v>
          </cell>
          <cell r="J1286">
            <v>3.3000000000000002E-2</v>
          </cell>
        </row>
        <row r="1287">
          <cell r="B1287" t="str">
            <v>650 778</v>
          </cell>
          <cell r="C1287" t="str">
            <v>650 778</v>
          </cell>
          <cell r="D1287" t="str">
            <v>DOWNPIPE ASSY LTi TAXI EURO 3</v>
          </cell>
          <cell r="E1287" t="str">
            <v>0608_MTU</v>
          </cell>
          <cell r="F1287">
            <v>100</v>
          </cell>
          <cell r="G1287">
            <v>0.249216667</v>
          </cell>
          <cell r="H1287">
            <v>16.21</v>
          </cell>
          <cell r="I1287">
            <v>13.515000000000001</v>
          </cell>
          <cell r="J1287">
            <v>24.03</v>
          </cell>
        </row>
        <row r="1288">
          <cell r="B1288" t="str">
            <v>650 779</v>
          </cell>
          <cell r="C1288" t="str">
            <v>650 779</v>
          </cell>
          <cell r="D1288" t="str">
            <v>CATALYTIC ASSY  LTi  TAXI EURO 3</v>
          </cell>
          <cell r="E1288" t="str">
            <v>0608_MTU</v>
          </cell>
          <cell r="F1288">
            <v>100</v>
          </cell>
          <cell r="G1288">
            <v>0.116867</v>
          </cell>
          <cell r="H1288">
            <v>132.39099999999999</v>
          </cell>
          <cell r="I1288">
            <v>132.41300000000001</v>
          </cell>
          <cell r="J1288">
            <v>127.39100000000001</v>
          </cell>
        </row>
        <row r="1289">
          <cell r="B1289" t="str">
            <v>650 780</v>
          </cell>
          <cell r="C1289" t="str">
            <v>650 780</v>
          </cell>
          <cell r="D1289" t="str">
            <v>INTERMEDIATE ASSY LTi  TAXI  EURO 3</v>
          </cell>
          <cell r="E1289" t="str">
            <v>0608_MTU</v>
          </cell>
          <cell r="F1289">
            <v>100</v>
          </cell>
          <cell r="G1289">
            <v>0.21086433300000001</v>
          </cell>
          <cell r="H1289">
            <v>17.449000000000002</v>
          </cell>
          <cell r="I1289">
            <v>17.722000000000001</v>
          </cell>
          <cell r="J1289">
            <v>33.098999999999997</v>
          </cell>
        </row>
        <row r="1290">
          <cell r="B1290" t="str">
            <v>650 781</v>
          </cell>
          <cell r="C1290" t="str">
            <v>EEL0003</v>
          </cell>
          <cell r="D1290" t="str">
            <v>HANGER  BAR</v>
          </cell>
          <cell r="G1290" t="e">
            <v>#N/A</v>
          </cell>
          <cell r="H1290">
            <v>2.2829999999999999</v>
          </cell>
          <cell r="I1290">
            <v>2.2799999999999998</v>
          </cell>
          <cell r="J1290">
            <v>2.2200000000000002</v>
          </cell>
        </row>
        <row r="1291">
          <cell r="B1291" t="str">
            <v>650 782</v>
          </cell>
          <cell r="C1291" t="str">
            <v>EFL0003</v>
          </cell>
          <cell r="D1291" t="str">
            <v>CHASSIS HANGER BAR</v>
          </cell>
          <cell r="G1291" t="e">
            <v>#N/A</v>
          </cell>
          <cell r="H1291">
            <v>1.1759999999999999</v>
          </cell>
          <cell r="I1291">
            <v>0.89</v>
          </cell>
          <cell r="J1291">
            <v>1.3979999999999999</v>
          </cell>
        </row>
        <row r="1292">
          <cell r="B1292">
            <v>7000002</v>
          </cell>
          <cell r="C1292">
            <v>7000002</v>
          </cell>
          <cell r="D1292" t="str">
            <v>TAIL PIPE ASSY - LTi</v>
          </cell>
          <cell r="E1292" t="str">
            <v>0608_MTU</v>
          </cell>
          <cell r="F1292">
            <v>100</v>
          </cell>
          <cell r="G1292">
            <v>8.2100000000000006E-2</v>
          </cell>
          <cell r="H1292">
            <v>4.9729999999999999</v>
          </cell>
          <cell r="I1292">
            <v>4.9800000000000004</v>
          </cell>
          <cell r="J1292">
            <v>10.224</v>
          </cell>
        </row>
        <row r="1293">
          <cell r="B1293">
            <v>7000390</v>
          </cell>
          <cell r="C1293">
            <v>7000390</v>
          </cell>
          <cell r="D1293" t="str">
            <v>DOWNPIPE ASSY OVAL CAT</v>
          </cell>
          <cell r="E1293">
            <v>608</v>
          </cell>
          <cell r="F1293">
            <v>100</v>
          </cell>
          <cell r="G1293">
            <v>0.20499999999999999</v>
          </cell>
          <cell r="H1293">
            <v>272.10599999999999</v>
          </cell>
          <cell r="I1293">
            <v>263.25200000000001</v>
          </cell>
          <cell r="J1293">
            <v>217.304</v>
          </cell>
        </row>
        <row r="1294">
          <cell r="B1294">
            <v>7001280</v>
          </cell>
          <cell r="C1294" t="str">
            <v>EFL0003</v>
          </cell>
          <cell r="D1294" t="str">
            <v>CHASSIS HANGER BAR</v>
          </cell>
          <cell r="G1294" t="e">
            <v>#N/A</v>
          </cell>
          <cell r="H1294">
            <v>1.1759999999999999</v>
          </cell>
          <cell r="I1294">
            <v>0.89</v>
          </cell>
          <cell r="J1294">
            <v>1.3979999999999999</v>
          </cell>
        </row>
        <row r="1295">
          <cell r="B1295" t="str">
            <v>7001280A</v>
          </cell>
          <cell r="C1295" t="str">
            <v>EFL0006</v>
          </cell>
          <cell r="D1295" t="str">
            <v>CHASSIS HANGER BAR ASSY</v>
          </cell>
          <cell r="G1295" t="e">
            <v>#N/A</v>
          </cell>
          <cell r="H1295">
            <v>1.4610000000000001</v>
          </cell>
          <cell r="I1295">
            <v>1.1000000000000001</v>
          </cell>
          <cell r="J1295">
            <v>1.3979999999999999</v>
          </cell>
        </row>
        <row r="1296">
          <cell r="B1296" t="str">
            <v>AH32-5F240-AA</v>
          </cell>
          <cell r="C1296" t="str">
            <v>AH32-5F240-AA</v>
          </cell>
          <cell r="G1296">
            <v>0</v>
          </cell>
        </row>
      </sheetData>
      <sheetData sheetId="19" refreshError="1"/>
      <sheetData sheetId="20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uel"/>
      <sheetName val="Non-Fuel"/>
      <sheetName val="Stammdaten"/>
      <sheetName val="Budget 2007 Strom_1.Hj."/>
    </sheetNames>
    <sheetDataSet>
      <sheetData sheetId="0"/>
      <sheetData sheetId="1"/>
      <sheetData sheetId="2" refreshError="1">
        <row r="1">
          <cell r="A1" t="str">
            <v>FCA</v>
          </cell>
          <cell r="C1" t="str">
            <v>yes</v>
          </cell>
          <cell r="D1" t="str">
            <v>batch</v>
          </cell>
        </row>
        <row r="2">
          <cell r="A2" t="str">
            <v>DDP</v>
          </cell>
          <cell r="C2" t="str">
            <v>no</v>
          </cell>
          <cell r="D2" t="str">
            <v>sequence</v>
          </cell>
        </row>
        <row r="3">
          <cell r="A3" t="str">
            <v>JIS</v>
          </cell>
        </row>
        <row r="4">
          <cell r="A4" t="str">
            <v>JIT</v>
          </cell>
        </row>
        <row r="7">
          <cell r="D7" t="str">
            <v>installation position</v>
          </cell>
        </row>
        <row r="8">
          <cell r="A8" t="str">
            <v>tank assy</v>
          </cell>
          <cell r="D8" t="str">
            <v>vertical</v>
          </cell>
        </row>
        <row r="9">
          <cell r="A9" t="str">
            <v>filler assy</v>
          </cell>
          <cell r="D9" t="str">
            <v>other</v>
          </cell>
        </row>
        <row r="10">
          <cell r="A10" t="str">
            <v>tank assy and filler assy separated</v>
          </cell>
        </row>
        <row r="11">
          <cell r="A11" t="str">
            <v>tank and filler assembled</v>
          </cell>
        </row>
        <row r="14">
          <cell r="A14" t="str">
            <v>returnable</v>
          </cell>
          <cell r="C14" t="str">
            <v>part load</v>
          </cell>
          <cell r="D14" t="str">
            <v>roundtrip</v>
          </cell>
        </row>
        <row r="15">
          <cell r="A15" t="str">
            <v>non-returnable</v>
          </cell>
          <cell r="C15" t="str">
            <v>full truck load</v>
          </cell>
          <cell r="D15" t="str">
            <v>oneway</v>
          </cell>
        </row>
      </sheetData>
      <sheetData sheetId="3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**_x0000__x0000_"/>
      <sheetName val="Advices"/>
      <sheetName val="Basisdaten"/>
      <sheetName val="General Input"/>
      <sheetName val="Title Page"/>
      <sheetName val="Signature Page"/>
      <sheetName val="Capital Input"/>
      <sheetName val="Project Summary"/>
      <sheetName val="Detailed Financial"/>
      <sheetName val="Summary Financial"/>
      <sheetName val=" DET-1"/>
      <sheetName val="KTX Inc. Stat."/>
      <sheetName val="PERS-1"/>
      <sheetName val="ToolingFSS"/>
      <sheetName val="1.0 Volume Sales COS"/>
      <sheetName val="2.0 Book Depreciation"/>
      <sheetName val="3.0 Startup Costs"/>
      <sheetName val="4.0 R&amp;D"/>
      <sheetName val="5.0 S&amp;A Expenses"/>
      <sheetName val="6.0 Overhead Costs"/>
      <sheetName val="13.0 Tax Depreciation"/>
      <sheetName val="Tabelle1"/>
      <sheetName val="Formatting"/>
      <sheetName val="EH&amp;S Checklist"/>
      <sheetName val="Capacity PROJ"/>
      <sheetName val="Capacity ALL"/>
      <sheetName val="Plant Layout"/>
      <sheetName val="Timing"/>
      <sheetName val="MACRS input"/>
      <sheetName val="Tabelle2"/>
      <sheetName val="BaseMaterials"/>
      <sheetName val="ListDefinitions"/>
      <sheetName val="**"/>
      <sheetName val="General_Input"/>
      <sheetName val="Title_Page"/>
      <sheetName val="Signature_Page"/>
      <sheetName val="Capital_Input"/>
      <sheetName val="Project_Summary"/>
      <sheetName val="Detailed_Financial"/>
      <sheetName val="Summary_Financial"/>
      <sheetName val="_DET-1"/>
      <sheetName val="KTX_Inc__Stat_"/>
      <sheetName val="1_0_Volume_Sales_COS"/>
      <sheetName val="2_0_Book_Depreciation"/>
      <sheetName val="3_0_Startup_Costs"/>
      <sheetName val="4_0_R&amp;D"/>
      <sheetName val="5_0_S&amp;A_Expenses"/>
      <sheetName val="6_0_Overhead_Costs"/>
      <sheetName val="13_0_Tax_Depreciation"/>
      <sheetName val="EH&amp;S_Checklist"/>
      <sheetName val="Capacity_PROJ"/>
      <sheetName val="Capacity_ALL"/>
      <sheetName val="Plant_Layout"/>
      <sheetName val="MACRS_input"/>
      <sheetName val="**??"/>
    </sheetNames>
    <sheetDataSet>
      <sheetData sheetId="0"/>
      <sheetData sheetId="1"/>
      <sheetData sheetId="2" refreshError="1">
        <row r="67">
          <cell r="B67" t="str">
            <v>Division Sales</v>
          </cell>
          <cell r="C67" t="str">
            <v>Division Avg. Invested Capital</v>
          </cell>
          <cell r="D67" t="str">
            <v>Division ROIC</v>
          </cell>
        </row>
        <row r="68">
          <cell r="A68">
            <v>2005</v>
          </cell>
          <cell r="B68">
            <v>1503.4</v>
          </cell>
          <cell r="C68">
            <v>475.6</v>
          </cell>
          <cell r="D68">
            <v>0.20499999999999999</v>
          </cell>
        </row>
        <row r="69">
          <cell r="A69">
            <v>2006</v>
          </cell>
          <cell r="B69">
            <v>1557.5</v>
          </cell>
          <cell r="C69">
            <v>463.3</v>
          </cell>
          <cell r="D69">
            <v>0.221</v>
          </cell>
        </row>
        <row r="70">
          <cell r="A70">
            <v>2007</v>
          </cell>
          <cell r="B70">
            <v>1707</v>
          </cell>
          <cell r="C70">
            <v>471</v>
          </cell>
          <cell r="D70">
            <v>0.24199999999999999</v>
          </cell>
        </row>
        <row r="71">
          <cell r="A71">
            <v>2008</v>
          </cell>
          <cell r="B71">
            <v>1850</v>
          </cell>
          <cell r="C71">
            <v>511</v>
          </cell>
          <cell r="D71">
            <v>0.247</v>
          </cell>
        </row>
        <row r="72">
          <cell r="A72">
            <v>2009</v>
          </cell>
          <cell r="B72">
            <v>1950</v>
          </cell>
          <cell r="C72">
            <v>535</v>
          </cell>
          <cell r="D72">
            <v>0.253</v>
          </cell>
        </row>
        <row r="73">
          <cell r="A73">
            <v>2010</v>
          </cell>
          <cell r="B73">
            <v>1950</v>
          </cell>
          <cell r="C73">
            <v>535</v>
          </cell>
          <cell r="D73">
            <v>0.253</v>
          </cell>
        </row>
        <row r="74">
          <cell r="A74">
            <v>2011</v>
          </cell>
          <cell r="B74">
            <v>1950</v>
          </cell>
          <cell r="C74">
            <v>535</v>
          </cell>
          <cell r="D74">
            <v>0.253</v>
          </cell>
        </row>
        <row r="75">
          <cell r="A75">
            <v>2012</v>
          </cell>
          <cell r="B75">
            <v>1950</v>
          </cell>
          <cell r="C75">
            <v>535</v>
          </cell>
          <cell r="D75">
            <v>0.253</v>
          </cell>
        </row>
        <row r="76">
          <cell r="A76">
            <v>2013</v>
          </cell>
          <cell r="B76">
            <v>1950</v>
          </cell>
          <cell r="C76">
            <v>535</v>
          </cell>
          <cell r="D76">
            <v>0.253</v>
          </cell>
        </row>
        <row r="77">
          <cell r="A77">
            <v>2014</v>
          </cell>
          <cell r="B77">
            <v>1950</v>
          </cell>
          <cell r="C77">
            <v>535</v>
          </cell>
          <cell r="D77">
            <v>0.253</v>
          </cell>
        </row>
        <row r="78">
          <cell r="A78">
            <v>2015</v>
          </cell>
          <cell r="B78">
            <v>1950</v>
          </cell>
          <cell r="C78">
            <v>535</v>
          </cell>
          <cell r="D78">
            <v>0.253</v>
          </cell>
        </row>
        <row r="79">
          <cell r="A79">
            <v>2016</v>
          </cell>
          <cell r="B79">
            <v>1950</v>
          </cell>
          <cell r="C79">
            <v>535</v>
          </cell>
          <cell r="D79">
            <v>0.253</v>
          </cell>
        </row>
        <row r="80">
          <cell r="A80">
            <v>2017</v>
          </cell>
          <cell r="B80">
            <v>1950</v>
          </cell>
          <cell r="C80">
            <v>535</v>
          </cell>
          <cell r="D80">
            <v>0.253</v>
          </cell>
        </row>
        <row r="81">
          <cell r="A81">
            <v>2018</v>
          </cell>
          <cell r="B81">
            <v>1950</v>
          </cell>
          <cell r="C81">
            <v>535</v>
          </cell>
          <cell r="D81">
            <v>0.253</v>
          </cell>
        </row>
        <row r="82">
          <cell r="A82">
            <v>2019</v>
          </cell>
          <cell r="B82">
            <v>1950</v>
          </cell>
          <cell r="C82">
            <v>535</v>
          </cell>
          <cell r="D82">
            <v>0.253</v>
          </cell>
        </row>
        <row r="83">
          <cell r="A83">
            <v>2020</v>
          </cell>
          <cell r="B83">
            <v>1950</v>
          </cell>
          <cell r="C83">
            <v>535</v>
          </cell>
          <cell r="D83">
            <v>0.253</v>
          </cell>
        </row>
        <row r="84">
          <cell r="A84">
            <v>2021</v>
          </cell>
          <cell r="B84">
            <v>1950</v>
          </cell>
          <cell r="C84">
            <v>535</v>
          </cell>
          <cell r="D84">
            <v>0.253</v>
          </cell>
        </row>
        <row r="85">
          <cell r="A85">
            <v>2022</v>
          </cell>
          <cell r="B85">
            <v>1950</v>
          </cell>
          <cell r="C85">
            <v>535</v>
          </cell>
          <cell r="D85">
            <v>0.253</v>
          </cell>
        </row>
        <row r="86">
          <cell r="A86">
            <v>2023</v>
          </cell>
          <cell r="B86">
            <v>1950</v>
          </cell>
          <cell r="C86">
            <v>535</v>
          </cell>
          <cell r="D86">
            <v>0.253</v>
          </cell>
        </row>
        <row r="87">
          <cell r="A87">
            <v>2024</v>
          </cell>
          <cell r="B87">
            <v>1950</v>
          </cell>
          <cell r="C87">
            <v>535</v>
          </cell>
          <cell r="D87">
            <v>0.253</v>
          </cell>
        </row>
        <row r="88">
          <cell r="A88">
            <v>2025</v>
          </cell>
          <cell r="B88">
            <v>1950</v>
          </cell>
          <cell r="C88">
            <v>535</v>
          </cell>
          <cell r="D88">
            <v>0.253</v>
          </cell>
        </row>
        <row r="89">
          <cell r="A89">
            <v>2026</v>
          </cell>
          <cell r="B89">
            <v>1950</v>
          </cell>
          <cell r="C89">
            <v>535</v>
          </cell>
          <cell r="D89">
            <v>0.253</v>
          </cell>
        </row>
        <row r="90">
          <cell r="A90">
            <v>2027</v>
          </cell>
          <cell r="B90">
            <v>1950</v>
          </cell>
          <cell r="C90">
            <v>535</v>
          </cell>
          <cell r="D90">
            <v>0.253</v>
          </cell>
        </row>
        <row r="91">
          <cell r="A91">
            <v>2028</v>
          </cell>
          <cell r="B91">
            <v>1950</v>
          </cell>
          <cell r="C91">
            <v>535</v>
          </cell>
          <cell r="D91">
            <v>0.253</v>
          </cell>
        </row>
        <row r="92">
          <cell r="A92">
            <v>2029</v>
          </cell>
          <cell r="B92">
            <v>1950</v>
          </cell>
          <cell r="C92">
            <v>535</v>
          </cell>
          <cell r="D92">
            <v>0.253</v>
          </cell>
        </row>
        <row r="93">
          <cell r="A93">
            <v>2030</v>
          </cell>
          <cell r="B93">
            <v>1950</v>
          </cell>
          <cell r="C93">
            <v>535</v>
          </cell>
          <cell r="D93">
            <v>0.253</v>
          </cell>
        </row>
        <row r="94">
          <cell r="A94">
            <v>2031</v>
          </cell>
          <cell r="B94">
            <v>1950</v>
          </cell>
          <cell r="C94">
            <v>535</v>
          </cell>
          <cell r="D94">
            <v>0.253</v>
          </cell>
        </row>
        <row r="95">
          <cell r="A95">
            <v>2032</v>
          </cell>
          <cell r="B95">
            <v>1950</v>
          </cell>
          <cell r="C95">
            <v>535</v>
          </cell>
          <cell r="D95">
            <v>0.253</v>
          </cell>
        </row>
        <row r="96">
          <cell r="A96">
            <v>2033</v>
          </cell>
          <cell r="B96">
            <v>1950</v>
          </cell>
          <cell r="C96">
            <v>535</v>
          </cell>
          <cell r="D96">
            <v>0.253</v>
          </cell>
        </row>
        <row r="97">
          <cell r="A97">
            <v>2034</v>
          </cell>
          <cell r="B97">
            <v>1950</v>
          </cell>
          <cell r="C97">
            <v>535</v>
          </cell>
          <cell r="D97">
            <v>0.253</v>
          </cell>
        </row>
        <row r="98">
          <cell r="A98">
            <v>2035</v>
          </cell>
          <cell r="B98">
            <v>1950</v>
          </cell>
          <cell r="C98">
            <v>535</v>
          </cell>
          <cell r="D98">
            <v>0.253</v>
          </cell>
        </row>
        <row r="99">
          <cell r="A99">
            <v>2036</v>
          </cell>
          <cell r="B99">
            <v>1950</v>
          </cell>
          <cell r="C99">
            <v>535</v>
          </cell>
          <cell r="D99">
            <v>0.253</v>
          </cell>
        </row>
        <row r="100">
          <cell r="A100">
            <v>2037</v>
          </cell>
          <cell r="B100">
            <v>1950</v>
          </cell>
          <cell r="C100">
            <v>535</v>
          </cell>
          <cell r="D100">
            <v>0.253</v>
          </cell>
        </row>
        <row r="101">
          <cell r="A101">
            <v>2038</v>
          </cell>
          <cell r="B101">
            <v>1950</v>
          </cell>
          <cell r="C101">
            <v>535</v>
          </cell>
          <cell r="D101">
            <v>0.253</v>
          </cell>
        </row>
        <row r="102">
          <cell r="A102">
            <v>2039</v>
          </cell>
          <cell r="B102">
            <v>1950</v>
          </cell>
          <cell r="C102">
            <v>535</v>
          </cell>
          <cell r="D102">
            <v>0.253</v>
          </cell>
        </row>
        <row r="103">
          <cell r="A103">
            <v>2040</v>
          </cell>
          <cell r="B103">
            <v>1950</v>
          </cell>
          <cell r="C103">
            <v>535</v>
          </cell>
          <cell r="D103">
            <v>0.253</v>
          </cell>
        </row>
        <row r="104">
          <cell r="A104">
            <v>2041</v>
          </cell>
          <cell r="B104">
            <v>1950</v>
          </cell>
          <cell r="C104">
            <v>535</v>
          </cell>
          <cell r="D104">
            <v>0.253</v>
          </cell>
        </row>
      </sheetData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 refreshError="1"/>
      <sheetData sheetId="31" refreshError="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rgin Summary Forecast"/>
      <sheetName val="Plan Margin"/>
      <sheetName val="2014 Margin Phased"/>
      <sheetName val="3+9 Fcst"/>
      <sheetName val="Mtl"/>
      <sheetName val="Rough Plan"/>
      <sheetName val="HPE Vol"/>
      <sheetName val="JLR Exh Vol"/>
      <sheetName val="Fuels Vol"/>
      <sheetName val="Eng Comp vols "/>
      <sheetName val="Other Exh Vol"/>
      <sheetName val="Volumes"/>
      <sheetName val="Sales Prices"/>
      <sheetName val="Mtl Prices"/>
      <sheetName val="Labour"/>
      <sheetName val="Lab Rate"/>
      <sheetName val="Actual Margin"/>
      <sheetName val="Fcst Margin"/>
      <sheetName val="KUL Vols"/>
      <sheetName val="Sheet1"/>
    </sheetNames>
    <sheetDataSet>
      <sheetData sheetId="0"/>
      <sheetData sheetId="1"/>
      <sheetData sheetId="2"/>
      <sheetData sheetId="3"/>
      <sheetData sheetId="4"/>
      <sheetData sheetId="5"/>
      <sheetData sheetId="6">
        <row r="106">
          <cell r="I106" t="str">
            <v>Sales Part Number</v>
          </cell>
          <cell r="J106" t="str">
            <v>Year</v>
          </cell>
          <cell r="K106" t="str">
            <v>Budget</v>
          </cell>
          <cell r="M106">
            <v>2012</v>
          </cell>
          <cell r="N106">
            <v>2013</v>
          </cell>
          <cell r="O106">
            <v>2014</v>
          </cell>
          <cell r="P106">
            <v>2015</v>
          </cell>
          <cell r="Q106">
            <v>2016</v>
          </cell>
          <cell r="R106">
            <v>2017</v>
          </cell>
          <cell r="S106">
            <v>2018</v>
          </cell>
          <cell r="T106">
            <v>2019</v>
          </cell>
          <cell r="U106">
            <v>2020</v>
          </cell>
          <cell r="X106" t="str">
            <v>Current Sales Price</v>
          </cell>
          <cell r="Y106" t="str">
            <v>Surcharge</v>
          </cell>
          <cell r="Z106" t="str">
            <v>Pricing</v>
          </cell>
          <cell r="AA106" t="str">
            <v>Adjusted  Gross Sales Price</v>
          </cell>
          <cell r="AB106" t="str">
            <v>Brick</v>
          </cell>
          <cell r="AC106" t="str">
            <v>Adjusted  Net Sales Price</v>
          </cell>
          <cell r="AD106" t="str">
            <v xml:space="preserve"> Actual Unit Total Material Per IFS</v>
          </cell>
          <cell r="AE106" t="str">
            <v>2010 Steel</v>
          </cell>
          <cell r="AF106" t="str">
            <v xml:space="preserve"> Actual Unit Total Material Per IFS</v>
          </cell>
          <cell r="AG106" t="str">
            <v>Brick</v>
          </cell>
          <cell r="AH106" t="str">
            <v xml:space="preserve"> Actual Unit Net Material</v>
          </cell>
          <cell r="AI106" t="str">
            <v>Actual  Labour Time</v>
          </cell>
          <cell r="AJ106" t="str">
            <v>Actual  Labour Cost</v>
          </cell>
          <cell r="AK106" t="str">
            <v>Prime Margin</v>
          </cell>
        </row>
        <row r="107">
          <cell r="I107" t="str">
            <v>4G43-5220-BE</v>
          </cell>
          <cell r="J107">
            <v>1403</v>
          </cell>
          <cell r="K107">
            <v>4000</v>
          </cell>
          <cell r="M107">
            <v>3184</v>
          </cell>
          <cell r="N107">
            <v>3184</v>
          </cell>
          <cell r="O107">
            <v>2944</v>
          </cell>
          <cell r="P107">
            <v>3184</v>
          </cell>
          <cell r="Q107">
            <v>3184</v>
          </cell>
          <cell r="R107">
            <v>3184</v>
          </cell>
          <cell r="S107">
            <v>3184</v>
          </cell>
          <cell r="T107">
            <v>3184</v>
          </cell>
          <cell r="U107">
            <v>3184</v>
          </cell>
          <cell r="X107">
            <v>39.981999999999999</v>
          </cell>
          <cell r="Y107">
            <v>0</v>
          </cell>
          <cell r="Z107">
            <v>0</v>
          </cell>
          <cell r="AA107">
            <v>39.981999999999999</v>
          </cell>
          <cell r="AB107">
            <v>0</v>
          </cell>
          <cell r="AC107">
            <v>39.981999999999999</v>
          </cell>
          <cell r="AD107">
            <v>24.51979231</v>
          </cell>
          <cell r="AE107">
            <v>0</v>
          </cell>
          <cell r="AF107">
            <v>24.51979231</v>
          </cell>
          <cell r="AG107">
            <v>0</v>
          </cell>
          <cell r="AH107">
            <v>24.51979231</v>
          </cell>
          <cell r="AI107">
            <v>0.24569333333333332</v>
          </cell>
          <cell r="AJ107">
            <v>4.3567659657112481</v>
          </cell>
          <cell r="AK107">
            <v>11.105441724288752</v>
          </cell>
        </row>
        <row r="108">
          <cell r="I108" t="str">
            <v>4G43-5220-CA</v>
          </cell>
          <cell r="J108">
            <v>2817</v>
          </cell>
          <cell r="K108">
            <v>4000</v>
          </cell>
          <cell r="M108">
            <v>3184</v>
          </cell>
          <cell r="N108">
            <v>3184</v>
          </cell>
          <cell r="O108">
            <v>2944</v>
          </cell>
          <cell r="P108">
            <v>3184</v>
          </cell>
          <cell r="Q108">
            <v>3184</v>
          </cell>
          <cell r="R108">
            <v>3184</v>
          </cell>
          <cell r="S108">
            <v>3184</v>
          </cell>
          <cell r="T108">
            <v>3184</v>
          </cell>
          <cell r="U108">
            <v>3184</v>
          </cell>
          <cell r="X108">
            <v>2.95</v>
          </cell>
          <cell r="Y108">
            <v>0</v>
          </cell>
          <cell r="Z108">
            <v>0</v>
          </cell>
          <cell r="AA108">
            <v>2.95</v>
          </cell>
          <cell r="AB108">
            <v>0</v>
          </cell>
          <cell r="AC108">
            <v>2.95</v>
          </cell>
          <cell r="AD108">
            <v>3.964E-5</v>
          </cell>
          <cell r="AE108">
            <v>0</v>
          </cell>
          <cell r="AF108">
            <v>3.964E-5</v>
          </cell>
          <cell r="AG108">
            <v>0</v>
          </cell>
          <cell r="AH108">
            <v>3.964E-5</v>
          </cell>
          <cell r="AI108">
            <v>4.4453778266666674E-2</v>
          </cell>
          <cell r="AJ108">
            <v>0.78827823926637974</v>
          </cell>
          <cell r="AK108">
            <v>2.1616821207336208</v>
          </cell>
        </row>
        <row r="109">
          <cell r="I109" t="str">
            <v>4G43-5220-EF</v>
          </cell>
          <cell r="J109">
            <v>1416</v>
          </cell>
          <cell r="K109">
            <v>2000</v>
          </cell>
          <cell r="M109">
            <v>1592</v>
          </cell>
          <cell r="N109">
            <v>1592</v>
          </cell>
          <cell r="O109">
            <v>1472</v>
          </cell>
          <cell r="P109">
            <v>1592</v>
          </cell>
          <cell r="Q109">
            <v>1592</v>
          </cell>
          <cell r="R109">
            <v>1592</v>
          </cell>
          <cell r="S109">
            <v>1592</v>
          </cell>
          <cell r="T109">
            <v>1592</v>
          </cell>
          <cell r="U109">
            <v>1592</v>
          </cell>
          <cell r="X109">
            <v>66.924999999999997</v>
          </cell>
          <cell r="Y109">
            <v>0</v>
          </cell>
          <cell r="Z109">
            <v>0</v>
          </cell>
          <cell r="AA109">
            <v>66.924999999999997</v>
          </cell>
          <cell r="AB109">
            <v>0</v>
          </cell>
          <cell r="AC109">
            <v>66.924999999999997</v>
          </cell>
          <cell r="AD109">
            <v>35.161894439999998</v>
          </cell>
          <cell r="AE109">
            <v>0</v>
          </cell>
          <cell r="AF109">
            <v>35.161894439999998</v>
          </cell>
          <cell r="AG109">
            <v>0</v>
          </cell>
          <cell r="AH109">
            <v>35.161894439999998</v>
          </cell>
          <cell r="AI109">
            <v>0.24753333333333333</v>
          </cell>
          <cell r="AJ109">
            <v>4.3893938326059221</v>
          </cell>
          <cell r="AK109">
            <v>27.373711727394078</v>
          </cell>
        </row>
        <row r="110">
          <cell r="I110" t="str">
            <v>4G43-5220-FA</v>
          </cell>
          <cell r="J110">
            <v>1761</v>
          </cell>
          <cell r="K110">
            <v>2400</v>
          </cell>
          <cell r="M110">
            <v>1967</v>
          </cell>
          <cell r="N110">
            <v>1967</v>
          </cell>
          <cell r="O110">
            <v>1822</v>
          </cell>
          <cell r="P110">
            <v>1967</v>
          </cell>
          <cell r="Q110">
            <v>1967</v>
          </cell>
          <cell r="R110">
            <v>1967</v>
          </cell>
          <cell r="S110">
            <v>1967</v>
          </cell>
          <cell r="T110">
            <v>1967</v>
          </cell>
          <cell r="U110">
            <v>1967</v>
          </cell>
          <cell r="X110">
            <v>4.33</v>
          </cell>
          <cell r="Y110">
            <v>0</v>
          </cell>
          <cell r="Z110">
            <v>0</v>
          </cell>
          <cell r="AA110">
            <v>4.33</v>
          </cell>
          <cell r="AB110">
            <v>0</v>
          </cell>
          <cell r="AC110">
            <v>4.33</v>
          </cell>
          <cell r="AD110">
            <v>0.83931624000000005</v>
          </cell>
          <cell r="AE110">
            <v>0</v>
          </cell>
          <cell r="AF110">
            <v>0.83931624000000005</v>
          </cell>
          <cell r="AG110">
            <v>0</v>
          </cell>
          <cell r="AH110">
            <v>0.83931624000000005</v>
          </cell>
          <cell r="AI110">
            <v>4.2444000000000003E-2</v>
          </cell>
          <cell r="AJ110">
            <v>0.75263977308561447</v>
          </cell>
          <cell r="AK110">
            <v>2.7380439869143856</v>
          </cell>
        </row>
        <row r="111">
          <cell r="I111" t="str">
            <v>4G43-5221-CA</v>
          </cell>
          <cell r="J111">
            <v>12553</v>
          </cell>
          <cell r="K111">
            <v>12800</v>
          </cell>
          <cell r="M111">
            <v>13444</v>
          </cell>
          <cell r="N111">
            <v>13444</v>
          </cell>
          <cell r="O111">
            <v>12456</v>
          </cell>
          <cell r="P111">
            <v>13444</v>
          </cell>
          <cell r="Q111">
            <v>13444</v>
          </cell>
          <cell r="R111">
            <v>13444</v>
          </cell>
          <cell r="S111">
            <v>13444</v>
          </cell>
          <cell r="T111">
            <v>13444</v>
          </cell>
          <cell r="U111">
            <v>13444</v>
          </cell>
          <cell r="W111" t="str">
            <v>CEH0004</v>
          </cell>
          <cell r="X111">
            <v>3.16</v>
          </cell>
          <cell r="Y111">
            <v>0</v>
          </cell>
          <cell r="Z111">
            <v>0</v>
          </cell>
          <cell r="AA111">
            <v>3.16</v>
          </cell>
          <cell r="AB111">
            <v>0</v>
          </cell>
          <cell r="AC111">
            <v>3.16</v>
          </cell>
          <cell r="AD111">
            <v>2.9940000000000002</v>
          </cell>
          <cell r="AE111">
            <v>0</v>
          </cell>
          <cell r="AF111">
            <v>2.9940000000000002</v>
          </cell>
          <cell r="AG111">
            <v>0</v>
          </cell>
          <cell r="AH111">
            <v>2.9940000000000002</v>
          </cell>
          <cell r="AI111">
            <v>0</v>
          </cell>
          <cell r="AJ111">
            <v>0</v>
          </cell>
          <cell r="AK111">
            <v>0.16599999999999993</v>
          </cell>
        </row>
        <row r="112">
          <cell r="I112" t="str">
            <v>4G43-5230-FH</v>
          </cell>
          <cell r="J112">
            <v>945</v>
          </cell>
          <cell r="K112">
            <v>1200</v>
          </cell>
          <cell r="M112">
            <v>1101</v>
          </cell>
          <cell r="N112">
            <v>1101</v>
          </cell>
          <cell r="O112">
            <v>1125</v>
          </cell>
          <cell r="P112">
            <v>1101</v>
          </cell>
          <cell r="Q112">
            <v>1101</v>
          </cell>
          <cell r="R112">
            <v>1101</v>
          </cell>
          <cell r="S112">
            <v>1101</v>
          </cell>
          <cell r="T112">
            <v>1101</v>
          </cell>
          <cell r="U112">
            <v>1101</v>
          </cell>
          <cell r="X112">
            <v>290.92</v>
          </cell>
          <cell r="Y112">
            <v>0</v>
          </cell>
          <cell r="Z112">
            <v>0</v>
          </cell>
          <cell r="AA112">
            <v>290.92</v>
          </cell>
          <cell r="AB112">
            <v>0</v>
          </cell>
          <cell r="AC112">
            <v>290.92</v>
          </cell>
          <cell r="AD112">
            <v>171.83318309000001</v>
          </cell>
          <cell r="AE112">
            <v>0</v>
          </cell>
          <cell r="AF112">
            <v>171.83318309000001</v>
          </cell>
          <cell r="AG112">
            <v>0</v>
          </cell>
          <cell r="AH112">
            <v>171.83318309000001</v>
          </cell>
          <cell r="AI112">
            <v>0.74349333333333334</v>
          </cell>
          <cell r="AJ112">
            <v>13.184022563628949</v>
          </cell>
          <cell r="AK112">
            <v>105.90279434637107</v>
          </cell>
        </row>
        <row r="113">
          <cell r="I113" t="str">
            <v>4G43-5F264-AA</v>
          </cell>
          <cell r="J113">
            <v>12603</v>
          </cell>
          <cell r="K113">
            <v>12800</v>
          </cell>
          <cell r="M113">
            <v>13444</v>
          </cell>
          <cell r="N113">
            <v>13444</v>
          </cell>
          <cell r="O113">
            <v>12456</v>
          </cell>
          <cell r="P113">
            <v>13444</v>
          </cell>
          <cell r="Q113">
            <v>13444</v>
          </cell>
          <cell r="R113">
            <v>13444</v>
          </cell>
          <cell r="S113">
            <v>13444</v>
          </cell>
          <cell r="T113">
            <v>13444</v>
          </cell>
          <cell r="U113">
            <v>13444</v>
          </cell>
          <cell r="X113">
            <v>0.47</v>
          </cell>
          <cell r="Y113">
            <v>0</v>
          </cell>
          <cell r="Z113">
            <v>0</v>
          </cell>
          <cell r="AA113">
            <v>0.47</v>
          </cell>
          <cell r="AB113">
            <v>0</v>
          </cell>
          <cell r="AC113">
            <v>0.47</v>
          </cell>
          <cell r="AD113">
            <v>0.65811966</v>
          </cell>
          <cell r="AE113">
            <v>0</v>
          </cell>
          <cell r="AF113">
            <v>0.65811966</v>
          </cell>
          <cell r="AG113">
            <v>0</v>
          </cell>
          <cell r="AH113">
            <v>0.65811966</v>
          </cell>
          <cell r="AI113">
            <v>0</v>
          </cell>
          <cell r="AJ113">
            <v>0</v>
          </cell>
          <cell r="AK113">
            <v>-0.18811966000000002</v>
          </cell>
        </row>
        <row r="114">
          <cell r="I114" t="str">
            <v>4G43-5N201-AC</v>
          </cell>
          <cell r="J114">
            <v>1408</v>
          </cell>
          <cell r="K114">
            <v>2000</v>
          </cell>
          <cell r="M114">
            <v>1592</v>
          </cell>
          <cell r="N114">
            <v>1592</v>
          </cell>
          <cell r="O114">
            <v>1472</v>
          </cell>
          <cell r="P114">
            <v>1592</v>
          </cell>
          <cell r="Q114">
            <v>1592</v>
          </cell>
          <cell r="R114">
            <v>1592</v>
          </cell>
          <cell r="S114">
            <v>1592</v>
          </cell>
          <cell r="T114">
            <v>1592</v>
          </cell>
          <cell r="U114">
            <v>1592</v>
          </cell>
          <cell r="X114">
            <v>1.35</v>
          </cell>
          <cell r="Y114">
            <v>0</v>
          </cell>
          <cell r="Z114">
            <v>0</v>
          </cell>
          <cell r="AA114">
            <v>1.35</v>
          </cell>
          <cell r="AB114">
            <v>0</v>
          </cell>
          <cell r="AC114">
            <v>1.35</v>
          </cell>
          <cell r="AD114">
            <v>1.0509999999999999</v>
          </cell>
          <cell r="AE114">
            <v>0</v>
          </cell>
          <cell r="AF114">
            <v>1.0509999999999999</v>
          </cell>
          <cell r="AG114">
            <v>0</v>
          </cell>
          <cell r="AH114">
            <v>1.0509999999999999</v>
          </cell>
          <cell r="AI114">
            <v>0</v>
          </cell>
          <cell r="AJ114">
            <v>0</v>
          </cell>
          <cell r="AK114">
            <v>0.29900000000000015</v>
          </cell>
        </row>
        <row r="115">
          <cell r="I115" t="str">
            <v>4G43-5N201-DC</v>
          </cell>
          <cell r="J115">
            <v>1428</v>
          </cell>
          <cell r="K115">
            <v>2000</v>
          </cell>
          <cell r="M115">
            <v>1592</v>
          </cell>
          <cell r="N115">
            <v>1592</v>
          </cell>
          <cell r="O115">
            <v>1472</v>
          </cell>
          <cell r="P115">
            <v>1592</v>
          </cell>
          <cell r="Q115">
            <v>1592</v>
          </cell>
          <cell r="R115">
            <v>1592</v>
          </cell>
          <cell r="S115">
            <v>1592</v>
          </cell>
          <cell r="T115">
            <v>1592</v>
          </cell>
          <cell r="U115">
            <v>1592</v>
          </cell>
          <cell r="X115">
            <v>1</v>
          </cell>
          <cell r="Y115">
            <v>0</v>
          </cell>
          <cell r="Z115">
            <v>0</v>
          </cell>
          <cell r="AA115">
            <v>1</v>
          </cell>
          <cell r="AB115">
            <v>0</v>
          </cell>
          <cell r="AC115">
            <v>1</v>
          </cell>
          <cell r="AD115">
            <v>0.83299999999999996</v>
          </cell>
          <cell r="AE115">
            <v>0</v>
          </cell>
          <cell r="AF115">
            <v>0.83299999999999996</v>
          </cell>
          <cell r="AG115">
            <v>0</v>
          </cell>
          <cell r="AH115">
            <v>0.83299999999999996</v>
          </cell>
          <cell r="AI115">
            <v>0</v>
          </cell>
          <cell r="AJ115">
            <v>0</v>
          </cell>
          <cell r="AK115">
            <v>0.16700000000000004</v>
          </cell>
        </row>
        <row r="116">
          <cell r="I116" t="str">
            <v>4G43-5N201-EC</v>
          </cell>
          <cell r="J116">
            <v>1358</v>
          </cell>
          <cell r="K116">
            <v>2000</v>
          </cell>
          <cell r="M116">
            <v>1592</v>
          </cell>
          <cell r="N116">
            <v>1592</v>
          </cell>
          <cell r="O116">
            <v>1472</v>
          </cell>
          <cell r="P116">
            <v>1592</v>
          </cell>
          <cell r="Q116">
            <v>1592</v>
          </cell>
          <cell r="R116">
            <v>1592</v>
          </cell>
          <cell r="S116">
            <v>1592</v>
          </cell>
          <cell r="T116">
            <v>1592</v>
          </cell>
          <cell r="U116">
            <v>1592</v>
          </cell>
          <cell r="X116">
            <v>1</v>
          </cell>
          <cell r="Y116">
            <v>0</v>
          </cell>
          <cell r="Z116">
            <v>0</v>
          </cell>
          <cell r="AA116">
            <v>1</v>
          </cell>
          <cell r="AB116">
            <v>0</v>
          </cell>
          <cell r="AC116">
            <v>1</v>
          </cell>
          <cell r="AD116">
            <v>1.103</v>
          </cell>
          <cell r="AE116">
            <v>0</v>
          </cell>
          <cell r="AF116">
            <v>1.103</v>
          </cell>
          <cell r="AG116">
            <v>0</v>
          </cell>
          <cell r="AH116">
            <v>1.103</v>
          </cell>
          <cell r="AI116">
            <v>0</v>
          </cell>
          <cell r="AJ116">
            <v>0</v>
          </cell>
          <cell r="AK116">
            <v>-0.10299999999999998</v>
          </cell>
        </row>
        <row r="117">
          <cell r="I117" t="str">
            <v>4G43-5N201-FC</v>
          </cell>
          <cell r="J117">
            <v>1408</v>
          </cell>
          <cell r="K117">
            <v>2000</v>
          </cell>
          <cell r="M117">
            <v>1592</v>
          </cell>
          <cell r="N117">
            <v>1592</v>
          </cell>
          <cell r="O117">
            <v>1472</v>
          </cell>
          <cell r="P117">
            <v>1592</v>
          </cell>
          <cell r="Q117">
            <v>1592</v>
          </cell>
          <cell r="R117">
            <v>1592</v>
          </cell>
          <cell r="S117">
            <v>1592</v>
          </cell>
          <cell r="T117">
            <v>1592</v>
          </cell>
          <cell r="U117">
            <v>1592</v>
          </cell>
          <cell r="X117">
            <v>1.35</v>
          </cell>
          <cell r="Y117">
            <v>0</v>
          </cell>
          <cell r="Z117">
            <v>0</v>
          </cell>
          <cell r="AA117">
            <v>1.35</v>
          </cell>
          <cell r="AB117">
            <v>0</v>
          </cell>
          <cell r="AC117">
            <v>1.35</v>
          </cell>
          <cell r="AD117">
            <v>1.0509999999999999</v>
          </cell>
          <cell r="AE117">
            <v>0</v>
          </cell>
          <cell r="AF117">
            <v>1.0509999999999999</v>
          </cell>
          <cell r="AG117">
            <v>0</v>
          </cell>
          <cell r="AH117">
            <v>1.0509999999999999</v>
          </cell>
          <cell r="AI117">
            <v>0</v>
          </cell>
          <cell r="AJ117">
            <v>0</v>
          </cell>
          <cell r="AK117">
            <v>0.29900000000000015</v>
          </cell>
        </row>
        <row r="118">
          <cell r="I118" t="str">
            <v>4G43-5N201-GD</v>
          </cell>
          <cell r="J118">
            <v>1428</v>
          </cell>
          <cell r="K118">
            <v>2000</v>
          </cell>
          <cell r="M118">
            <v>1592</v>
          </cell>
          <cell r="N118">
            <v>1592</v>
          </cell>
          <cell r="O118">
            <v>1472</v>
          </cell>
          <cell r="P118">
            <v>1592</v>
          </cell>
          <cell r="Q118">
            <v>1592</v>
          </cell>
          <cell r="R118">
            <v>1592</v>
          </cell>
          <cell r="S118">
            <v>1592</v>
          </cell>
          <cell r="T118">
            <v>1592</v>
          </cell>
          <cell r="U118">
            <v>1592</v>
          </cell>
          <cell r="X118">
            <v>2.27</v>
          </cell>
          <cell r="Y118">
            <v>0</v>
          </cell>
          <cell r="Z118">
            <v>0</v>
          </cell>
          <cell r="AA118">
            <v>2.27</v>
          </cell>
          <cell r="AB118">
            <v>0</v>
          </cell>
          <cell r="AC118">
            <v>2.27</v>
          </cell>
          <cell r="AD118">
            <v>1.7849999999999999</v>
          </cell>
          <cell r="AE118">
            <v>0</v>
          </cell>
          <cell r="AF118">
            <v>1.7849999999999999</v>
          </cell>
          <cell r="AG118">
            <v>0</v>
          </cell>
          <cell r="AH118">
            <v>1.7849999999999999</v>
          </cell>
          <cell r="AI118">
            <v>0</v>
          </cell>
          <cell r="AJ118">
            <v>0</v>
          </cell>
          <cell r="AK118">
            <v>0.4850000000000001</v>
          </cell>
        </row>
        <row r="119">
          <cell r="I119" t="str">
            <v>4G43-5N201-HD</v>
          </cell>
          <cell r="J119">
            <v>1368</v>
          </cell>
          <cell r="K119">
            <v>2000</v>
          </cell>
          <cell r="M119">
            <v>1592</v>
          </cell>
          <cell r="N119">
            <v>1592</v>
          </cell>
          <cell r="O119">
            <v>1472</v>
          </cell>
          <cell r="P119">
            <v>1592</v>
          </cell>
          <cell r="Q119">
            <v>1592</v>
          </cell>
          <cell r="R119">
            <v>1592</v>
          </cell>
          <cell r="S119">
            <v>1592</v>
          </cell>
          <cell r="T119">
            <v>1592</v>
          </cell>
          <cell r="U119">
            <v>1592</v>
          </cell>
          <cell r="X119">
            <v>2.15</v>
          </cell>
          <cell r="Y119">
            <v>0</v>
          </cell>
          <cell r="Z119">
            <v>0</v>
          </cell>
          <cell r="AA119">
            <v>2.15</v>
          </cell>
          <cell r="AB119">
            <v>0</v>
          </cell>
          <cell r="AC119">
            <v>2.15</v>
          </cell>
          <cell r="AD119">
            <v>1.7849999999999999</v>
          </cell>
          <cell r="AE119">
            <v>0</v>
          </cell>
          <cell r="AF119">
            <v>1.7849999999999999</v>
          </cell>
          <cell r="AG119">
            <v>0</v>
          </cell>
          <cell r="AH119">
            <v>1.7849999999999999</v>
          </cell>
          <cell r="AI119">
            <v>0</v>
          </cell>
          <cell r="AJ119">
            <v>0</v>
          </cell>
          <cell r="AK119">
            <v>0.36499999999999999</v>
          </cell>
        </row>
        <row r="120">
          <cell r="I120" t="str">
            <v>4G43-70816-AA</v>
          </cell>
          <cell r="J120">
            <v>12953</v>
          </cell>
          <cell r="K120">
            <v>12800</v>
          </cell>
          <cell r="M120">
            <v>13444</v>
          </cell>
          <cell r="N120">
            <v>13444</v>
          </cell>
          <cell r="O120">
            <v>12456</v>
          </cell>
          <cell r="P120">
            <v>13444</v>
          </cell>
          <cell r="Q120">
            <v>13444</v>
          </cell>
          <cell r="R120">
            <v>13444</v>
          </cell>
          <cell r="S120">
            <v>13444</v>
          </cell>
          <cell r="T120">
            <v>13444</v>
          </cell>
          <cell r="U120">
            <v>13444</v>
          </cell>
          <cell r="X120">
            <v>0.27</v>
          </cell>
          <cell r="Y120">
            <v>0</v>
          </cell>
          <cell r="Z120">
            <v>0</v>
          </cell>
          <cell r="AA120">
            <v>0.27</v>
          </cell>
          <cell r="AB120">
            <v>0</v>
          </cell>
          <cell r="AC120">
            <v>0.27</v>
          </cell>
          <cell r="AD120">
            <v>0.38461538000000001</v>
          </cell>
          <cell r="AE120">
            <v>0</v>
          </cell>
          <cell r="AF120">
            <v>0.38461538000000001</v>
          </cell>
          <cell r="AG120">
            <v>0</v>
          </cell>
          <cell r="AH120">
            <v>0.38461538000000001</v>
          </cell>
          <cell r="AI120">
            <v>0</v>
          </cell>
          <cell r="AJ120">
            <v>0</v>
          </cell>
          <cell r="AK120">
            <v>-0.11461537999999999</v>
          </cell>
        </row>
        <row r="121">
          <cell r="I121" t="str">
            <v>6G33-5220-AD</v>
          </cell>
          <cell r="J121">
            <v>1702</v>
          </cell>
          <cell r="K121">
            <v>1200</v>
          </cell>
          <cell r="M121">
            <v>1769</v>
          </cell>
          <cell r="N121">
            <v>1769</v>
          </cell>
          <cell r="O121">
            <v>1642</v>
          </cell>
          <cell r="P121">
            <v>1769</v>
          </cell>
          <cell r="Q121">
            <v>1769</v>
          </cell>
          <cell r="R121">
            <v>1769</v>
          </cell>
          <cell r="S121">
            <v>1769</v>
          </cell>
          <cell r="T121">
            <v>1769</v>
          </cell>
          <cell r="U121">
            <v>1769</v>
          </cell>
          <cell r="X121">
            <v>45.59</v>
          </cell>
          <cell r="Y121">
            <v>0</v>
          </cell>
          <cell r="Z121">
            <v>0</v>
          </cell>
          <cell r="AA121">
            <v>45.59</v>
          </cell>
          <cell r="AB121">
            <v>0</v>
          </cell>
          <cell r="AC121">
            <v>45.59</v>
          </cell>
          <cell r="AD121">
            <v>29.57047231</v>
          </cell>
          <cell r="AE121">
            <v>0</v>
          </cell>
          <cell r="AF121">
            <v>29.57047231</v>
          </cell>
          <cell r="AG121">
            <v>0</v>
          </cell>
          <cell r="AH121">
            <v>29.57047231</v>
          </cell>
          <cell r="AI121">
            <v>0.24</v>
          </cell>
          <cell r="AJ121">
            <v>4.2558087253922219</v>
          </cell>
          <cell r="AK121">
            <v>11.763718964607783</v>
          </cell>
        </row>
        <row r="122">
          <cell r="I122" t="str">
            <v>6G33-5220-BD</v>
          </cell>
          <cell r="J122">
            <v>1654</v>
          </cell>
          <cell r="K122">
            <v>1200</v>
          </cell>
          <cell r="M122">
            <v>1769</v>
          </cell>
          <cell r="N122">
            <v>1769</v>
          </cell>
          <cell r="O122">
            <v>1642</v>
          </cell>
          <cell r="P122">
            <v>1769</v>
          </cell>
          <cell r="Q122">
            <v>1769</v>
          </cell>
          <cell r="R122">
            <v>1769</v>
          </cell>
          <cell r="S122">
            <v>1769</v>
          </cell>
          <cell r="T122">
            <v>1769</v>
          </cell>
          <cell r="U122">
            <v>1769</v>
          </cell>
          <cell r="X122">
            <v>45.59</v>
          </cell>
          <cell r="Y122">
            <v>0</v>
          </cell>
          <cell r="Z122">
            <v>0</v>
          </cell>
          <cell r="AA122">
            <v>45.59</v>
          </cell>
          <cell r="AB122">
            <v>0</v>
          </cell>
          <cell r="AC122">
            <v>45.59</v>
          </cell>
          <cell r="AD122">
            <v>29.57047231</v>
          </cell>
          <cell r="AE122">
            <v>0</v>
          </cell>
          <cell r="AF122">
            <v>29.57047231</v>
          </cell>
          <cell r="AG122">
            <v>0</v>
          </cell>
          <cell r="AH122">
            <v>29.57047231</v>
          </cell>
          <cell r="AI122">
            <v>0.24</v>
          </cell>
          <cell r="AJ122">
            <v>4.2558087253922219</v>
          </cell>
          <cell r="AK122">
            <v>11.763718964607783</v>
          </cell>
        </row>
        <row r="123">
          <cell r="I123" t="str">
            <v>6G33-5220-DD</v>
          </cell>
          <cell r="J123">
            <v>1000</v>
          </cell>
          <cell r="K123">
            <v>800</v>
          </cell>
          <cell r="M123">
            <v>1394</v>
          </cell>
          <cell r="N123">
            <v>1394</v>
          </cell>
          <cell r="O123">
            <v>1292</v>
          </cell>
          <cell r="P123">
            <v>1394</v>
          </cell>
          <cell r="Q123">
            <v>1394</v>
          </cell>
          <cell r="R123">
            <v>1394</v>
          </cell>
          <cell r="S123">
            <v>1394</v>
          </cell>
          <cell r="T123">
            <v>1394</v>
          </cell>
          <cell r="U123">
            <v>1394</v>
          </cell>
          <cell r="X123">
            <v>71.81</v>
          </cell>
          <cell r="Y123">
            <v>0</v>
          </cell>
          <cell r="Z123">
            <v>0</v>
          </cell>
          <cell r="AA123">
            <v>71.81</v>
          </cell>
          <cell r="AB123">
            <v>0</v>
          </cell>
          <cell r="AC123">
            <v>71.81</v>
          </cell>
          <cell r="AD123">
            <v>38.167971129999998</v>
          </cell>
          <cell r="AE123">
            <v>0</v>
          </cell>
          <cell r="AF123">
            <v>38.167971129999998</v>
          </cell>
          <cell r="AG123">
            <v>0</v>
          </cell>
          <cell r="AH123">
            <v>38.167971129999998</v>
          </cell>
          <cell r="AI123">
            <v>0.24756666666666666</v>
          </cell>
          <cell r="AJ123">
            <v>4.3899849171511152</v>
          </cell>
          <cell r="AK123">
            <v>29.25204395284889</v>
          </cell>
        </row>
        <row r="124">
          <cell r="I124" t="str">
            <v>6G33-5220-FB</v>
          </cell>
          <cell r="J124">
            <v>4718</v>
          </cell>
          <cell r="K124">
            <v>3200</v>
          </cell>
          <cell r="M124">
            <v>4932</v>
          </cell>
          <cell r="N124">
            <v>4932</v>
          </cell>
          <cell r="O124">
            <v>4576</v>
          </cell>
          <cell r="P124">
            <v>4932</v>
          </cell>
          <cell r="Q124">
            <v>4932</v>
          </cell>
          <cell r="R124">
            <v>4932</v>
          </cell>
          <cell r="S124">
            <v>4932</v>
          </cell>
          <cell r="T124">
            <v>4932</v>
          </cell>
          <cell r="U124">
            <v>4932</v>
          </cell>
          <cell r="X124">
            <v>4.25</v>
          </cell>
          <cell r="Y124">
            <v>0</v>
          </cell>
          <cell r="Z124">
            <v>0</v>
          </cell>
          <cell r="AA124">
            <v>4.25</v>
          </cell>
          <cell r="AB124">
            <v>0</v>
          </cell>
          <cell r="AC124">
            <v>4.25</v>
          </cell>
          <cell r="AD124">
            <v>0.83931624000000005</v>
          </cell>
          <cell r="AE124">
            <v>0</v>
          </cell>
          <cell r="AF124">
            <v>0.83931624000000005</v>
          </cell>
          <cell r="AG124">
            <v>0</v>
          </cell>
          <cell r="AH124">
            <v>0.83931624000000005</v>
          </cell>
          <cell r="AI124">
            <v>4.5773333333333333E-2</v>
          </cell>
          <cell r="AJ124">
            <v>0.81167729745952766</v>
          </cell>
          <cell r="AK124">
            <v>2.5990064625404723</v>
          </cell>
        </row>
        <row r="125">
          <cell r="I125" t="str">
            <v>6G33-5230-HK</v>
          </cell>
          <cell r="J125">
            <v>910</v>
          </cell>
          <cell r="K125">
            <v>800</v>
          </cell>
          <cell r="M125">
            <v>1394</v>
          </cell>
          <cell r="N125">
            <v>1394</v>
          </cell>
          <cell r="O125">
            <v>1292</v>
          </cell>
          <cell r="P125">
            <v>1394</v>
          </cell>
          <cell r="Q125">
            <v>1394</v>
          </cell>
          <cell r="R125">
            <v>1394</v>
          </cell>
          <cell r="S125">
            <v>1394</v>
          </cell>
          <cell r="T125">
            <v>1394</v>
          </cell>
          <cell r="U125">
            <v>1394</v>
          </cell>
          <cell r="X125">
            <v>316.82</v>
          </cell>
          <cell r="Y125">
            <v>0</v>
          </cell>
          <cell r="Z125">
            <v>0</v>
          </cell>
          <cell r="AA125">
            <v>316.82</v>
          </cell>
          <cell r="AB125">
            <v>0</v>
          </cell>
          <cell r="AC125">
            <v>316.82</v>
          </cell>
          <cell r="AD125">
            <v>0</v>
          </cell>
          <cell r="AE125">
            <v>0</v>
          </cell>
          <cell r="AF125">
            <v>0</v>
          </cell>
          <cell r="AG125">
            <v>0</v>
          </cell>
          <cell r="AH125">
            <v>0</v>
          </cell>
          <cell r="AI125" t="e">
            <v>#N/A</v>
          </cell>
          <cell r="AJ125">
            <v>8.1966876051054189</v>
          </cell>
          <cell r="AK125">
            <v>308.62331239489458</v>
          </cell>
        </row>
        <row r="126">
          <cell r="I126" t="str">
            <v>6G33-5G298-BD</v>
          </cell>
          <cell r="J126">
            <v>1884</v>
          </cell>
          <cell r="K126">
            <v>1600</v>
          </cell>
          <cell r="M126">
            <v>2788</v>
          </cell>
          <cell r="N126">
            <v>2788</v>
          </cell>
          <cell r="O126">
            <v>2584</v>
          </cell>
          <cell r="P126">
            <v>2788</v>
          </cell>
          <cell r="Q126">
            <v>2788</v>
          </cell>
          <cell r="R126">
            <v>2788</v>
          </cell>
          <cell r="S126">
            <v>2788</v>
          </cell>
          <cell r="T126">
            <v>2788</v>
          </cell>
          <cell r="U126">
            <v>2788</v>
          </cell>
          <cell r="X126">
            <v>5.45</v>
          </cell>
          <cell r="Y126">
            <v>0</v>
          </cell>
          <cell r="Z126">
            <v>0</v>
          </cell>
          <cell r="AA126">
            <v>5.45</v>
          </cell>
          <cell r="AB126">
            <v>0</v>
          </cell>
          <cell r="AC126">
            <v>5.45</v>
          </cell>
          <cell r="AD126">
            <v>0</v>
          </cell>
          <cell r="AE126">
            <v>0</v>
          </cell>
          <cell r="AF126">
            <v>0</v>
          </cell>
          <cell r="AG126">
            <v>0</v>
          </cell>
          <cell r="AH126">
            <v>0</v>
          </cell>
          <cell r="AI126">
            <v>6.888933333333333E-2</v>
          </cell>
          <cell r="AJ126">
            <v>2.1870128172154475</v>
          </cell>
          <cell r="AK126">
            <v>3.2629871827845527</v>
          </cell>
        </row>
        <row r="127">
          <cell r="I127" t="str">
            <v>BG33-5220-AA</v>
          </cell>
          <cell r="J127">
            <v>800</v>
          </cell>
          <cell r="K127">
            <v>0</v>
          </cell>
          <cell r="M127">
            <v>1394</v>
          </cell>
          <cell r="N127">
            <v>1394</v>
          </cell>
          <cell r="O127">
            <v>1292</v>
          </cell>
          <cell r="P127">
            <v>1394</v>
          </cell>
          <cell r="Q127">
            <v>1394</v>
          </cell>
          <cell r="R127">
            <v>1394</v>
          </cell>
          <cell r="S127">
            <v>1394</v>
          </cell>
          <cell r="T127">
            <v>1394</v>
          </cell>
          <cell r="U127">
            <v>1394</v>
          </cell>
          <cell r="X127">
            <v>72.266999999999996</v>
          </cell>
          <cell r="Y127">
            <v>0</v>
          </cell>
          <cell r="Z127">
            <v>0</v>
          </cell>
          <cell r="AA127">
            <v>72.266999999999996</v>
          </cell>
          <cell r="AB127">
            <v>0</v>
          </cell>
          <cell r="AC127">
            <v>72.266999999999996</v>
          </cell>
          <cell r="AD127">
            <v>42.287971130000003</v>
          </cell>
          <cell r="AE127">
            <v>0</v>
          </cell>
          <cell r="AF127">
            <v>42.287971130000003</v>
          </cell>
          <cell r="AG127">
            <v>0</v>
          </cell>
          <cell r="AH127">
            <v>42.287971130000003</v>
          </cell>
          <cell r="AI127">
            <v>0.35044799999999998</v>
          </cell>
          <cell r="AJ127">
            <v>6.2143319008177222</v>
          </cell>
          <cell r="AK127">
            <v>23.764696969182271</v>
          </cell>
        </row>
        <row r="128">
          <cell r="I128" t="str">
            <v>BG33-5230-AB</v>
          </cell>
          <cell r="J128">
            <v>800</v>
          </cell>
          <cell r="K128">
            <v>0</v>
          </cell>
          <cell r="M128">
            <v>1394</v>
          </cell>
          <cell r="N128">
            <v>1394</v>
          </cell>
          <cell r="O128">
            <v>1292</v>
          </cell>
          <cell r="P128">
            <v>1394</v>
          </cell>
          <cell r="Q128">
            <v>1394</v>
          </cell>
          <cell r="R128">
            <v>1394</v>
          </cell>
          <cell r="S128">
            <v>1394</v>
          </cell>
          <cell r="T128">
            <v>1394</v>
          </cell>
          <cell r="U128">
            <v>1394</v>
          </cell>
          <cell r="X128">
            <v>321.04000000000002</v>
          </cell>
          <cell r="Y128">
            <v>0</v>
          </cell>
          <cell r="Z128">
            <v>0</v>
          </cell>
          <cell r="AA128">
            <v>321.04000000000002</v>
          </cell>
          <cell r="AB128">
            <v>0</v>
          </cell>
          <cell r="AC128">
            <v>321.04000000000002</v>
          </cell>
          <cell r="AD128">
            <v>149.90935395</v>
          </cell>
          <cell r="AE128">
            <v>0</v>
          </cell>
          <cell r="AF128">
            <v>149.90935395</v>
          </cell>
          <cell r="AG128">
            <v>0</v>
          </cell>
          <cell r="AH128">
            <v>149.90935395</v>
          </cell>
          <cell r="AI128">
            <v>2.9481600000000001</v>
          </cell>
          <cell r="AJ128">
            <v>52.278354382718057</v>
          </cell>
          <cell r="AK128">
            <v>118.85229166728197</v>
          </cell>
        </row>
        <row r="129">
          <cell r="I129" t="str">
            <v>BG33-5E211-AB</v>
          </cell>
          <cell r="J129">
            <v>1000</v>
          </cell>
          <cell r="K129">
            <v>0</v>
          </cell>
          <cell r="M129">
            <v>1394</v>
          </cell>
          <cell r="N129">
            <v>1394</v>
          </cell>
          <cell r="O129">
            <v>1292</v>
          </cell>
          <cell r="P129">
            <v>1394</v>
          </cell>
          <cell r="Q129">
            <v>1394</v>
          </cell>
          <cell r="R129">
            <v>1394</v>
          </cell>
          <cell r="S129">
            <v>1394</v>
          </cell>
          <cell r="T129">
            <v>1394</v>
          </cell>
          <cell r="U129">
            <v>1394</v>
          </cell>
          <cell r="X129" t="e">
            <v>#N/A</v>
          </cell>
          <cell r="Y129">
            <v>0</v>
          </cell>
          <cell r="Z129">
            <v>0</v>
          </cell>
          <cell r="AA129" t="e">
            <v>#N/A</v>
          </cell>
          <cell r="AB129">
            <v>0</v>
          </cell>
          <cell r="AC129" t="e">
            <v>#N/A</v>
          </cell>
          <cell r="AD129" t="e">
            <v>#N/A</v>
          </cell>
          <cell r="AE129">
            <v>0</v>
          </cell>
          <cell r="AF129" t="e">
            <v>#N/A</v>
          </cell>
          <cell r="AG129">
            <v>0</v>
          </cell>
          <cell r="AH129" t="e">
            <v>#N/A</v>
          </cell>
          <cell r="AI129" t="e">
            <v>#N/A</v>
          </cell>
          <cell r="AJ129" t="e">
            <v>#N/A</v>
          </cell>
          <cell r="AK129" t="e">
            <v>#N/A</v>
          </cell>
        </row>
        <row r="130">
          <cell r="I130" t="str">
            <v>BG33-5E213-AB</v>
          </cell>
          <cell r="J130">
            <v>1000</v>
          </cell>
          <cell r="K130">
            <v>0</v>
          </cell>
          <cell r="M130">
            <v>1394</v>
          </cell>
          <cell r="N130">
            <v>1394</v>
          </cell>
          <cell r="O130">
            <v>1292</v>
          </cell>
          <cell r="P130">
            <v>1394</v>
          </cell>
          <cell r="Q130">
            <v>1394</v>
          </cell>
          <cell r="R130">
            <v>1394</v>
          </cell>
          <cell r="S130">
            <v>1394</v>
          </cell>
          <cell r="T130">
            <v>1394</v>
          </cell>
          <cell r="U130">
            <v>1394</v>
          </cell>
          <cell r="X130" t="e">
            <v>#N/A</v>
          </cell>
          <cell r="Y130">
            <v>0</v>
          </cell>
          <cell r="Z130">
            <v>0</v>
          </cell>
          <cell r="AA130" t="e">
            <v>#N/A</v>
          </cell>
          <cell r="AB130">
            <v>0</v>
          </cell>
          <cell r="AC130" t="e">
            <v>#N/A</v>
          </cell>
          <cell r="AD130" t="e">
            <v>#N/A</v>
          </cell>
          <cell r="AE130">
            <v>0</v>
          </cell>
          <cell r="AF130" t="e">
            <v>#N/A</v>
          </cell>
          <cell r="AG130">
            <v>0</v>
          </cell>
          <cell r="AH130" t="e">
            <v>#N/A</v>
          </cell>
          <cell r="AI130" t="e">
            <v>#N/A</v>
          </cell>
          <cell r="AJ130" t="e">
            <v>#N/A</v>
          </cell>
          <cell r="AK130" t="e">
            <v>#N/A</v>
          </cell>
        </row>
        <row r="131">
          <cell r="I131" t="str">
            <v>6G33-5N201-HB</v>
          </cell>
          <cell r="J131">
            <v>1702</v>
          </cell>
          <cell r="K131">
            <v>1200</v>
          </cell>
          <cell r="M131">
            <v>1769</v>
          </cell>
          <cell r="N131">
            <v>1769</v>
          </cell>
          <cell r="O131">
            <v>1642</v>
          </cell>
          <cell r="P131">
            <v>1769</v>
          </cell>
          <cell r="Q131">
            <v>1769</v>
          </cell>
          <cell r="R131">
            <v>1769</v>
          </cell>
          <cell r="S131">
            <v>1769</v>
          </cell>
          <cell r="T131">
            <v>1769</v>
          </cell>
          <cell r="U131">
            <v>1769</v>
          </cell>
          <cell r="X131">
            <v>1.79</v>
          </cell>
          <cell r="Y131">
            <v>0</v>
          </cell>
          <cell r="Z131">
            <v>0</v>
          </cell>
          <cell r="AA131">
            <v>1.79</v>
          </cell>
          <cell r="AB131">
            <v>0</v>
          </cell>
          <cell r="AC131">
            <v>1.79</v>
          </cell>
          <cell r="AD131">
            <v>1.3460000000000001</v>
          </cell>
          <cell r="AE131">
            <v>0</v>
          </cell>
          <cell r="AF131">
            <v>1.3460000000000001</v>
          </cell>
          <cell r="AG131">
            <v>0</v>
          </cell>
          <cell r="AH131">
            <v>1.3460000000000001</v>
          </cell>
          <cell r="AI131">
            <v>0</v>
          </cell>
          <cell r="AJ131">
            <v>0</v>
          </cell>
          <cell r="AK131">
            <v>0.44399999999999995</v>
          </cell>
        </row>
        <row r="132">
          <cell r="I132" t="str">
            <v>6G33-5N201-JB</v>
          </cell>
          <cell r="J132">
            <v>1702</v>
          </cell>
          <cell r="K132">
            <v>1200</v>
          </cell>
          <cell r="M132">
            <v>1769</v>
          </cell>
          <cell r="N132">
            <v>1769</v>
          </cell>
          <cell r="O132">
            <v>1642</v>
          </cell>
          <cell r="P132">
            <v>1769</v>
          </cell>
          <cell r="Q132">
            <v>1769</v>
          </cell>
          <cell r="R132">
            <v>1769</v>
          </cell>
          <cell r="S132">
            <v>1769</v>
          </cell>
          <cell r="T132">
            <v>1769</v>
          </cell>
          <cell r="U132">
            <v>1769</v>
          </cell>
          <cell r="X132">
            <v>1.79</v>
          </cell>
          <cell r="Y132">
            <v>0</v>
          </cell>
          <cell r="Z132">
            <v>0</v>
          </cell>
          <cell r="AA132">
            <v>1.79</v>
          </cell>
          <cell r="AB132">
            <v>0</v>
          </cell>
          <cell r="AC132">
            <v>1.79</v>
          </cell>
          <cell r="AD132">
            <v>1.417</v>
          </cell>
          <cell r="AE132">
            <v>0</v>
          </cell>
          <cell r="AF132">
            <v>1.417</v>
          </cell>
          <cell r="AG132">
            <v>0</v>
          </cell>
          <cell r="AH132">
            <v>1.417</v>
          </cell>
          <cell r="AI132">
            <v>0</v>
          </cell>
          <cell r="AJ132">
            <v>0</v>
          </cell>
          <cell r="AK132">
            <v>0.373</v>
          </cell>
        </row>
        <row r="133">
          <cell r="I133" t="str">
            <v>CD33-5230-BD</v>
          </cell>
          <cell r="J133">
            <v>462</v>
          </cell>
          <cell r="K133">
            <v>800</v>
          </cell>
          <cell r="M133">
            <v>491</v>
          </cell>
          <cell r="N133">
            <v>491</v>
          </cell>
          <cell r="O133">
            <v>347</v>
          </cell>
          <cell r="P133">
            <v>491</v>
          </cell>
          <cell r="Q133">
            <v>491</v>
          </cell>
          <cell r="R133">
            <v>491</v>
          </cell>
          <cell r="S133">
            <v>491</v>
          </cell>
          <cell r="T133">
            <v>491</v>
          </cell>
          <cell r="U133">
            <v>491</v>
          </cell>
          <cell r="X133" t="e">
            <v>#N/A</v>
          </cell>
          <cell r="Y133">
            <v>0</v>
          </cell>
          <cell r="Z133">
            <v>0</v>
          </cell>
          <cell r="AA133" t="e">
            <v>#N/A</v>
          </cell>
          <cell r="AB133">
            <v>0</v>
          </cell>
          <cell r="AC133" t="e">
            <v>#N/A</v>
          </cell>
          <cell r="AD133" t="e">
            <v>#N/A</v>
          </cell>
          <cell r="AE133">
            <v>0</v>
          </cell>
          <cell r="AF133" t="e">
            <v>#N/A</v>
          </cell>
          <cell r="AG133">
            <v>0</v>
          </cell>
          <cell r="AH133" t="e">
            <v>#N/A</v>
          </cell>
          <cell r="AI133" t="e">
            <v>#N/A</v>
          </cell>
          <cell r="AJ133" t="e">
            <v>#N/A</v>
          </cell>
          <cell r="AK133" t="e">
            <v>#N/A</v>
          </cell>
        </row>
        <row r="134">
          <cell r="I134" t="str">
            <v>CD33-5220-DC</v>
          </cell>
          <cell r="J134">
            <v>888</v>
          </cell>
          <cell r="K134">
            <v>400</v>
          </cell>
          <cell r="M134">
            <v>491</v>
          </cell>
          <cell r="N134">
            <v>491</v>
          </cell>
          <cell r="O134">
            <v>347</v>
          </cell>
          <cell r="P134">
            <v>491</v>
          </cell>
          <cell r="Q134">
            <v>491</v>
          </cell>
          <cell r="R134">
            <v>491</v>
          </cell>
          <cell r="S134">
            <v>491</v>
          </cell>
          <cell r="T134">
            <v>491</v>
          </cell>
          <cell r="U134">
            <v>491</v>
          </cell>
          <cell r="X134" t="e">
            <v>#N/A</v>
          </cell>
          <cell r="Y134">
            <v>0</v>
          </cell>
          <cell r="Z134">
            <v>0</v>
          </cell>
          <cell r="AA134" t="e">
            <v>#N/A</v>
          </cell>
          <cell r="AB134">
            <v>0</v>
          </cell>
          <cell r="AC134" t="e">
            <v>#N/A</v>
          </cell>
          <cell r="AD134" t="e">
            <v>#N/A</v>
          </cell>
          <cell r="AE134">
            <v>0</v>
          </cell>
          <cell r="AF134" t="e">
            <v>#N/A</v>
          </cell>
          <cell r="AG134">
            <v>0</v>
          </cell>
          <cell r="AH134" t="e">
            <v>#N/A</v>
          </cell>
          <cell r="AI134" t="e">
            <v>#N/A</v>
          </cell>
          <cell r="AJ134" t="e">
            <v>#N/A</v>
          </cell>
          <cell r="AK134" t="e">
            <v>#N/A</v>
          </cell>
        </row>
        <row r="135">
          <cell r="I135" t="str">
            <v>CD33-5K238-BB</v>
          </cell>
          <cell r="J135">
            <v>888</v>
          </cell>
          <cell r="K135" t="e">
            <v>#VALUE!</v>
          </cell>
          <cell r="M135">
            <v>982</v>
          </cell>
          <cell r="N135">
            <v>982</v>
          </cell>
          <cell r="O135">
            <v>694</v>
          </cell>
          <cell r="P135">
            <v>982</v>
          </cell>
          <cell r="Q135">
            <v>982</v>
          </cell>
          <cell r="R135">
            <v>982</v>
          </cell>
          <cell r="S135">
            <v>982</v>
          </cell>
          <cell r="T135">
            <v>982</v>
          </cell>
          <cell r="U135">
            <v>982</v>
          </cell>
          <cell r="X135">
            <v>0</v>
          </cell>
          <cell r="Y135">
            <v>0</v>
          </cell>
          <cell r="Z135">
            <v>0</v>
          </cell>
          <cell r="AA135">
            <v>0</v>
          </cell>
          <cell r="AB135">
            <v>0</v>
          </cell>
          <cell r="AC135">
            <v>0</v>
          </cell>
          <cell r="AD135">
            <v>21.624199999999998</v>
          </cell>
          <cell r="AE135">
            <v>0</v>
          </cell>
          <cell r="AF135">
            <v>21.624199999999998</v>
          </cell>
          <cell r="AG135">
            <v>0</v>
          </cell>
          <cell r="AH135">
            <v>21.624199999999998</v>
          </cell>
          <cell r="AI135" t="e">
            <v>#N/A</v>
          </cell>
          <cell r="AJ135">
            <v>8.1966876051054189</v>
          </cell>
          <cell r="AK135">
            <v>-29.820887605105419</v>
          </cell>
        </row>
        <row r="136">
          <cell r="I136" t="str">
            <v>8D33-5K238-AD</v>
          </cell>
          <cell r="J136">
            <v>888</v>
          </cell>
          <cell r="K136">
            <v>1600</v>
          </cell>
          <cell r="M136">
            <v>982</v>
          </cell>
          <cell r="N136">
            <v>982</v>
          </cell>
          <cell r="O136">
            <v>694</v>
          </cell>
          <cell r="P136">
            <v>982</v>
          </cell>
          <cell r="Q136">
            <v>982</v>
          </cell>
          <cell r="R136">
            <v>982</v>
          </cell>
          <cell r="S136">
            <v>982</v>
          </cell>
          <cell r="T136">
            <v>982</v>
          </cell>
          <cell r="U136">
            <v>982</v>
          </cell>
          <cell r="X136">
            <v>26.03</v>
          </cell>
          <cell r="Y136">
            <v>0</v>
          </cell>
          <cell r="Z136">
            <v>0</v>
          </cell>
          <cell r="AA136">
            <v>26.03</v>
          </cell>
          <cell r="AB136">
            <v>0</v>
          </cell>
          <cell r="AC136">
            <v>26.03</v>
          </cell>
          <cell r="AD136">
            <v>9.4984140000000004</v>
          </cell>
          <cell r="AE136">
            <v>0</v>
          </cell>
          <cell r="AF136">
            <v>9.4984140000000004</v>
          </cell>
          <cell r="AG136">
            <v>0</v>
          </cell>
          <cell r="AH136">
            <v>9.4984140000000004</v>
          </cell>
          <cell r="AI136">
            <v>0.33355999999999997</v>
          </cell>
          <cell r="AJ136">
            <v>5.9148648268409554</v>
          </cell>
          <cell r="AK136">
            <v>10.616721173159046</v>
          </cell>
        </row>
        <row r="137">
          <cell r="I137" t="str">
            <v>8G43-5E211-AD</v>
          </cell>
          <cell r="J137">
            <v>3490</v>
          </cell>
          <cell r="K137">
            <v>4800</v>
          </cell>
          <cell r="M137">
            <v>3934</v>
          </cell>
          <cell r="N137">
            <v>3934</v>
          </cell>
          <cell r="O137">
            <v>3644</v>
          </cell>
          <cell r="P137">
            <v>3934</v>
          </cell>
          <cell r="Q137">
            <v>3934</v>
          </cell>
          <cell r="R137">
            <v>3934</v>
          </cell>
          <cell r="S137">
            <v>3934</v>
          </cell>
          <cell r="T137">
            <v>3934</v>
          </cell>
          <cell r="U137">
            <v>3934</v>
          </cell>
          <cell r="X137" t="e">
            <v>#N/A</v>
          </cell>
          <cell r="Y137">
            <v>0</v>
          </cell>
          <cell r="Z137">
            <v>0</v>
          </cell>
          <cell r="AA137" t="e">
            <v>#N/A</v>
          </cell>
          <cell r="AB137">
            <v>0</v>
          </cell>
          <cell r="AC137" t="e">
            <v>#N/A</v>
          </cell>
          <cell r="AD137" t="e">
            <v>#N/A</v>
          </cell>
          <cell r="AE137">
            <v>0</v>
          </cell>
          <cell r="AF137" t="e">
            <v>#N/A</v>
          </cell>
          <cell r="AG137">
            <v>0</v>
          </cell>
          <cell r="AH137" t="e">
            <v>#N/A</v>
          </cell>
          <cell r="AI137" t="e">
            <v>#N/A</v>
          </cell>
          <cell r="AJ137" t="e">
            <v>#N/A</v>
          </cell>
          <cell r="AK137" t="e">
            <v>#N/A</v>
          </cell>
        </row>
        <row r="138">
          <cell r="I138" t="str">
            <v>AD23-5220-AB</v>
          </cell>
          <cell r="J138">
            <v>365</v>
          </cell>
          <cell r="K138">
            <v>400</v>
          </cell>
          <cell r="M138">
            <v>375</v>
          </cell>
          <cell r="N138">
            <v>375</v>
          </cell>
          <cell r="O138">
            <v>350</v>
          </cell>
          <cell r="P138">
            <v>375</v>
          </cell>
          <cell r="Q138">
            <v>375</v>
          </cell>
          <cell r="R138">
            <v>375</v>
          </cell>
          <cell r="S138">
            <v>375</v>
          </cell>
          <cell r="T138">
            <v>375</v>
          </cell>
          <cell r="U138">
            <v>375</v>
          </cell>
          <cell r="X138">
            <v>66.3</v>
          </cell>
          <cell r="Y138">
            <v>0</v>
          </cell>
          <cell r="Z138">
            <v>0</v>
          </cell>
          <cell r="AA138">
            <v>66.3</v>
          </cell>
          <cell r="AB138">
            <v>0</v>
          </cell>
          <cell r="AC138">
            <v>66.3</v>
          </cell>
          <cell r="AD138">
            <v>39.086080000000003</v>
          </cell>
          <cell r="AE138">
            <v>0</v>
          </cell>
          <cell r="AF138">
            <v>39.086080000000003</v>
          </cell>
          <cell r="AG138">
            <v>0</v>
          </cell>
          <cell r="AH138">
            <v>39.086080000000003</v>
          </cell>
          <cell r="AI138">
            <v>0.24756</v>
          </cell>
          <cell r="AJ138">
            <v>4.3898667002420773</v>
          </cell>
          <cell r="AK138">
            <v>22.824053299757917</v>
          </cell>
        </row>
        <row r="139">
          <cell r="I139" t="str">
            <v>AD23-5230-AE</v>
          </cell>
          <cell r="J139">
            <v>425</v>
          </cell>
          <cell r="K139">
            <v>400</v>
          </cell>
          <cell r="M139">
            <v>375</v>
          </cell>
          <cell r="N139">
            <v>375</v>
          </cell>
          <cell r="O139">
            <v>350</v>
          </cell>
          <cell r="P139">
            <v>375</v>
          </cell>
          <cell r="Q139">
            <v>375</v>
          </cell>
          <cell r="R139">
            <v>375</v>
          </cell>
          <cell r="S139">
            <v>375</v>
          </cell>
          <cell r="T139">
            <v>375</v>
          </cell>
          <cell r="U139">
            <v>375</v>
          </cell>
          <cell r="X139">
            <v>352.17999999999995</v>
          </cell>
          <cell r="Y139">
            <v>0</v>
          </cell>
          <cell r="Z139">
            <v>0</v>
          </cell>
          <cell r="AA139">
            <v>352.17999999999995</v>
          </cell>
          <cell r="AB139">
            <v>0</v>
          </cell>
          <cell r="AC139">
            <v>352.17999999999995</v>
          </cell>
          <cell r="AD139">
            <v>163.36515025</v>
          </cell>
          <cell r="AE139">
            <v>0</v>
          </cell>
          <cell r="AF139">
            <v>163.36515025</v>
          </cell>
          <cell r="AG139">
            <v>0</v>
          </cell>
          <cell r="AH139">
            <v>163.36515025</v>
          </cell>
          <cell r="AI139">
            <v>1.7504666666666666</v>
          </cell>
          <cell r="AJ139">
            <v>31.040213806284324</v>
          </cell>
          <cell r="AK139">
            <v>157.77463594371562</v>
          </cell>
        </row>
        <row r="140">
          <cell r="I140" t="str">
            <v>AD23-5G298-AA</v>
          </cell>
          <cell r="J140">
            <v>353</v>
          </cell>
          <cell r="K140">
            <v>400</v>
          </cell>
          <cell r="M140">
            <v>375</v>
          </cell>
          <cell r="N140">
            <v>375</v>
          </cell>
          <cell r="O140">
            <v>350</v>
          </cell>
          <cell r="P140">
            <v>375</v>
          </cell>
          <cell r="Q140">
            <v>375</v>
          </cell>
          <cell r="R140">
            <v>375</v>
          </cell>
          <cell r="S140">
            <v>375</v>
          </cell>
          <cell r="T140">
            <v>375</v>
          </cell>
          <cell r="U140">
            <v>375</v>
          </cell>
          <cell r="X140">
            <v>6.0600000000000005</v>
          </cell>
          <cell r="Y140">
            <v>0</v>
          </cell>
          <cell r="Z140">
            <v>0</v>
          </cell>
          <cell r="AA140">
            <v>6.0600000000000005</v>
          </cell>
          <cell r="AB140">
            <v>0</v>
          </cell>
          <cell r="AC140">
            <v>6.0600000000000005</v>
          </cell>
          <cell r="AD140">
            <v>1.6544449999999999</v>
          </cell>
          <cell r="AE140">
            <v>0</v>
          </cell>
          <cell r="AF140">
            <v>1.6544449999999999</v>
          </cell>
          <cell r="AG140">
            <v>0</v>
          </cell>
          <cell r="AH140">
            <v>1.6544449999999999</v>
          </cell>
          <cell r="AI140">
            <v>0.13333333333333333</v>
          </cell>
          <cell r="AJ140">
            <v>2.3643381807734567</v>
          </cell>
          <cell r="AK140">
            <v>2.0412168192265439</v>
          </cell>
        </row>
        <row r="141">
          <cell r="I141" t="str">
            <v>AD23-5K238-BC</v>
          </cell>
          <cell r="J141">
            <v>686</v>
          </cell>
          <cell r="K141">
            <v>400</v>
          </cell>
          <cell r="M141">
            <v>375</v>
          </cell>
          <cell r="N141">
            <v>375</v>
          </cell>
          <cell r="O141">
            <v>350</v>
          </cell>
          <cell r="P141">
            <v>375</v>
          </cell>
          <cell r="Q141">
            <v>375</v>
          </cell>
          <cell r="R141">
            <v>375</v>
          </cell>
          <cell r="S141">
            <v>375</v>
          </cell>
          <cell r="T141">
            <v>375</v>
          </cell>
          <cell r="U141">
            <v>375</v>
          </cell>
          <cell r="X141" t="e">
            <v>#N/A</v>
          </cell>
          <cell r="Y141">
            <v>0</v>
          </cell>
          <cell r="Z141">
            <v>0</v>
          </cell>
          <cell r="AA141" t="e">
            <v>#N/A</v>
          </cell>
          <cell r="AB141">
            <v>0</v>
          </cell>
          <cell r="AC141" t="e">
            <v>#N/A</v>
          </cell>
          <cell r="AD141" t="e">
            <v>#N/A</v>
          </cell>
          <cell r="AE141">
            <v>0</v>
          </cell>
          <cell r="AF141" t="e">
            <v>#N/A</v>
          </cell>
          <cell r="AG141">
            <v>0</v>
          </cell>
          <cell r="AH141" t="e">
            <v>#N/A</v>
          </cell>
          <cell r="AI141" t="e">
            <v>#N/A</v>
          </cell>
          <cell r="AJ141" t="e">
            <v>#N/A</v>
          </cell>
          <cell r="AK141" t="e">
            <v>#N/A</v>
          </cell>
        </row>
        <row r="142">
          <cell r="I142" t="str">
            <v>AD23-5K239-BC</v>
          </cell>
          <cell r="J142">
            <v>686</v>
          </cell>
          <cell r="K142">
            <v>400</v>
          </cell>
          <cell r="M142">
            <v>375</v>
          </cell>
          <cell r="N142">
            <v>375</v>
          </cell>
          <cell r="O142">
            <v>350</v>
          </cell>
          <cell r="P142">
            <v>375</v>
          </cell>
          <cell r="Q142">
            <v>375</v>
          </cell>
          <cell r="R142">
            <v>375</v>
          </cell>
          <cell r="S142">
            <v>375</v>
          </cell>
          <cell r="T142">
            <v>375</v>
          </cell>
          <cell r="U142">
            <v>375</v>
          </cell>
          <cell r="X142" t="e">
            <v>#N/A</v>
          </cell>
          <cell r="Y142">
            <v>0</v>
          </cell>
          <cell r="Z142">
            <v>0</v>
          </cell>
          <cell r="AA142" t="e">
            <v>#N/A</v>
          </cell>
          <cell r="AB142">
            <v>0</v>
          </cell>
          <cell r="AC142" t="e">
            <v>#N/A</v>
          </cell>
          <cell r="AD142" t="e">
            <v>#N/A</v>
          </cell>
          <cell r="AE142">
            <v>0</v>
          </cell>
          <cell r="AF142" t="e">
            <v>#N/A</v>
          </cell>
          <cell r="AG142">
            <v>0</v>
          </cell>
          <cell r="AH142" t="e">
            <v>#N/A</v>
          </cell>
          <cell r="AI142" t="e">
            <v>#N/A</v>
          </cell>
          <cell r="AJ142" t="e">
            <v>#N/A</v>
          </cell>
          <cell r="AK142" t="e">
            <v>#N/A</v>
          </cell>
        </row>
        <row r="143">
          <cell r="I143" t="str">
            <v>CD33-5G232-AA</v>
          </cell>
          <cell r="J143">
            <v>1414</v>
          </cell>
          <cell r="K143">
            <v>1600</v>
          </cell>
          <cell r="M143">
            <v>2270</v>
          </cell>
          <cell r="N143">
            <v>2270</v>
          </cell>
          <cell r="O143">
            <v>2211</v>
          </cell>
          <cell r="P143">
            <v>2270</v>
          </cell>
          <cell r="Q143">
            <v>2270</v>
          </cell>
          <cell r="R143">
            <v>2270</v>
          </cell>
          <cell r="S143">
            <v>2270</v>
          </cell>
          <cell r="T143">
            <v>2270</v>
          </cell>
          <cell r="U143">
            <v>2270</v>
          </cell>
          <cell r="X143">
            <v>0</v>
          </cell>
          <cell r="Y143">
            <v>0</v>
          </cell>
          <cell r="Z143">
            <v>0</v>
          </cell>
          <cell r="AA143">
            <v>0</v>
          </cell>
          <cell r="AB143">
            <v>0</v>
          </cell>
          <cell r="AC143">
            <v>0</v>
          </cell>
          <cell r="AD143">
            <v>52.590699999999998</v>
          </cell>
          <cell r="AE143">
            <v>0</v>
          </cell>
          <cell r="AF143">
            <v>52.590699999999998</v>
          </cell>
          <cell r="AG143">
            <v>0</v>
          </cell>
          <cell r="AH143">
            <v>52.590699999999998</v>
          </cell>
          <cell r="AI143" t="e">
            <v>#N/A</v>
          </cell>
          <cell r="AJ143">
            <v>0</v>
          </cell>
          <cell r="AK143">
            <v>-52.590699999999998</v>
          </cell>
        </row>
        <row r="144">
          <cell r="I144" t="str">
            <v>CD33-5G236-AA</v>
          </cell>
          <cell r="J144">
            <v>1418</v>
          </cell>
          <cell r="K144">
            <v>1600</v>
          </cell>
          <cell r="M144">
            <v>2270</v>
          </cell>
          <cell r="N144">
            <v>2270</v>
          </cell>
          <cell r="O144">
            <v>2211</v>
          </cell>
          <cell r="P144">
            <v>2270</v>
          </cell>
          <cell r="Q144">
            <v>2270</v>
          </cell>
          <cell r="R144">
            <v>2270</v>
          </cell>
          <cell r="S144">
            <v>2270</v>
          </cell>
          <cell r="T144">
            <v>2270</v>
          </cell>
          <cell r="U144">
            <v>2270</v>
          </cell>
          <cell r="X144">
            <v>0</v>
          </cell>
          <cell r="Y144">
            <v>0</v>
          </cell>
          <cell r="Z144">
            <v>0</v>
          </cell>
          <cell r="AA144">
            <v>0</v>
          </cell>
          <cell r="AB144">
            <v>0</v>
          </cell>
          <cell r="AC144">
            <v>0</v>
          </cell>
          <cell r="AD144">
            <v>53.491999999999997</v>
          </cell>
          <cell r="AE144">
            <v>0</v>
          </cell>
          <cell r="AF144">
            <v>53.491999999999997</v>
          </cell>
          <cell r="AG144">
            <v>0</v>
          </cell>
          <cell r="AH144">
            <v>53.491999999999997</v>
          </cell>
          <cell r="AI144" t="e">
            <v>#N/A</v>
          </cell>
          <cell r="AJ144">
            <v>0</v>
          </cell>
          <cell r="AK144">
            <v>-53.491999999999997</v>
          </cell>
        </row>
        <row r="145">
          <cell r="I145" t="str">
            <v>XR33-5F262-AC</v>
          </cell>
          <cell r="J145">
            <v>6225</v>
          </cell>
          <cell r="K145">
            <v>6400</v>
          </cell>
          <cell r="M145">
            <v>6722</v>
          </cell>
          <cell r="N145">
            <v>6722</v>
          </cell>
          <cell r="O145">
            <v>6228</v>
          </cell>
          <cell r="P145">
            <v>6722</v>
          </cell>
          <cell r="Q145">
            <v>6722</v>
          </cell>
          <cell r="R145">
            <v>6722</v>
          </cell>
          <cell r="S145">
            <v>6722</v>
          </cell>
          <cell r="T145">
            <v>6722</v>
          </cell>
          <cell r="U145">
            <v>6722</v>
          </cell>
          <cell r="X145">
            <v>0.73</v>
          </cell>
          <cell r="Y145">
            <v>0</v>
          </cell>
          <cell r="Z145">
            <v>0</v>
          </cell>
          <cell r="AA145">
            <v>0.73</v>
          </cell>
          <cell r="AB145">
            <v>0</v>
          </cell>
          <cell r="AC145">
            <v>0.73</v>
          </cell>
          <cell r="AD145">
            <v>0.95</v>
          </cell>
          <cell r="AE145">
            <v>0</v>
          </cell>
          <cell r="AF145">
            <v>0.95</v>
          </cell>
          <cell r="AG145">
            <v>0</v>
          </cell>
          <cell r="AH145">
            <v>0.95</v>
          </cell>
          <cell r="AI145">
            <v>0</v>
          </cell>
          <cell r="AJ145">
            <v>0</v>
          </cell>
          <cell r="AK145">
            <v>-0.21999999999999997</v>
          </cell>
        </row>
        <row r="146">
          <cell r="I146" t="str">
            <v>XW43-9448-AE</v>
          </cell>
          <cell r="J146">
            <v>2542</v>
          </cell>
          <cell r="K146">
            <v>1600</v>
          </cell>
          <cell r="M146">
            <v>2788</v>
          </cell>
          <cell r="N146">
            <v>2788</v>
          </cell>
          <cell r="O146">
            <v>2584</v>
          </cell>
          <cell r="P146">
            <v>2788</v>
          </cell>
          <cell r="Q146">
            <v>2788</v>
          </cell>
          <cell r="R146">
            <v>2788</v>
          </cell>
          <cell r="S146">
            <v>2788</v>
          </cell>
          <cell r="T146">
            <v>2788</v>
          </cell>
          <cell r="U146">
            <v>2788</v>
          </cell>
          <cell r="X146">
            <v>1.06</v>
          </cell>
          <cell r="Y146">
            <v>0</v>
          </cell>
          <cell r="Z146">
            <v>0</v>
          </cell>
          <cell r="AA146">
            <v>1.06</v>
          </cell>
          <cell r="AB146">
            <v>0</v>
          </cell>
          <cell r="AC146">
            <v>1.06</v>
          </cell>
          <cell r="AD146">
            <v>0.65991807000000002</v>
          </cell>
          <cell r="AE146">
            <v>0</v>
          </cell>
          <cell r="AF146">
            <v>0.65991807000000002</v>
          </cell>
          <cell r="AG146">
            <v>0</v>
          </cell>
          <cell r="AH146">
            <v>0.65991807000000002</v>
          </cell>
          <cell r="AI146">
            <v>0</v>
          </cell>
          <cell r="AJ146">
            <v>0</v>
          </cell>
          <cell r="AK146">
            <v>0.40008193000000003</v>
          </cell>
        </row>
        <row r="147">
          <cell r="I147" t="str">
            <v>9G43-5E211-AA</v>
          </cell>
          <cell r="J147">
            <v>1266</v>
          </cell>
          <cell r="K147">
            <v>1400</v>
          </cell>
          <cell r="M147">
            <v>1588</v>
          </cell>
          <cell r="N147">
            <v>1588</v>
          </cell>
          <cell r="O147">
            <v>1472</v>
          </cell>
          <cell r="P147">
            <v>1588</v>
          </cell>
          <cell r="Q147">
            <v>1588</v>
          </cell>
          <cell r="R147">
            <v>1588</v>
          </cell>
          <cell r="S147">
            <v>1588</v>
          </cell>
          <cell r="T147">
            <v>1588</v>
          </cell>
          <cell r="U147">
            <v>1588</v>
          </cell>
          <cell r="X147">
            <v>61.801000000000002</v>
          </cell>
          <cell r="Y147">
            <v>0</v>
          </cell>
          <cell r="Z147">
            <v>0</v>
          </cell>
          <cell r="AA147">
            <v>61.801000000000002</v>
          </cell>
          <cell r="AB147">
            <v>0</v>
          </cell>
          <cell r="AC147">
            <v>61.801000000000002</v>
          </cell>
          <cell r="AD147">
            <v>21.682860000000002</v>
          </cell>
          <cell r="AE147">
            <v>0</v>
          </cell>
          <cell r="AF147">
            <v>21.682860000000002</v>
          </cell>
          <cell r="AG147">
            <v>0</v>
          </cell>
          <cell r="AH147">
            <v>21.682860000000002</v>
          </cell>
          <cell r="AI147">
            <v>0.40592</v>
          </cell>
          <cell r="AJ147">
            <v>7.1979911575467117</v>
          </cell>
          <cell r="AK147">
            <v>32.920148842453287</v>
          </cell>
        </row>
        <row r="148">
          <cell r="I148" t="str">
            <v>CG43-5220-EA</v>
          </cell>
          <cell r="J148">
            <v>540</v>
          </cell>
          <cell r="K148">
            <v>0</v>
          </cell>
          <cell r="M148">
            <v>1588</v>
          </cell>
          <cell r="N148">
            <v>1588</v>
          </cell>
          <cell r="O148">
            <v>1472</v>
          </cell>
          <cell r="P148">
            <v>1588</v>
          </cell>
          <cell r="Q148">
            <v>1588</v>
          </cell>
          <cell r="R148">
            <v>1588</v>
          </cell>
          <cell r="S148">
            <v>1588</v>
          </cell>
          <cell r="T148">
            <v>1588</v>
          </cell>
          <cell r="U148">
            <v>1588</v>
          </cell>
          <cell r="X148">
            <v>0</v>
          </cell>
          <cell r="Y148">
            <v>0</v>
          </cell>
          <cell r="Z148">
            <v>0</v>
          </cell>
          <cell r="AA148">
            <v>0</v>
          </cell>
          <cell r="AB148">
            <v>0</v>
          </cell>
          <cell r="AC148">
            <v>0</v>
          </cell>
          <cell r="AD148">
            <v>0</v>
          </cell>
          <cell r="AE148">
            <v>0</v>
          </cell>
          <cell r="AF148">
            <v>0</v>
          </cell>
          <cell r="AG148">
            <v>0</v>
          </cell>
          <cell r="AH148">
            <v>0</v>
          </cell>
          <cell r="AI148" t="e">
            <v>#N/A</v>
          </cell>
          <cell r="AJ148">
            <v>0</v>
          </cell>
          <cell r="AK148">
            <v>0</v>
          </cell>
        </row>
        <row r="149">
          <cell r="I149" t="str">
            <v>CG43-5220-AA</v>
          </cell>
          <cell r="J149">
            <v>540</v>
          </cell>
          <cell r="K149">
            <v>0</v>
          </cell>
          <cell r="M149">
            <v>794</v>
          </cell>
          <cell r="N149">
            <v>794</v>
          </cell>
          <cell r="O149">
            <v>736</v>
          </cell>
          <cell r="P149">
            <v>794</v>
          </cell>
          <cell r="Q149">
            <v>794</v>
          </cell>
          <cell r="R149">
            <v>794</v>
          </cell>
          <cell r="S149">
            <v>794</v>
          </cell>
          <cell r="T149">
            <v>794</v>
          </cell>
          <cell r="U149">
            <v>794</v>
          </cell>
          <cell r="X149">
            <v>0</v>
          </cell>
          <cell r="Y149">
            <v>0</v>
          </cell>
          <cell r="Z149">
            <v>0</v>
          </cell>
          <cell r="AA149">
            <v>0</v>
          </cell>
          <cell r="AB149">
            <v>0</v>
          </cell>
          <cell r="AC149">
            <v>0</v>
          </cell>
          <cell r="AD149">
            <v>0</v>
          </cell>
          <cell r="AE149">
            <v>0</v>
          </cell>
          <cell r="AF149">
            <v>0</v>
          </cell>
          <cell r="AG149">
            <v>0</v>
          </cell>
          <cell r="AH149">
            <v>0</v>
          </cell>
          <cell r="AI149" t="e">
            <v>#N/A</v>
          </cell>
          <cell r="AJ149">
            <v>0</v>
          </cell>
          <cell r="AK149">
            <v>0</v>
          </cell>
        </row>
        <row r="150">
          <cell r="I150" t="str">
            <v>CG43-5220-BA</v>
          </cell>
          <cell r="J150">
            <v>540</v>
          </cell>
          <cell r="K150">
            <v>0</v>
          </cell>
          <cell r="M150">
            <v>794</v>
          </cell>
          <cell r="N150">
            <v>794</v>
          </cell>
          <cell r="O150">
            <v>736</v>
          </cell>
          <cell r="P150">
            <v>794</v>
          </cell>
          <cell r="Q150">
            <v>794</v>
          </cell>
          <cell r="R150">
            <v>794</v>
          </cell>
          <cell r="S150">
            <v>794</v>
          </cell>
          <cell r="T150">
            <v>794</v>
          </cell>
          <cell r="U150">
            <v>794</v>
          </cell>
          <cell r="X150">
            <v>0</v>
          </cell>
          <cell r="Y150">
            <v>0</v>
          </cell>
          <cell r="Z150">
            <v>0</v>
          </cell>
          <cell r="AA150">
            <v>0</v>
          </cell>
          <cell r="AB150">
            <v>0</v>
          </cell>
          <cell r="AC150">
            <v>0</v>
          </cell>
          <cell r="AD150">
            <v>0</v>
          </cell>
          <cell r="AE150">
            <v>0</v>
          </cell>
          <cell r="AF150">
            <v>0</v>
          </cell>
          <cell r="AG150">
            <v>0</v>
          </cell>
          <cell r="AH150">
            <v>0</v>
          </cell>
          <cell r="AI150" t="e">
            <v>#N/A</v>
          </cell>
          <cell r="AJ150">
            <v>0</v>
          </cell>
          <cell r="AK150">
            <v>0</v>
          </cell>
        </row>
        <row r="151">
          <cell r="I151" t="str">
            <v>AG43-5K238-AC</v>
          </cell>
          <cell r="J151">
            <v>540</v>
          </cell>
          <cell r="K151">
            <v>0</v>
          </cell>
          <cell r="M151">
            <v>794</v>
          </cell>
          <cell r="N151">
            <v>794</v>
          </cell>
          <cell r="O151">
            <v>736</v>
          </cell>
          <cell r="P151">
            <v>794</v>
          </cell>
          <cell r="Q151">
            <v>794</v>
          </cell>
          <cell r="R151">
            <v>794</v>
          </cell>
          <cell r="S151">
            <v>794</v>
          </cell>
          <cell r="T151">
            <v>794</v>
          </cell>
          <cell r="U151">
            <v>794</v>
          </cell>
          <cell r="X151" t="e">
            <v>#N/A</v>
          </cell>
          <cell r="Y151">
            <v>0</v>
          </cell>
          <cell r="Z151">
            <v>0</v>
          </cell>
          <cell r="AA151" t="e">
            <v>#N/A</v>
          </cell>
          <cell r="AB151">
            <v>0</v>
          </cell>
          <cell r="AC151" t="e">
            <v>#N/A</v>
          </cell>
          <cell r="AD151" t="e">
            <v>#N/A</v>
          </cell>
          <cell r="AE151">
            <v>0</v>
          </cell>
          <cell r="AF151" t="e">
            <v>#N/A</v>
          </cell>
          <cell r="AG151">
            <v>0</v>
          </cell>
          <cell r="AH151" t="e">
            <v>#N/A</v>
          </cell>
          <cell r="AI151" t="e">
            <v>#N/A</v>
          </cell>
          <cell r="AJ151" t="e">
            <v>#N/A</v>
          </cell>
          <cell r="AK151" t="e">
            <v>#N/A</v>
          </cell>
        </row>
        <row r="152">
          <cell r="I152" t="str">
            <v>AD43-5220-CA</v>
          </cell>
          <cell r="J152">
            <v>540</v>
          </cell>
          <cell r="K152">
            <v>0</v>
          </cell>
          <cell r="M152">
            <v>794</v>
          </cell>
          <cell r="N152">
            <v>794</v>
          </cell>
          <cell r="O152">
            <v>736</v>
          </cell>
          <cell r="P152">
            <v>794</v>
          </cell>
          <cell r="Q152">
            <v>794</v>
          </cell>
          <cell r="R152">
            <v>794</v>
          </cell>
          <cell r="S152">
            <v>794</v>
          </cell>
          <cell r="T152">
            <v>794</v>
          </cell>
          <cell r="U152">
            <v>794</v>
          </cell>
          <cell r="X152">
            <v>2.7749999999999999</v>
          </cell>
          <cell r="Y152">
            <v>0</v>
          </cell>
          <cell r="Z152">
            <v>0</v>
          </cell>
          <cell r="AA152">
            <v>2.7749999999999999</v>
          </cell>
          <cell r="AB152">
            <v>0</v>
          </cell>
          <cell r="AC152">
            <v>2.7749999999999999</v>
          </cell>
          <cell r="AD152">
            <v>0.71367521</v>
          </cell>
          <cell r="AE152">
            <v>0</v>
          </cell>
          <cell r="AF152">
            <v>0.71367521</v>
          </cell>
          <cell r="AG152">
            <v>0</v>
          </cell>
          <cell r="AH152">
            <v>0.71367521</v>
          </cell>
          <cell r="AI152">
            <v>4.3866666666666665E-2</v>
          </cell>
          <cell r="AJ152">
            <v>0.77786726147446716</v>
          </cell>
          <cell r="AK152">
            <v>1.283457528525533</v>
          </cell>
        </row>
        <row r="153">
          <cell r="I153" t="str">
            <v>AD43-5220-EB</v>
          </cell>
          <cell r="J153">
            <v>950</v>
          </cell>
          <cell r="K153">
            <v>0</v>
          </cell>
          <cell r="M153">
            <v>1588</v>
          </cell>
          <cell r="N153">
            <v>1588</v>
          </cell>
          <cell r="O153">
            <v>1472</v>
          </cell>
          <cell r="P153">
            <v>1588</v>
          </cell>
          <cell r="Q153">
            <v>1588</v>
          </cell>
          <cell r="R153">
            <v>1588</v>
          </cell>
          <cell r="S153">
            <v>1588</v>
          </cell>
          <cell r="T153">
            <v>1588</v>
          </cell>
          <cell r="U153">
            <v>1588</v>
          </cell>
          <cell r="X153">
            <v>2.992</v>
          </cell>
          <cell r="Y153">
            <v>0</v>
          </cell>
          <cell r="Z153">
            <v>0</v>
          </cell>
          <cell r="AA153">
            <v>2.992</v>
          </cell>
          <cell r="AB153">
            <v>0</v>
          </cell>
          <cell r="AC153">
            <v>2.992</v>
          </cell>
          <cell r="AD153">
            <v>1</v>
          </cell>
          <cell r="AE153">
            <v>0</v>
          </cell>
          <cell r="AF153">
            <v>1</v>
          </cell>
          <cell r="AG153">
            <v>0</v>
          </cell>
          <cell r="AH153">
            <v>1</v>
          </cell>
          <cell r="AI153">
            <v>4.3706666666666665E-2</v>
          </cell>
          <cell r="AJ153">
            <v>0.77503005565753902</v>
          </cell>
          <cell r="AK153">
            <v>1.2169699443424609</v>
          </cell>
        </row>
        <row r="154">
          <cell r="I154" t="str">
            <v>AD43-5220-DE</v>
          </cell>
          <cell r="J154">
            <v>750</v>
          </cell>
          <cell r="K154">
            <v>1400</v>
          </cell>
          <cell r="M154">
            <v>794</v>
          </cell>
          <cell r="N154">
            <v>794</v>
          </cell>
          <cell r="O154">
            <v>736</v>
          </cell>
          <cell r="P154">
            <v>794</v>
          </cell>
          <cell r="Q154">
            <v>794</v>
          </cell>
          <cell r="R154">
            <v>794</v>
          </cell>
          <cell r="S154">
            <v>794</v>
          </cell>
          <cell r="T154">
            <v>794</v>
          </cell>
          <cell r="U154">
            <v>794</v>
          </cell>
          <cell r="X154" t="e">
            <v>#N/A</v>
          </cell>
          <cell r="Y154">
            <v>0</v>
          </cell>
          <cell r="Z154">
            <v>0</v>
          </cell>
          <cell r="AA154" t="e">
            <v>#N/A</v>
          </cell>
          <cell r="AB154">
            <v>0</v>
          </cell>
          <cell r="AC154" t="e">
            <v>#N/A</v>
          </cell>
          <cell r="AD154" t="e">
            <v>#N/A</v>
          </cell>
          <cell r="AE154">
            <v>0</v>
          </cell>
          <cell r="AF154" t="e">
            <v>#N/A</v>
          </cell>
          <cell r="AG154">
            <v>0</v>
          </cell>
          <cell r="AH154" t="e">
            <v>#N/A</v>
          </cell>
          <cell r="AI154" t="e">
            <v>#N/A</v>
          </cell>
          <cell r="AJ154" t="e">
            <v>#N/A</v>
          </cell>
          <cell r="AK154" t="e">
            <v>#N/A</v>
          </cell>
        </row>
        <row r="155">
          <cell r="I155" t="str">
            <v>AD43-5220-BE</v>
          </cell>
          <cell r="J155">
            <v>762</v>
          </cell>
          <cell r="K155">
            <v>1400</v>
          </cell>
          <cell r="M155">
            <v>794</v>
          </cell>
          <cell r="N155">
            <v>794</v>
          </cell>
          <cell r="O155">
            <v>736</v>
          </cell>
          <cell r="P155">
            <v>794</v>
          </cell>
          <cell r="Q155">
            <v>794</v>
          </cell>
          <cell r="R155">
            <v>794</v>
          </cell>
          <cell r="S155">
            <v>794</v>
          </cell>
          <cell r="T155">
            <v>794</v>
          </cell>
          <cell r="U155">
            <v>794</v>
          </cell>
          <cell r="X155" t="e">
            <v>#N/A</v>
          </cell>
          <cell r="Y155">
            <v>0</v>
          </cell>
          <cell r="Z155">
            <v>0</v>
          </cell>
          <cell r="AA155" t="e">
            <v>#N/A</v>
          </cell>
          <cell r="AB155">
            <v>0</v>
          </cell>
          <cell r="AC155" t="e">
            <v>#N/A</v>
          </cell>
          <cell r="AD155" t="e">
            <v>#N/A</v>
          </cell>
          <cell r="AE155">
            <v>0</v>
          </cell>
          <cell r="AF155" t="e">
            <v>#N/A</v>
          </cell>
          <cell r="AG155">
            <v>0</v>
          </cell>
          <cell r="AH155" t="e">
            <v>#N/A</v>
          </cell>
          <cell r="AI155" t="e">
            <v>#N/A</v>
          </cell>
          <cell r="AJ155" t="e">
            <v>#N/A</v>
          </cell>
          <cell r="AK155" t="e">
            <v>#N/A</v>
          </cell>
        </row>
        <row r="156">
          <cell r="I156" t="str">
            <v>AD43-5220-AE</v>
          </cell>
          <cell r="J156">
            <v>764</v>
          </cell>
          <cell r="K156">
            <v>1400</v>
          </cell>
          <cell r="M156">
            <v>794</v>
          </cell>
          <cell r="N156">
            <v>794</v>
          </cell>
          <cell r="O156">
            <v>736</v>
          </cell>
          <cell r="P156">
            <v>794</v>
          </cell>
          <cell r="Q156">
            <v>794</v>
          </cell>
          <cell r="R156">
            <v>794</v>
          </cell>
          <cell r="S156">
            <v>794</v>
          </cell>
          <cell r="T156">
            <v>794</v>
          </cell>
          <cell r="U156">
            <v>794</v>
          </cell>
          <cell r="X156" t="e">
            <v>#N/A</v>
          </cell>
          <cell r="Y156">
            <v>0</v>
          </cell>
          <cell r="Z156">
            <v>0</v>
          </cell>
          <cell r="AA156" t="e">
            <v>#N/A</v>
          </cell>
          <cell r="AB156">
            <v>0</v>
          </cell>
          <cell r="AC156" t="e">
            <v>#N/A</v>
          </cell>
          <cell r="AD156" t="e">
            <v>#N/A</v>
          </cell>
          <cell r="AE156">
            <v>0</v>
          </cell>
          <cell r="AF156" t="e">
            <v>#N/A</v>
          </cell>
          <cell r="AG156">
            <v>0</v>
          </cell>
          <cell r="AH156" t="e">
            <v>#N/A</v>
          </cell>
          <cell r="AI156" t="e">
            <v>#N/A</v>
          </cell>
          <cell r="AJ156" t="e">
            <v>#N/A</v>
          </cell>
          <cell r="AK156" t="e">
            <v>#N/A</v>
          </cell>
        </row>
        <row r="157">
          <cell r="I157" t="str">
            <v>AD43-5230-AG</v>
          </cell>
          <cell r="J157">
            <v>768</v>
          </cell>
          <cell r="K157">
            <v>1400</v>
          </cell>
          <cell r="M157">
            <v>794</v>
          </cell>
          <cell r="N157">
            <v>794</v>
          </cell>
          <cell r="O157">
            <v>736</v>
          </cell>
          <cell r="P157">
            <v>794</v>
          </cell>
          <cell r="Q157">
            <v>794</v>
          </cell>
          <cell r="R157">
            <v>794</v>
          </cell>
          <cell r="S157">
            <v>794</v>
          </cell>
          <cell r="T157">
            <v>794</v>
          </cell>
          <cell r="U157">
            <v>794</v>
          </cell>
          <cell r="X157" t="e">
            <v>#N/A</v>
          </cell>
          <cell r="Y157">
            <v>0</v>
          </cell>
          <cell r="Z157">
            <v>0</v>
          </cell>
          <cell r="AA157" t="e">
            <v>#N/A</v>
          </cell>
          <cell r="AB157">
            <v>0</v>
          </cell>
          <cell r="AC157" t="e">
            <v>#N/A</v>
          </cell>
          <cell r="AD157" t="e">
            <v>#N/A</v>
          </cell>
          <cell r="AE157">
            <v>0</v>
          </cell>
          <cell r="AF157" t="e">
            <v>#N/A</v>
          </cell>
          <cell r="AG157">
            <v>0</v>
          </cell>
          <cell r="AH157" t="e">
            <v>#N/A</v>
          </cell>
          <cell r="AI157" t="e">
            <v>#N/A</v>
          </cell>
          <cell r="AJ157" t="e">
            <v>#N/A</v>
          </cell>
          <cell r="AK157" t="e">
            <v>#N/A</v>
          </cell>
        </row>
        <row r="158">
          <cell r="I158" t="str">
            <v>AD43-5K238-AE</v>
          </cell>
          <cell r="J158">
            <v>784</v>
          </cell>
          <cell r="K158">
            <v>1400</v>
          </cell>
          <cell r="M158">
            <v>794</v>
          </cell>
          <cell r="N158">
            <v>794</v>
          </cell>
          <cell r="O158">
            <v>736</v>
          </cell>
          <cell r="P158">
            <v>794</v>
          </cell>
          <cell r="Q158">
            <v>794</v>
          </cell>
          <cell r="R158">
            <v>794</v>
          </cell>
          <cell r="S158">
            <v>794</v>
          </cell>
          <cell r="T158">
            <v>794</v>
          </cell>
          <cell r="U158">
            <v>794</v>
          </cell>
          <cell r="X158">
            <v>35.530999999999999</v>
          </cell>
          <cell r="Y158">
            <v>0</v>
          </cell>
          <cell r="Z158">
            <v>0</v>
          </cell>
          <cell r="AA158">
            <v>35.530999999999999</v>
          </cell>
          <cell r="AB158">
            <v>0</v>
          </cell>
          <cell r="AC158">
            <v>35.530999999999999</v>
          </cell>
          <cell r="AD158">
            <v>6.6932600000000004</v>
          </cell>
          <cell r="AE158">
            <v>0</v>
          </cell>
          <cell r="AF158">
            <v>6.6932600000000004</v>
          </cell>
          <cell r="AG158">
            <v>0</v>
          </cell>
          <cell r="AH158">
            <v>6.6932600000000004</v>
          </cell>
          <cell r="AI158">
            <v>0.42890666666666671</v>
          </cell>
          <cell r="AJ158">
            <v>7.6056030599120561</v>
          </cell>
          <cell r="AK158">
            <v>21.232136940087941</v>
          </cell>
        </row>
        <row r="159">
          <cell r="I159" t="str">
            <v>AD43-5K239-AE</v>
          </cell>
          <cell r="J159">
            <v>738</v>
          </cell>
          <cell r="K159">
            <v>1400</v>
          </cell>
          <cell r="M159">
            <v>794</v>
          </cell>
          <cell r="N159">
            <v>794</v>
          </cell>
          <cell r="O159">
            <v>736</v>
          </cell>
          <cell r="P159">
            <v>794</v>
          </cell>
          <cell r="Q159">
            <v>794</v>
          </cell>
          <cell r="R159">
            <v>794</v>
          </cell>
          <cell r="S159">
            <v>794</v>
          </cell>
          <cell r="T159">
            <v>794</v>
          </cell>
          <cell r="U159">
            <v>794</v>
          </cell>
          <cell r="X159">
            <v>35.530999999999999</v>
          </cell>
          <cell r="Y159">
            <v>0</v>
          </cell>
          <cell r="Z159">
            <v>0</v>
          </cell>
          <cell r="AA159">
            <v>35.530999999999999</v>
          </cell>
          <cell r="AB159">
            <v>0</v>
          </cell>
          <cell r="AC159">
            <v>35.530999999999999</v>
          </cell>
          <cell r="AD159">
            <v>6.6932600000000004</v>
          </cell>
          <cell r="AE159">
            <v>0</v>
          </cell>
          <cell r="AF159">
            <v>6.6932600000000004</v>
          </cell>
          <cell r="AG159">
            <v>0</v>
          </cell>
          <cell r="AH159">
            <v>6.6932600000000004</v>
          </cell>
          <cell r="AI159">
            <v>0.46223999999999998</v>
          </cell>
          <cell r="AJ159">
            <v>8.1966876051054189</v>
          </cell>
          <cell r="AK159">
            <v>20.641052394894579</v>
          </cell>
        </row>
        <row r="160">
          <cell r="I160">
            <v>0</v>
          </cell>
          <cell r="J160">
            <v>0</v>
          </cell>
          <cell r="K160">
            <v>0</v>
          </cell>
          <cell r="M160">
            <v>0</v>
          </cell>
          <cell r="N160">
            <v>0</v>
          </cell>
          <cell r="O160">
            <v>0</v>
          </cell>
          <cell r="P160">
            <v>0</v>
          </cell>
          <cell r="Q160">
            <v>0</v>
          </cell>
          <cell r="R160">
            <v>0</v>
          </cell>
          <cell r="S160">
            <v>0</v>
          </cell>
          <cell r="T160">
            <v>0</v>
          </cell>
          <cell r="U160">
            <v>0</v>
          </cell>
          <cell r="X160">
            <v>0</v>
          </cell>
          <cell r="Y160">
            <v>0</v>
          </cell>
          <cell r="Z160">
            <v>0</v>
          </cell>
          <cell r="AA160">
            <v>0</v>
          </cell>
          <cell r="AB160">
            <v>0</v>
          </cell>
          <cell r="AC160">
            <v>0</v>
          </cell>
          <cell r="AD160">
            <v>0</v>
          </cell>
          <cell r="AE160">
            <v>0</v>
          </cell>
          <cell r="AF160">
            <v>0</v>
          </cell>
          <cell r="AG160">
            <v>0</v>
          </cell>
          <cell r="AH160">
            <v>0</v>
          </cell>
          <cell r="AI160">
            <v>0</v>
          </cell>
          <cell r="AJ160">
            <v>0</v>
          </cell>
          <cell r="AK160">
            <v>0</v>
          </cell>
        </row>
        <row r="161">
          <cell r="I161">
            <v>0</v>
          </cell>
          <cell r="J161">
            <v>0</v>
          </cell>
          <cell r="K161">
            <v>0</v>
          </cell>
          <cell r="M161">
            <v>0</v>
          </cell>
          <cell r="N161">
            <v>0</v>
          </cell>
          <cell r="O161">
            <v>0</v>
          </cell>
          <cell r="P161">
            <v>0</v>
          </cell>
          <cell r="Q161">
            <v>0</v>
          </cell>
          <cell r="R161">
            <v>0</v>
          </cell>
          <cell r="S161">
            <v>0</v>
          </cell>
          <cell r="T161">
            <v>0</v>
          </cell>
          <cell r="U161">
            <v>0</v>
          </cell>
          <cell r="X161">
            <v>0</v>
          </cell>
          <cell r="Y161">
            <v>0</v>
          </cell>
          <cell r="Z161">
            <v>0</v>
          </cell>
          <cell r="AA161">
            <v>0</v>
          </cell>
          <cell r="AB161">
            <v>0</v>
          </cell>
          <cell r="AC161">
            <v>0</v>
          </cell>
          <cell r="AD161">
            <v>0</v>
          </cell>
          <cell r="AE161">
            <v>0</v>
          </cell>
          <cell r="AF161">
            <v>0</v>
          </cell>
          <cell r="AG161">
            <v>0</v>
          </cell>
          <cell r="AH161">
            <v>0</v>
          </cell>
          <cell r="AI161">
            <v>0</v>
          </cell>
          <cell r="AJ161">
            <v>0</v>
          </cell>
          <cell r="AK161">
            <v>0</v>
          </cell>
        </row>
        <row r="162">
          <cell r="I162">
            <v>0</v>
          </cell>
          <cell r="J162">
            <v>0</v>
          </cell>
          <cell r="K162" t="e">
            <v>#VALUE!</v>
          </cell>
          <cell r="M162">
            <v>119581</v>
          </cell>
          <cell r="N162">
            <v>119581</v>
          </cell>
          <cell r="O162">
            <v>110473</v>
          </cell>
          <cell r="P162">
            <v>119581</v>
          </cell>
          <cell r="Q162">
            <v>119581</v>
          </cell>
          <cell r="R162">
            <v>119581</v>
          </cell>
          <cell r="S162">
            <v>119581</v>
          </cell>
          <cell r="T162">
            <v>119581</v>
          </cell>
          <cell r="U162">
            <v>119581</v>
          </cell>
        </row>
        <row r="163">
          <cell r="M163">
            <v>0</v>
          </cell>
          <cell r="N163">
            <v>0</v>
          </cell>
          <cell r="O163">
            <v>0</v>
          </cell>
          <cell r="P163">
            <v>0</v>
          </cell>
          <cell r="Q163">
            <v>0</v>
          </cell>
          <cell r="R163">
            <v>0</v>
          </cell>
          <cell r="S163">
            <v>0</v>
          </cell>
          <cell r="T163">
            <v>0</v>
          </cell>
          <cell r="U163">
            <v>0</v>
          </cell>
        </row>
        <row r="164">
          <cell r="M164">
            <v>0.85</v>
          </cell>
          <cell r="N164">
            <v>0.85</v>
          </cell>
          <cell r="O164">
            <v>0.85</v>
          </cell>
          <cell r="P164">
            <v>0.85</v>
          </cell>
          <cell r="Q164">
            <v>0.85</v>
          </cell>
          <cell r="R164">
            <v>0.85</v>
          </cell>
          <cell r="S164">
            <v>0.85</v>
          </cell>
          <cell r="T164">
            <v>0.85</v>
          </cell>
          <cell r="U164">
            <v>0.85</v>
          </cell>
        </row>
        <row r="165">
          <cell r="I165" t="str">
            <v>A132S0054</v>
          </cell>
          <cell r="J165">
            <v>924</v>
          </cell>
          <cell r="K165">
            <v>2000</v>
          </cell>
          <cell r="M165">
            <v>0</v>
          </cell>
          <cell r="N165">
            <v>0</v>
          </cell>
          <cell r="O165">
            <v>0</v>
          </cell>
          <cell r="P165">
            <v>0</v>
          </cell>
          <cell r="Q165">
            <v>0</v>
          </cell>
          <cell r="R165">
            <v>0</v>
          </cell>
          <cell r="S165">
            <v>0</v>
          </cell>
          <cell r="T165">
            <v>0</v>
          </cell>
          <cell r="U165">
            <v>0</v>
          </cell>
          <cell r="X165">
            <v>2.87</v>
          </cell>
          <cell r="Y165">
            <v>0</v>
          </cell>
          <cell r="Z165">
            <v>0</v>
          </cell>
          <cell r="AA165">
            <v>2.87</v>
          </cell>
          <cell r="AB165">
            <v>0</v>
          </cell>
          <cell r="AC165">
            <v>2.87</v>
          </cell>
          <cell r="AD165">
            <v>0.40920000000000001</v>
          </cell>
          <cell r="AE165">
            <v>0</v>
          </cell>
          <cell r="AF165">
            <v>0.40920000000000001</v>
          </cell>
          <cell r="AG165">
            <v>0</v>
          </cell>
          <cell r="AH165">
            <v>0.40920000000000001</v>
          </cell>
          <cell r="AI165">
            <v>8.8893333333333324E-2</v>
          </cell>
          <cell r="AJ165">
            <v>1.5763042651216634</v>
          </cell>
          <cell r="AK165">
            <v>0.88449573487833644</v>
          </cell>
        </row>
        <row r="166">
          <cell r="I166" t="str">
            <v>C132S0003</v>
          </cell>
          <cell r="J166">
            <v>403</v>
          </cell>
          <cell r="K166">
            <v>2000</v>
          </cell>
          <cell r="M166">
            <v>0</v>
          </cell>
          <cell r="N166">
            <v>0</v>
          </cell>
          <cell r="O166">
            <v>0</v>
          </cell>
          <cell r="P166">
            <v>0</v>
          </cell>
          <cell r="Q166">
            <v>0</v>
          </cell>
          <cell r="R166">
            <v>0</v>
          </cell>
          <cell r="S166">
            <v>0</v>
          </cell>
          <cell r="T166">
            <v>0</v>
          </cell>
          <cell r="U166">
            <v>0</v>
          </cell>
          <cell r="X166">
            <v>147.6</v>
          </cell>
          <cell r="Y166">
            <v>0</v>
          </cell>
          <cell r="Z166">
            <v>0</v>
          </cell>
          <cell r="AA166">
            <v>147.6</v>
          </cell>
          <cell r="AB166">
            <v>0</v>
          </cell>
          <cell r="AC166">
            <v>147.6</v>
          </cell>
          <cell r="AD166">
            <v>37.692245399999997</v>
          </cell>
          <cell r="AE166">
            <v>0</v>
          </cell>
          <cell r="AF166">
            <v>37.692245399999997</v>
          </cell>
          <cell r="AG166">
            <v>0</v>
          </cell>
          <cell r="AH166">
            <v>37.692245399999997</v>
          </cell>
          <cell r="AI166">
            <v>2.737333333333333</v>
          </cell>
          <cell r="AJ166">
            <v>48.539862851279054</v>
          </cell>
          <cell r="AK166">
            <v>61.36789174872095</v>
          </cell>
        </row>
        <row r="167">
          <cell r="I167" t="str">
            <v>B132S0002</v>
          </cell>
          <cell r="J167">
            <v>0</v>
          </cell>
          <cell r="K167">
            <v>2000</v>
          </cell>
          <cell r="M167">
            <v>0</v>
          </cell>
          <cell r="N167">
            <v>0</v>
          </cell>
          <cell r="O167">
            <v>0</v>
          </cell>
          <cell r="P167">
            <v>0</v>
          </cell>
          <cell r="Q167">
            <v>0</v>
          </cell>
          <cell r="R167">
            <v>0</v>
          </cell>
          <cell r="S167">
            <v>0</v>
          </cell>
          <cell r="T167">
            <v>0</v>
          </cell>
          <cell r="U167">
            <v>0</v>
          </cell>
          <cell r="X167" t="e">
            <v>#N/A</v>
          </cell>
          <cell r="Y167">
            <v>0</v>
          </cell>
          <cell r="Z167">
            <v>0</v>
          </cell>
          <cell r="AA167">
            <v>0</v>
          </cell>
          <cell r="AB167">
            <v>0</v>
          </cell>
          <cell r="AC167">
            <v>0</v>
          </cell>
          <cell r="AD167">
            <v>34.464020730000001</v>
          </cell>
          <cell r="AE167">
            <v>0</v>
          </cell>
          <cell r="AF167">
            <v>34.464020730000001</v>
          </cell>
          <cell r="AG167">
            <v>0</v>
          </cell>
          <cell r="AH167">
            <v>34.464020730000001</v>
          </cell>
          <cell r="AI167">
            <v>0.81444000000000005</v>
          </cell>
          <cell r="AJ167">
            <v>14.442086909618506</v>
          </cell>
          <cell r="AK167">
            <v>-48.906107639618511</v>
          </cell>
        </row>
        <row r="168">
          <cell r="I168" t="str">
            <v>B132S0075</v>
          </cell>
          <cell r="J168">
            <v>0</v>
          </cell>
          <cell r="K168">
            <v>2000</v>
          </cell>
          <cell r="M168">
            <v>0</v>
          </cell>
          <cell r="N168">
            <v>0</v>
          </cell>
          <cell r="O168">
            <v>0</v>
          </cell>
          <cell r="P168">
            <v>0</v>
          </cell>
          <cell r="Q168">
            <v>0</v>
          </cell>
          <cell r="R168">
            <v>0</v>
          </cell>
          <cell r="S168">
            <v>0</v>
          </cell>
          <cell r="T168">
            <v>0</v>
          </cell>
          <cell r="U168">
            <v>0</v>
          </cell>
          <cell r="X168" t="e">
            <v>#N/A</v>
          </cell>
          <cell r="Y168">
            <v>0</v>
          </cell>
          <cell r="Z168">
            <v>0</v>
          </cell>
          <cell r="AA168">
            <v>0</v>
          </cell>
          <cell r="AB168">
            <v>0</v>
          </cell>
          <cell r="AC168">
            <v>0</v>
          </cell>
          <cell r="AD168">
            <v>6.93E-2</v>
          </cell>
          <cell r="AE168">
            <v>0</v>
          </cell>
          <cell r="AF168">
            <v>6.93E-2</v>
          </cell>
          <cell r="AG168">
            <v>0</v>
          </cell>
          <cell r="AH168">
            <v>6.93E-2</v>
          </cell>
          <cell r="AI168">
            <v>3.2440000000000004E-2</v>
          </cell>
          <cell r="AJ168">
            <v>0.57524347938218201</v>
          </cell>
          <cell r="AK168">
            <v>-0.64454347938218204</v>
          </cell>
        </row>
        <row r="169">
          <cell r="I169" t="str">
            <v>B128S0001F</v>
          </cell>
          <cell r="J169">
            <v>216</v>
          </cell>
          <cell r="K169">
            <v>1000</v>
          </cell>
          <cell r="M169">
            <v>0</v>
          </cell>
          <cell r="N169">
            <v>0</v>
          </cell>
          <cell r="O169">
            <v>0</v>
          </cell>
          <cell r="P169">
            <v>0</v>
          </cell>
          <cell r="Q169">
            <v>0</v>
          </cell>
          <cell r="R169">
            <v>0</v>
          </cell>
          <cell r="S169">
            <v>0</v>
          </cell>
          <cell r="T169">
            <v>0</v>
          </cell>
          <cell r="U169">
            <v>0</v>
          </cell>
          <cell r="X169">
            <v>52.069999999999993</v>
          </cell>
          <cell r="Y169">
            <v>0</v>
          </cell>
          <cell r="Z169">
            <v>0</v>
          </cell>
          <cell r="AA169">
            <v>52.069999999999993</v>
          </cell>
          <cell r="AB169">
            <v>0</v>
          </cell>
          <cell r="AC169">
            <v>52.069999999999993</v>
          </cell>
          <cell r="AD169">
            <v>20.958760600000002</v>
          </cell>
          <cell r="AE169">
            <v>0</v>
          </cell>
          <cell r="AF169">
            <v>20.958760600000002</v>
          </cell>
          <cell r="AG169">
            <v>0</v>
          </cell>
          <cell r="AH169">
            <v>20.958760600000002</v>
          </cell>
          <cell r="AI169">
            <v>0.75622666666666671</v>
          </cell>
          <cell r="AJ169">
            <v>13.409816859892814</v>
          </cell>
          <cell r="AK169">
            <v>17.701422540107178</v>
          </cell>
        </row>
        <row r="170">
          <cell r="I170" t="str">
            <v>B128S0002F</v>
          </cell>
          <cell r="J170">
            <v>346</v>
          </cell>
          <cell r="K170">
            <v>1000</v>
          </cell>
          <cell r="M170">
            <v>0</v>
          </cell>
          <cell r="N170">
            <v>0</v>
          </cell>
          <cell r="O170">
            <v>0</v>
          </cell>
          <cell r="P170">
            <v>0</v>
          </cell>
          <cell r="Q170">
            <v>0</v>
          </cell>
          <cell r="R170">
            <v>0</v>
          </cell>
          <cell r="S170">
            <v>0</v>
          </cell>
          <cell r="T170">
            <v>0</v>
          </cell>
          <cell r="U170">
            <v>0</v>
          </cell>
          <cell r="X170">
            <v>85.85</v>
          </cell>
          <cell r="Y170">
            <v>0</v>
          </cell>
          <cell r="Z170">
            <v>0</v>
          </cell>
          <cell r="AA170">
            <v>85.85</v>
          </cell>
          <cell r="AB170">
            <v>0</v>
          </cell>
          <cell r="AC170">
            <v>85.85</v>
          </cell>
          <cell r="AD170">
            <v>37.069522900000003</v>
          </cell>
          <cell r="AE170">
            <v>0</v>
          </cell>
          <cell r="AF170">
            <v>37.069522900000003</v>
          </cell>
          <cell r="AG170">
            <v>0</v>
          </cell>
          <cell r="AH170">
            <v>37.069522900000003</v>
          </cell>
          <cell r="AI170">
            <v>1.7616000000000001</v>
          </cell>
          <cell r="AJ170">
            <v>31.23763604437891</v>
          </cell>
          <cell r="AK170">
            <v>17.542841055621082</v>
          </cell>
        </row>
        <row r="171">
          <cell r="I171" t="str">
            <v>A131S0001F</v>
          </cell>
          <cell r="J171">
            <v>497</v>
          </cell>
          <cell r="K171">
            <v>1000</v>
          </cell>
          <cell r="M171">
            <v>0</v>
          </cell>
          <cell r="N171">
            <v>0</v>
          </cell>
          <cell r="O171">
            <v>0</v>
          </cell>
          <cell r="P171">
            <v>0</v>
          </cell>
          <cell r="Q171">
            <v>0</v>
          </cell>
          <cell r="R171">
            <v>0</v>
          </cell>
          <cell r="S171">
            <v>0</v>
          </cell>
          <cell r="T171">
            <v>0</v>
          </cell>
          <cell r="U171">
            <v>0</v>
          </cell>
          <cell r="X171">
            <v>94.8</v>
          </cell>
          <cell r="Y171">
            <v>0</v>
          </cell>
          <cell r="Z171">
            <v>0</v>
          </cell>
          <cell r="AA171">
            <v>94.8</v>
          </cell>
          <cell r="AB171">
            <v>0</v>
          </cell>
          <cell r="AC171">
            <v>94.8</v>
          </cell>
          <cell r="AD171">
            <v>37.089491199999998</v>
          </cell>
          <cell r="AE171">
            <v>0</v>
          </cell>
          <cell r="AF171">
            <v>37.089491199999998</v>
          </cell>
          <cell r="AG171">
            <v>0</v>
          </cell>
          <cell r="AH171">
            <v>37.089491199999998</v>
          </cell>
          <cell r="AI171">
            <v>2.7372666666666667</v>
          </cell>
          <cell r="AJ171">
            <v>48.538680682188676</v>
          </cell>
          <cell r="AK171">
            <v>9.171828117811323</v>
          </cell>
        </row>
        <row r="172">
          <cell r="I172" t="str">
            <v>A120S0036</v>
          </cell>
          <cell r="J172">
            <v>504</v>
          </cell>
          <cell r="K172">
            <v>0</v>
          </cell>
          <cell r="M172">
            <v>0</v>
          </cell>
          <cell r="N172">
            <v>0</v>
          </cell>
          <cell r="O172">
            <v>0</v>
          </cell>
          <cell r="P172">
            <v>0</v>
          </cell>
          <cell r="Q172">
            <v>0</v>
          </cell>
          <cell r="R172">
            <v>0</v>
          </cell>
          <cell r="S172">
            <v>0</v>
          </cell>
          <cell r="T172">
            <v>0</v>
          </cell>
          <cell r="U172">
            <v>0</v>
          </cell>
          <cell r="X172">
            <v>58.44</v>
          </cell>
          <cell r="Y172">
            <v>0</v>
          </cell>
          <cell r="Z172">
            <v>0</v>
          </cell>
          <cell r="AA172">
            <v>58.44</v>
          </cell>
          <cell r="AB172">
            <v>0</v>
          </cell>
          <cell r="AC172">
            <v>58.44</v>
          </cell>
          <cell r="AD172">
            <v>16.213895600000001</v>
          </cell>
          <cell r="AE172">
            <v>0</v>
          </cell>
          <cell r="AF172">
            <v>16.213895600000001</v>
          </cell>
          <cell r="AG172">
            <v>0</v>
          </cell>
          <cell r="AH172">
            <v>16.213895600000001</v>
          </cell>
          <cell r="AI172">
            <v>0.81226666666666669</v>
          </cell>
          <cell r="AJ172">
            <v>14.403548197271897</v>
          </cell>
          <cell r="AK172">
            <v>27.822556202728101</v>
          </cell>
        </row>
        <row r="173">
          <cell r="I173" t="str">
            <v>A132S0154</v>
          </cell>
          <cell r="J173">
            <v>516</v>
          </cell>
          <cell r="K173">
            <v>0</v>
          </cell>
          <cell r="M173">
            <v>0</v>
          </cell>
          <cell r="N173">
            <v>0</v>
          </cell>
          <cell r="O173">
            <v>0</v>
          </cell>
          <cell r="P173">
            <v>0</v>
          </cell>
          <cell r="Q173">
            <v>0</v>
          </cell>
          <cell r="R173">
            <v>0</v>
          </cell>
          <cell r="S173">
            <v>0</v>
          </cell>
          <cell r="T173">
            <v>0</v>
          </cell>
          <cell r="U173">
            <v>0</v>
          </cell>
          <cell r="X173">
            <v>251.97</v>
          </cell>
          <cell r="Y173">
            <v>0</v>
          </cell>
          <cell r="Z173">
            <v>0</v>
          </cell>
          <cell r="AA173">
            <v>251.97</v>
          </cell>
          <cell r="AB173">
            <v>0</v>
          </cell>
          <cell r="AC173">
            <v>251.97</v>
          </cell>
          <cell r="AD173">
            <v>105.688756</v>
          </cell>
          <cell r="AE173">
            <v>0</v>
          </cell>
          <cell r="AF173">
            <v>105.688756</v>
          </cell>
          <cell r="AG173">
            <v>0</v>
          </cell>
          <cell r="AH173">
            <v>105.688756</v>
          </cell>
          <cell r="AI173">
            <v>2.5680426666666669</v>
          </cell>
          <cell r="AJ173">
            <v>45.537909949914628</v>
          </cell>
          <cell r="AK173">
            <v>100.74333405008539</v>
          </cell>
        </row>
        <row r="174">
          <cell r="I174" t="str">
            <v>A132S0108</v>
          </cell>
          <cell r="J174">
            <v>792</v>
          </cell>
          <cell r="K174">
            <v>0</v>
          </cell>
          <cell r="M174">
            <v>0</v>
          </cell>
          <cell r="N174">
            <v>0</v>
          </cell>
          <cell r="O174">
            <v>0</v>
          </cell>
          <cell r="P174">
            <v>0</v>
          </cell>
          <cell r="Q174">
            <v>0</v>
          </cell>
          <cell r="R174">
            <v>0</v>
          </cell>
          <cell r="S174">
            <v>0</v>
          </cell>
          <cell r="T174">
            <v>0</v>
          </cell>
          <cell r="U174">
            <v>0</v>
          </cell>
          <cell r="X174">
            <v>58.06</v>
          </cell>
          <cell r="Y174">
            <v>0</v>
          </cell>
          <cell r="Z174">
            <v>0</v>
          </cell>
          <cell r="AA174">
            <v>58.06</v>
          </cell>
          <cell r="AB174">
            <v>0</v>
          </cell>
          <cell r="AC174">
            <v>58.06</v>
          </cell>
          <cell r="AD174">
            <v>14.9932482</v>
          </cell>
          <cell r="AE174">
            <v>0</v>
          </cell>
          <cell r="AF174">
            <v>14.9932482</v>
          </cell>
          <cell r="AG174">
            <v>0</v>
          </cell>
          <cell r="AH174">
            <v>14.9932482</v>
          </cell>
          <cell r="AI174">
            <v>0.68663200000000002</v>
          </cell>
          <cell r="AJ174">
            <v>12.175726903056301</v>
          </cell>
          <cell r="AK174">
            <v>30.891024896943705</v>
          </cell>
        </row>
        <row r="175">
          <cell r="I175" t="str">
            <v>A132S0109</v>
          </cell>
          <cell r="J175">
            <v>610</v>
          </cell>
          <cell r="K175">
            <v>0</v>
          </cell>
          <cell r="M175">
            <v>0</v>
          </cell>
          <cell r="N175">
            <v>0</v>
          </cell>
          <cell r="O175">
            <v>0</v>
          </cell>
          <cell r="P175">
            <v>0</v>
          </cell>
          <cell r="Q175">
            <v>0</v>
          </cell>
          <cell r="R175">
            <v>0</v>
          </cell>
          <cell r="S175">
            <v>0</v>
          </cell>
          <cell r="T175">
            <v>0</v>
          </cell>
          <cell r="U175">
            <v>0</v>
          </cell>
          <cell r="X175" t="e">
            <v>#N/A</v>
          </cell>
          <cell r="Y175">
            <v>0</v>
          </cell>
          <cell r="Z175">
            <v>0</v>
          </cell>
          <cell r="AA175">
            <v>0</v>
          </cell>
          <cell r="AB175">
            <v>0</v>
          </cell>
          <cell r="AC175">
            <v>0</v>
          </cell>
          <cell r="AD175" t="e">
            <v>#N/A</v>
          </cell>
          <cell r="AE175">
            <v>0</v>
          </cell>
          <cell r="AF175" t="e">
            <v>#N/A</v>
          </cell>
          <cell r="AG175">
            <v>0</v>
          </cell>
          <cell r="AH175">
            <v>0</v>
          </cell>
          <cell r="AI175">
            <v>3.3333333333333333E-2</v>
          </cell>
          <cell r="AJ175">
            <v>0.59108454519336417</v>
          </cell>
          <cell r="AK175">
            <v>-0.59108454519336417</v>
          </cell>
        </row>
        <row r="176">
          <cell r="I176" t="str">
            <v>A132S0110-A2</v>
          </cell>
          <cell r="J176">
            <v>977</v>
          </cell>
          <cell r="K176">
            <v>0</v>
          </cell>
          <cell r="M176">
            <v>0</v>
          </cell>
          <cell r="N176">
            <v>0</v>
          </cell>
          <cell r="O176">
            <v>0</v>
          </cell>
          <cell r="P176">
            <v>0</v>
          </cell>
          <cell r="Q176">
            <v>0</v>
          </cell>
          <cell r="R176">
            <v>0</v>
          </cell>
          <cell r="S176">
            <v>0</v>
          </cell>
          <cell r="T176">
            <v>0</v>
          </cell>
          <cell r="U176">
            <v>0</v>
          </cell>
          <cell r="X176">
            <v>91.63</v>
          </cell>
          <cell r="Y176">
            <v>0</v>
          </cell>
          <cell r="Z176">
            <v>0</v>
          </cell>
          <cell r="AA176">
            <v>91.63</v>
          </cell>
          <cell r="AB176">
            <v>0</v>
          </cell>
          <cell r="AC176">
            <v>91.63</v>
          </cell>
          <cell r="AD176">
            <v>35.677759999999999</v>
          </cell>
          <cell r="AE176">
            <v>0</v>
          </cell>
          <cell r="AF176">
            <v>35.677759999999999</v>
          </cell>
          <cell r="AG176">
            <v>0</v>
          </cell>
          <cell r="AH176">
            <v>35.677759999999999</v>
          </cell>
          <cell r="AI176">
            <v>1.0965333333333334</v>
          </cell>
          <cell r="AJ176">
            <v>19.444317198680906</v>
          </cell>
          <cell r="AK176">
            <v>36.50792280131909</v>
          </cell>
        </row>
        <row r="177">
          <cell r="I177" t="str">
            <v>A132S0121</v>
          </cell>
          <cell r="J177">
            <v>720</v>
          </cell>
          <cell r="K177">
            <v>0</v>
          </cell>
          <cell r="M177">
            <v>0</v>
          </cell>
          <cell r="N177">
            <v>0</v>
          </cell>
          <cell r="O177">
            <v>0</v>
          </cell>
          <cell r="P177">
            <v>0</v>
          </cell>
          <cell r="Q177">
            <v>0</v>
          </cell>
          <cell r="R177">
            <v>0</v>
          </cell>
          <cell r="S177">
            <v>0</v>
          </cell>
          <cell r="T177">
            <v>0</v>
          </cell>
          <cell r="U177">
            <v>0</v>
          </cell>
          <cell r="W177" t="str">
            <v>ADJ0004</v>
          </cell>
          <cell r="X177">
            <v>2.46</v>
          </cell>
          <cell r="Y177">
            <v>0</v>
          </cell>
          <cell r="Z177">
            <v>0</v>
          </cell>
          <cell r="AA177">
            <v>2.46</v>
          </cell>
          <cell r="AB177">
            <v>0</v>
          </cell>
          <cell r="AC177">
            <v>2.46</v>
          </cell>
          <cell r="AD177">
            <v>1.64</v>
          </cell>
          <cell r="AE177">
            <v>0</v>
          </cell>
          <cell r="AF177">
            <v>1.64</v>
          </cell>
          <cell r="AG177">
            <v>0</v>
          </cell>
          <cell r="AH177">
            <v>1.64</v>
          </cell>
          <cell r="AI177">
            <v>0</v>
          </cell>
          <cell r="AJ177">
            <v>0</v>
          </cell>
          <cell r="AK177">
            <v>0.82000000000000006</v>
          </cell>
        </row>
        <row r="178">
          <cell r="I178" t="str">
            <v>D120S002F</v>
          </cell>
          <cell r="J178">
            <v>288</v>
          </cell>
          <cell r="K178">
            <v>0</v>
          </cell>
          <cell r="M178">
            <v>0</v>
          </cell>
          <cell r="N178">
            <v>0</v>
          </cell>
          <cell r="O178">
            <v>0</v>
          </cell>
          <cell r="P178">
            <v>0</v>
          </cell>
          <cell r="Q178">
            <v>0</v>
          </cell>
          <cell r="R178">
            <v>0</v>
          </cell>
          <cell r="S178">
            <v>0</v>
          </cell>
          <cell r="T178">
            <v>0</v>
          </cell>
          <cell r="U178">
            <v>0</v>
          </cell>
          <cell r="X178" t="e">
            <v>#N/A</v>
          </cell>
          <cell r="Y178">
            <v>0</v>
          </cell>
          <cell r="Z178">
            <v>0</v>
          </cell>
          <cell r="AA178">
            <v>0</v>
          </cell>
          <cell r="AB178">
            <v>0</v>
          </cell>
          <cell r="AC178">
            <v>0</v>
          </cell>
          <cell r="AD178" t="e">
            <v>#N/A</v>
          </cell>
          <cell r="AE178">
            <v>0</v>
          </cell>
          <cell r="AF178" t="e">
            <v>#N/A</v>
          </cell>
          <cell r="AG178">
            <v>0</v>
          </cell>
          <cell r="AH178">
            <v>0</v>
          </cell>
          <cell r="AI178" t="e">
            <v>#N/A</v>
          </cell>
          <cell r="AJ178" t="e">
            <v>#N/A</v>
          </cell>
          <cell r="AK178" t="e">
            <v>#N/A</v>
          </cell>
        </row>
        <row r="179">
          <cell r="I179">
            <v>0</v>
          </cell>
          <cell r="J179">
            <v>0</v>
          </cell>
          <cell r="K179">
            <v>1000</v>
          </cell>
          <cell r="M179">
            <v>0</v>
          </cell>
          <cell r="N179">
            <v>0</v>
          </cell>
          <cell r="O179">
            <v>0</v>
          </cell>
          <cell r="P179">
            <v>0</v>
          </cell>
          <cell r="Q179">
            <v>0</v>
          </cell>
          <cell r="R179">
            <v>0</v>
          </cell>
          <cell r="S179">
            <v>0</v>
          </cell>
          <cell r="T179">
            <v>0</v>
          </cell>
          <cell r="U179">
            <v>0</v>
          </cell>
          <cell r="X179" t="e">
            <v>#N/A</v>
          </cell>
          <cell r="Y179">
            <v>0</v>
          </cell>
          <cell r="Z179">
            <v>0</v>
          </cell>
          <cell r="AA179">
            <v>0</v>
          </cell>
          <cell r="AB179">
            <v>0</v>
          </cell>
          <cell r="AC179">
            <v>0</v>
          </cell>
          <cell r="AD179" t="e">
            <v>#N/A</v>
          </cell>
          <cell r="AE179">
            <v>0</v>
          </cell>
          <cell r="AF179" t="e">
            <v>#N/A</v>
          </cell>
          <cell r="AG179">
            <v>0</v>
          </cell>
          <cell r="AH179">
            <v>0</v>
          </cell>
          <cell r="AI179" t="e">
            <v>#N/A</v>
          </cell>
          <cell r="AJ179" t="e">
            <v>#N/A</v>
          </cell>
          <cell r="AK179" t="e">
            <v>#N/A</v>
          </cell>
        </row>
        <row r="180">
          <cell r="I180">
            <v>0</v>
          </cell>
          <cell r="J180">
            <v>0</v>
          </cell>
          <cell r="K180">
            <v>12000</v>
          </cell>
          <cell r="M180">
            <v>0</v>
          </cell>
          <cell r="N180">
            <v>0</v>
          </cell>
          <cell r="O180">
            <v>0</v>
          </cell>
          <cell r="P180">
            <v>0</v>
          </cell>
          <cell r="Q180">
            <v>0</v>
          </cell>
          <cell r="R180">
            <v>0</v>
          </cell>
          <cell r="S180">
            <v>0</v>
          </cell>
          <cell r="T180">
            <v>0</v>
          </cell>
          <cell r="U180">
            <v>0</v>
          </cell>
        </row>
        <row r="181">
          <cell r="M181">
            <v>0</v>
          </cell>
          <cell r="N181">
            <v>0</v>
          </cell>
          <cell r="O181">
            <v>0</v>
          </cell>
          <cell r="P181">
            <v>0</v>
          </cell>
          <cell r="Q181">
            <v>0</v>
          </cell>
          <cell r="R181">
            <v>0</v>
          </cell>
          <cell r="S181">
            <v>0</v>
          </cell>
          <cell r="T181">
            <v>0</v>
          </cell>
          <cell r="U181">
            <v>0</v>
          </cell>
        </row>
        <row r="182">
          <cell r="M182">
            <v>0.9</v>
          </cell>
          <cell r="N182">
            <v>0.9</v>
          </cell>
          <cell r="O182">
            <v>0.9</v>
          </cell>
          <cell r="P182">
            <v>0.9</v>
          </cell>
          <cell r="Q182">
            <v>0.9</v>
          </cell>
          <cell r="R182">
            <v>0.9</v>
          </cell>
          <cell r="S182">
            <v>0.9</v>
          </cell>
          <cell r="T182">
            <v>0.9</v>
          </cell>
          <cell r="U182">
            <v>0.9</v>
          </cell>
        </row>
        <row r="183">
          <cell r="I183" t="str">
            <v>3BEJ-RA450-AB</v>
          </cell>
          <cell r="J183">
            <v>0</v>
          </cell>
          <cell r="K183" t="e">
            <v>#REF!</v>
          </cell>
          <cell r="M183">
            <v>2700</v>
          </cell>
          <cell r="N183">
            <v>2700</v>
          </cell>
          <cell r="O183">
            <v>2700</v>
          </cell>
          <cell r="P183">
            <v>2700</v>
          </cell>
          <cell r="Q183">
            <v>2700</v>
          </cell>
          <cell r="R183">
            <v>2700</v>
          </cell>
          <cell r="S183">
            <v>2700</v>
          </cell>
          <cell r="T183">
            <v>2700</v>
          </cell>
          <cell r="U183">
            <v>2700</v>
          </cell>
          <cell r="X183">
            <v>106.33951600507001</v>
          </cell>
          <cell r="Y183">
            <v>0</v>
          </cell>
          <cell r="Z183">
            <v>0</v>
          </cell>
          <cell r="AA183">
            <v>106.33951600507001</v>
          </cell>
          <cell r="AB183">
            <v>0</v>
          </cell>
          <cell r="AC183">
            <v>106.33951600507001</v>
          </cell>
          <cell r="AD183">
            <v>75.284881679999998</v>
          </cell>
          <cell r="AE183">
            <v>0</v>
          </cell>
          <cell r="AF183">
            <v>75.284881679999998</v>
          </cell>
          <cell r="AG183">
            <v>0</v>
          </cell>
          <cell r="AH183">
            <v>75.284881679999998</v>
          </cell>
          <cell r="AI183">
            <v>0.86530266666666666</v>
          </cell>
          <cell r="AJ183">
            <v>15.344010995438156</v>
          </cell>
          <cell r="AK183">
            <v>15.710623329631856</v>
          </cell>
        </row>
        <row r="184">
          <cell r="I184" t="str">
            <v>3BEJ-RA451-AB</v>
          </cell>
          <cell r="J184">
            <v>0</v>
          </cell>
          <cell r="K184">
            <v>0</v>
          </cell>
          <cell r="M184">
            <v>2700</v>
          </cell>
          <cell r="N184">
            <v>2700</v>
          </cell>
          <cell r="O184">
            <v>2700</v>
          </cell>
          <cell r="P184">
            <v>2700</v>
          </cell>
          <cell r="Q184">
            <v>2700</v>
          </cell>
          <cell r="R184">
            <v>2700</v>
          </cell>
          <cell r="S184">
            <v>2700</v>
          </cell>
          <cell r="T184">
            <v>2700</v>
          </cell>
          <cell r="U184">
            <v>2700</v>
          </cell>
          <cell r="X184">
            <v>106.33951600507001</v>
          </cell>
          <cell r="Y184">
            <v>0</v>
          </cell>
          <cell r="Z184">
            <v>0</v>
          </cell>
          <cell r="AA184">
            <v>106.33951600507001</v>
          </cell>
          <cell r="AB184">
            <v>0</v>
          </cell>
          <cell r="AC184">
            <v>106.33951600507001</v>
          </cell>
          <cell r="AD184">
            <v>75.190541679999995</v>
          </cell>
          <cell r="AE184">
            <v>0</v>
          </cell>
          <cell r="AF184">
            <v>75.190541679999995</v>
          </cell>
          <cell r="AG184">
            <v>0</v>
          </cell>
          <cell r="AH184">
            <v>75.190541679999995</v>
          </cell>
          <cell r="AI184">
            <v>0.87075600000000009</v>
          </cell>
          <cell r="AJ184">
            <v>15.440712427031791</v>
          </cell>
          <cell r="AK184">
            <v>15.708261898038224</v>
          </cell>
        </row>
        <row r="185">
          <cell r="I185" t="str">
            <v>3WKD-RA095-AA</v>
          </cell>
          <cell r="J185">
            <v>0</v>
          </cell>
          <cell r="K185">
            <v>0</v>
          </cell>
          <cell r="M185">
            <v>2700</v>
          </cell>
          <cell r="N185">
            <v>2700</v>
          </cell>
          <cell r="O185">
            <v>2700</v>
          </cell>
          <cell r="P185">
            <v>2700</v>
          </cell>
          <cell r="Q185">
            <v>2700</v>
          </cell>
          <cell r="R185">
            <v>2700</v>
          </cell>
          <cell r="S185">
            <v>2700</v>
          </cell>
          <cell r="T185">
            <v>2700</v>
          </cell>
          <cell r="U185">
            <v>2700</v>
          </cell>
          <cell r="X185">
            <v>61.515276093844001</v>
          </cell>
          <cell r="Y185">
            <v>0</v>
          </cell>
          <cell r="Z185">
            <v>0</v>
          </cell>
          <cell r="AA185">
            <v>61.515276093844001</v>
          </cell>
          <cell r="AB185">
            <v>0</v>
          </cell>
          <cell r="AC185">
            <v>61.515276093844001</v>
          </cell>
          <cell r="AD185">
            <v>36.093226479999998</v>
          </cell>
          <cell r="AE185">
            <v>0</v>
          </cell>
          <cell r="AF185">
            <v>36.093226479999998</v>
          </cell>
          <cell r="AG185">
            <v>0</v>
          </cell>
          <cell r="AH185">
            <v>36.093226479999998</v>
          </cell>
          <cell r="AI185">
            <v>0.96733333333333327</v>
          </cell>
          <cell r="AJ185">
            <v>17.153273501511425</v>
          </cell>
          <cell r="AK185">
            <v>8.2687761123325778</v>
          </cell>
        </row>
        <row r="186">
          <cell r="I186" t="str">
            <v>3WSK-RA538-AB</v>
          </cell>
          <cell r="J186">
            <v>0</v>
          </cell>
          <cell r="K186">
            <v>0</v>
          </cell>
          <cell r="M186">
            <v>2700</v>
          </cell>
          <cell r="N186">
            <v>2700</v>
          </cell>
          <cell r="O186">
            <v>2700</v>
          </cell>
          <cell r="P186">
            <v>2700</v>
          </cell>
          <cell r="Q186">
            <v>2700</v>
          </cell>
          <cell r="R186">
            <v>2700</v>
          </cell>
          <cell r="S186">
            <v>2700</v>
          </cell>
          <cell r="T186">
            <v>2700</v>
          </cell>
          <cell r="U186">
            <v>2700</v>
          </cell>
          <cell r="X186">
            <v>68.642517238149438</v>
          </cell>
          <cell r="Y186">
            <v>0</v>
          </cell>
          <cell r="Z186">
            <v>0</v>
          </cell>
          <cell r="AA186">
            <v>68.642517238149438</v>
          </cell>
          <cell r="AB186">
            <v>0</v>
          </cell>
          <cell r="AC186">
            <v>68.642517238149438</v>
          </cell>
          <cell r="AD186">
            <v>19.297134499999999</v>
          </cell>
          <cell r="AE186">
            <v>0</v>
          </cell>
          <cell r="AF186">
            <v>19.297134499999999</v>
          </cell>
          <cell r="AG186">
            <v>0</v>
          </cell>
          <cell r="AH186">
            <v>19.297134499999999</v>
          </cell>
          <cell r="AI186">
            <v>0.81119999999999992</v>
          </cell>
          <cell r="AJ186">
            <v>14.384633491825708</v>
          </cell>
          <cell r="AK186">
            <v>34.960749246323729</v>
          </cell>
        </row>
        <row r="187">
          <cell r="I187">
            <v>0</v>
          </cell>
          <cell r="J187">
            <v>0</v>
          </cell>
          <cell r="K187" t="e">
            <v>#REF!</v>
          </cell>
          <cell r="M187">
            <v>10800</v>
          </cell>
          <cell r="N187">
            <v>10800</v>
          </cell>
          <cell r="O187">
            <v>10800</v>
          </cell>
          <cell r="P187">
            <v>10800</v>
          </cell>
          <cell r="Q187">
            <v>10800</v>
          </cell>
          <cell r="R187">
            <v>10800</v>
          </cell>
          <cell r="S187">
            <v>10800</v>
          </cell>
          <cell r="T187">
            <v>10800</v>
          </cell>
          <cell r="U187">
            <v>10800</v>
          </cell>
          <cell r="AA187">
            <v>0</v>
          </cell>
          <cell r="AK187">
            <v>0</v>
          </cell>
        </row>
        <row r="188">
          <cell r="M188">
            <v>0</v>
          </cell>
          <cell r="N188">
            <v>0</v>
          </cell>
          <cell r="O188">
            <v>0</v>
          </cell>
          <cell r="P188">
            <v>0</v>
          </cell>
          <cell r="Q188">
            <v>0</v>
          </cell>
          <cell r="R188">
            <v>0</v>
          </cell>
          <cell r="S188">
            <v>0</v>
          </cell>
          <cell r="T188">
            <v>0</v>
          </cell>
          <cell r="U188">
            <v>0</v>
          </cell>
          <cell r="AC188">
            <v>0</v>
          </cell>
          <cell r="AD188">
            <v>0</v>
          </cell>
          <cell r="AE188">
            <v>0</v>
          </cell>
          <cell r="AF188">
            <v>0</v>
          </cell>
        </row>
        <row r="189">
          <cell r="M189">
            <v>1</v>
          </cell>
          <cell r="N189">
            <v>1</v>
          </cell>
          <cell r="O189">
            <v>1</v>
          </cell>
          <cell r="P189">
            <v>1</v>
          </cell>
          <cell r="Q189">
            <v>1</v>
          </cell>
          <cell r="R189">
            <v>1</v>
          </cell>
          <cell r="S189">
            <v>1</v>
          </cell>
          <cell r="T189">
            <v>1</v>
          </cell>
          <cell r="U189">
            <v>1</v>
          </cell>
        </row>
        <row r="190">
          <cell r="I190" t="str">
            <v>6111832M1</v>
          </cell>
          <cell r="J190">
            <v>0</v>
          </cell>
          <cell r="K190">
            <v>1935</v>
          </cell>
          <cell r="M190">
            <v>0</v>
          </cell>
          <cell r="N190">
            <v>0</v>
          </cell>
          <cell r="O190">
            <v>0</v>
          </cell>
          <cell r="P190">
            <v>0</v>
          </cell>
          <cell r="Q190">
            <v>0</v>
          </cell>
          <cell r="R190">
            <v>0</v>
          </cell>
          <cell r="S190">
            <v>0</v>
          </cell>
          <cell r="T190">
            <v>0</v>
          </cell>
          <cell r="U190">
            <v>0</v>
          </cell>
          <cell r="X190">
            <v>21.1016234895</v>
          </cell>
          <cell r="Y190">
            <v>0</v>
          </cell>
          <cell r="Z190">
            <v>0</v>
          </cell>
          <cell r="AA190">
            <v>21.1016234895</v>
          </cell>
          <cell r="AB190">
            <v>0</v>
          </cell>
          <cell r="AC190">
            <v>21.1016234895</v>
          </cell>
          <cell r="AD190">
            <v>9.2122399999999995</v>
          </cell>
          <cell r="AE190">
            <v>0</v>
          </cell>
          <cell r="AF190">
            <v>9.2122399999999995</v>
          </cell>
          <cell r="AG190">
            <v>0</v>
          </cell>
          <cell r="AH190">
            <v>9.2122399999999995</v>
          </cell>
          <cell r="AI190">
            <v>0.24222666666666667</v>
          </cell>
          <cell r="AJ190">
            <v>4.2952931730111388</v>
          </cell>
          <cell r="AK190">
            <v>7.5940903164888613</v>
          </cell>
        </row>
        <row r="191">
          <cell r="I191" t="str">
            <v>6111833M1</v>
          </cell>
          <cell r="J191">
            <v>0</v>
          </cell>
          <cell r="K191">
            <v>1843</v>
          </cell>
          <cell r="M191">
            <v>0</v>
          </cell>
          <cell r="N191">
            <v>0</v>
          </cell>
          <cell r="O191">
            <v>0</v>
          </cell>
          <cell r="P191">
            <v>0</v>
          </cell>
          <cell r="Q191">
            <v>0</v>
          </cell>
          <cell r="R191">
            <v>0</v>
          </cell>
          <cell r="S191">
            <v>0</v>
          </cell>
          <cell r="T191">
            <v>0</v>
          </cell>
          <cell r="U191">
            <v>0</v>
          </cell>
          <cell r="X191">
            <v>25.515379018079074</v>
          </cell>
          <cell r="Y191">
            <v>0</v>
          </cell>
          <cell r="Z191">
            <v>0</v>
          </cell>
          <cell r="AA191">
            <v>25.515379018079074</v>
          </cell>
          <cell r="AB191">
            <v>0</v>
          </cell>
          <cell r="AC191">
            <v>25.515379018079074</v>
          </cell>
          <cell r="AD191">
            <v>12.5885525</v>
          </cell>
          <cell r="AE191">
            <v>0</v>
          </cell>
          <cell r="AF191">
            <v>12.5885525</v>
          </cell>
          <cell r="AG191">
            <v>0</v>
          </cell>
          <cell r="AH191">
            <v>12.5885525</v>
          </cell>
          <cell r="AI191">
            <v>0.42843999999999999</v>
          </cell>
          <cell r="AJ191">
            <v>7.5973278762793477</v>
          </cell>
          <cell r="AK191">
            <v>5.3294986417997254</v>
          </cell>
        </row>
        <row r="192">
          <cell r="I192" t="str">
            <v>6111876M1</v>
          </cell>
          <cell r="J192">
            <v>0</v>
          </cell>
          <cell r="K192">
            <v>1843</v>
          </cell>
          <cell r="M192">
            <v>0</v>
          </cell>
          <cell r="N192">
            <v>0</v>
          </cell>
          <cell r="O192">
            <v>0</v>
          </cell>
          <cell r="P192">
            <v>0</v>
          </cell>
          <cell r="Q192">
            <v>0</v>
          </cell>
          <cell r="R192">
            <v>0</v>
          </cell>
          <cell r="S192">
            <v>0</v>
          </cell>
          <cell r="T192">
            <v>0</v>
          </cell>
          <cell r="U192">
            <v>0</v>
          </cell>
          <cell r="X192">
            <v>5.0154102651015116</v>
          </cell>
          <cell r="Y192">
            <v>0</v>
          </cell>
          <cell r="Z192">
            <v>0</v>
          </cell>
          <cell r="AA192">
            <v>5.0154102651015116</v>
          </cell>
          <cell r="AB192">
            <v>0</v>
          </cell>
          <cell r="AC192">
            <v>5.0154102651015116</v>
          </cell>
          <cell r="AD192">
            <v>1.281175</v>
          </cell>
          <cell r="AE192">
            <v>0</v>
          </cell>
          <cell r="AF192">
            <v>1.281175</v>
          </cell>
          <cell r="AG192">
            <v>0</v>
          </cell>
          <cell r="AH192">
            <v>1.281175</v>
          </cell>
          <cell r="AI192">
            <v>8.6889333333333332E-2</v>
          </cell>
          <cell r="AJ192">
            <v>1.5407682622646384</v>
          </cell>
          <cell r="AK192">
            <v>2.193467002836873</v>
          </cell>
        </row>
        <row r="193">
          <cell r="I193" t="str">
            <v>6111877M1</v>
          </cell>
          <cell r="J193">
            <v>0</v>
          </cell>
          <cell r="K193">
            <v>1813</v>
          </cell>
          <cell r="M193">
            <v>0</v>
          </cell>
          <cell r="N193">
            <v>0</v>
          </cell>
          <cell r="O193">
            <v>0</v>
          </cell>
          <cell r="P193">
            <v>0</v>
          </cell>
          <cell r="Q193">
            <v>0</v>
          </cell>
          <cell r="R193">
            <v>0</v>
          </cell>
          <cell r="S193">
            <v>0</v>
          </cell>
          <cell r="T193">
            <v>0</v>
          </cell>
          <cell r="U193">
            <v>0</v>
          </cell>
          <cell r="X193">
            <v>7.37</v>
          </cell>
          <cell r="Y193">
            <v>0</v>
          </cell>
          <cell r="Z193">
            <v>0</v>
          </cell>
          <cell r="AA193">
            <v>7.37</v>
          </cell>
          <cell r="AB193">
            <v>0</v>
          </cell>
          <cell r="AC193">
            <v>7.37</v>
          </cell>
          <cell r="AD193">
            <v>2.9935999999999998</v>
          </cell>
          <cell r="AE193">
            <v>0</v>
          </cell>
          <cell r="AF193">
            <v>2.9935999999999998</v>
          </cell>
          <cell r="AG193">
            <v>0</v>
          </cell>
          <cell r="AH193">
            <v>2.9935999999999998</v>
          </cell>
          <cell r="AI193">
            <v>0.15756000000000001</v>
          </cell>
          <cell r="AJ193">
            <v>2.7939384282199939</v>
          </cell>
          <cell r="AK193">
            <v>1.5824615717800063</v>
          </cell>
        </row>
        <row r="194">
          <cell r="I194" t="str">
            <v>6111878M1</v>
          </cell>
          <cell r="J194">
            <v>0</v>
          </cell>
          <cell r="K194">
            <v>1943</v>
          </cell>
          <cell r="M194">
            <v>0</v>
          </cell>
          <cell r="N194">
            <v>0</v>
          </cell>
          <cell r="O194">
            <v>0</v>
          </cell>
          <cell r="P194">
            <v>0</v>
          </cell>
          <cell r="Q194">
            <v>0</v>
          </cell>
          <cell r="R194">
            <v>0</v>
          </cell>
          <cell r="S194">
            <v>0</v>
          </cell>
          <cell r="T194">
            <v>0</v>
          </cell>
          <cell r="U194">
            <v>0</v>
          </cell>
          <cell r="X194">
            <v>3.16</v>
          </cell>
          <cell r="Y194">
            <v>0</v>
          </cell>
          <cell r="Z194">
            <v>0</v>
          </cell>
          <cell r="AA194">
            <v>3.16</v>
          </cell>
          <cell r="AB194">
            <v>0</v>
          </cell>
          <cell r="AC194">
            <v>3.16</v>
          </cell>
          <cell r="AD194">
            <v>2.9940000000000002</v>
          </cell>
          <cell r="AE194">
            <v>0</v>
          </cell>
          <cell r="AF194">
            <v>2.9940000000000002</v>
          </cell>
          <cell r="AG194">
            <v>0</v>
          </cell>
          <cell r="AH194">
            <v>2.9940000000000002</v>
          </cell>
          <cell r="AI194">
            <v>8.6893333333333336E-2</v>
          </cell>
          <cell r="AJ194">
            <v>1.5408391924100617</v>
          </cell>
          <cell r="AK194">
            <v>-1.3748391924100618</v>
          </cell>
        </row>
        <row r="195">
          <cell r="I195">
            <v>0</v>
          </cell>
          <cell r="J195">
            <v>0</v>
          </cell>
          <cell r="K195">
            <v>9377</v>
          </cell>
          <cell r="M195">
            <v>0</v>
          </cell>
          <cell r="N195">
            <v>0</v>
          </cell>
          <cell r="O195">
            <v>0</v>
          </cell>
          <cell r="P195">
            <v>0</v>
          </cell>
          <cell r="Q195">
            <v>0</v>
          </cell>
          <cell r="R195">
            <v>0</v>
          </cell>
          <cell r="S195">
            <v>0</v>
          </cell>
          <cell r="T195">
            <v>0</v>
          </cell>
          <cell r="U195">
            <v>0</v>
          </cell>
        </row>
        <row r="196">
          <cell r="M196">
            <v>0</v>
          </cell>
          <cell r="N196">
            <v>0</v>
          </cell>
          <cell r="O196">
            <v>0</v>
          </cell>
          <cell r="P196">
            <v>0</v>
          </cell>
          <cell r="Q196">
            <v>0</v>
          </cell>
          <cell r="R196">
            <v>0</v>
          </cell>
          <cell r="S196">
            <v>0</v>
          </cell>
          <cell r="T196">
            <v>0</v>
          </cell>
          <cell r="U196">
            <v>0</v>
          </cell>
        </row>
        <row r="197">
          <cell r="M197">
            <v>0</v>
          </cell>
          <cell r="N197">
            <v>0</v>
          </cell>
          <cell r="O197">
            <v>0</v>
          </cell>
          <cell r="P197">
            <v>0</v>
          </cell>
          <cell r="Q197">
            <v>0</v>
          </cell>
          <cell r="R197">
            <v>0</v>
          </cell>
          <cell r="S197">
            <v>0</v>
          </cell>
          <cell r="T197">
            <v>0</v>
          </cell>
          <cell r="U197">
            <v>0</v>
          </cell>
          <cell r="V197">
            <v>0</v>
          </cell>
          <cell r="W197">
            <v>0</v>
          </cell>
        </row>
        <row r="198">
          <cell r="I198">
            <v>7003232</v>
          </cell>
          <cell r="J198">
            <v>0</v>
          </cell>
          <cell r="K198">
            <v>1462</v>
          </cell>
          <cell r="M198">
            <v>0</v>
          </cell>
          <cell r="N198">
            <v>0</v>
          </cell>
          <cell r="O198">
            <v>0</v>
          </cell>
          <cell r="P198">
            <v>0</v>
          </cell>
          <cell r="Q198">
            <v>0</v>
          </cell>
          <cell r="R198">
            <v>0</v>
          </cell>
          <cell r="S198">
            <v>0</v>
          </cell>
          <cell r="T198">
            <v>0</v>
          </cell>
          <cell r="U198">
            <v>0</v>
          </cell>
          <cell r="X198">
            <v>402.82</v>
          </cell>
          <cell r="Y198">
            <v>0</v>
          </cell>
          <cell r="Z198">
            <v>0</v>
          </cell>
          <cell r="AA198">
            <v>402.82</v>
          </cell>
          <cell r="AB198">
            <v>271.66199999999998</v>
          </cell>
          <cell r="AC198">
            <v>674.48199999999997</v>
          </cell>
          <cell r="AD198">
            <v>-244.05199999999996</v>
          </cell>
          <cell r="AE198">
            <v>0</v>
          </cell>
          <cell r="AF198">
            <v>-244.05199999999996</v>
          </cell>
          <cell r="AG198">
            <v>-271.66199999999998</v>
          </cell>
          <cell r="AH198">
            <v>27.610000000000014</v>
          </cell>
          <cell r="AI198">
            <v>0.15055360269360271</v>
          </cell>
          <cell r="AJ198">
            <v>2.9809613333333336</v>
          </cell>
          <cell r="AK198">
            <v>643.89103866666665</v>
          </cell>
        </row>
        <row r="199">
          <cell r="I199">
            <v>7003231</v>
          </cell>
          <cell r="J199">
            <v>0</v>
          </cell>
          <cell r="K199">
            <v>1458</v>
          </cell>
          <cell r="M199">
            <v>0</v>
          </cell>
          <cell r="N199">
            <v>0</v>
          </cell>
          <cell r="O199">
            <v>0</v>
          </cell>
          <cell r="P199">
            <v>0</v>
          </cell>
          <cell r="Q199">
            <v>0</v>
          </cell>
          <cell r="R199">
            <v>0</v>
          </cell>
          <cell r="S199">
            <v>0</v>
          </cell>
          <cell r="T199">
            <v>0</v>
          </cell>
          <cell r="U199">
            <v>0</v>
          </cell>
          <cell r="W199" t="str">
            <v>from BC</v>
          </cell>
          <cell r="X199">
            <v>321.29700000000003</v>
          </cell>
          <cell r="Y199">
            <v>0</v>
          </cell>
          <cell r="Z199">
            <v>0</v>
          </cell>
          <cell r="AA199">
            <v>321.29700000000003</v>
          </cell>
          <cell r="AB199">
            <v>204.44200000000001</v>
          </cell>
          <cell r="AC199">
            <v>525.73900000000003</v>
          </cell>
          <cell r="AD199">
            <v>-174.65380000000002</v>
          </cell>
          <cell r="AE199">
            <v>0</v>
          </cell>
          <cell r="AF199">
            <v>-174.65380000000002</v>
          </cell>
          <cell r="AG199">
            <v>-204.44200000000001</v>
          </cell>
          <cell r="AH199">
            <v>29.788199999999989</v>
          </cell>
          <cell r="AI199">
            <v>0.18493796296296297</v>
          </cell>
          <cell r="AJ199">
            <v>3.6617716666666671</v>
          </cell>
          <cell r="AK199">
            <v>492.28902833333342</v>
          </cell>
        </row>
        <row r="200">
          <cell r="I200">
            <v>7003233</v>
          </cell>
          <cell r="J200">
            <v>0</v>
          </cell>
          <cell r="K200">
            <v>0</v>
          </cell>
          <cell r="M200">
            <v>0</v>
          </cell>
          <cell r="N200">
            <v>0</v>
          </cell>
          <cell r="O200">
            <v>0</v>
          </cell>
          <cell r="P200">
            <v>0</v>
          </cell>
          <cell r="Q200">
            <v>0</v>
          </cell>
          <cell r="R200">
            <v>0</v>
          </cell>
          <cell r="S200">
            <v>0</v>
          </cell>
          <cell r="T200">
            <v>0</v>
          </cell>
          <cell r="U200">
            <v>0</v>
          </cell>
          <cell r="X200">
            <v>34.869999999999997</v>
          </cell>
          <cell r="Y200">
            <v>0</v>
          </cell>
          <cell r="Z200">
            <v>0</v>
          </cell>
          <cell r="AA200">
            <v>34.869999999999997</v>
          </cell>
          <cell r="AB200">
            <v>0</v>
          </cell>
          <cell r="AC200">
            <v>34.869999999999997</v>
          </cell>
          <cell r="AD200">
            <v>25.17575128</v>
          </cell>
          <cell r="AE200">
            <v>0</v>
          </cell>
          <cell r="AF200">
            <v>25.17575128</v>
          </cell>
          <cell r="AG200">
            <v>0</v>
          </cell>
          <cell r="AH200">
            <v>25.17575128</v>
          </cell>
          <cell r="AI200">
            <v>7.8429157430909405E-2</v>
          </cell>
          <cell r="AJ200">
            <v>1.5528973171320064</v>
          </cell>
          <cell r="AK200">
            <v>8.1413514028679916</v>
          </cell>
        </row>
        <row r="201">
          <cell r="I201" t="str">
            <v>7001280A</v>
          </cell>
          <cell r="J201">
            <v>0</v>
          </cell>
          <cell r="K201">
            <v>1421</v>
          </cell>
          <cell r="M201">
            <v>0</v>
          </cell>
          <cell r="N201">
            <v>0</v>
          </cell>
          <cell r="O201">
            <v>0</v>
          </cell>
          <cell r="P201">
            <v>0</v>
          </cell>
          <cell r="Q201">
            <v>0</v>
          </cell>
          <cell r="R201">
            <v>0</v>
          </cell>
          <cell r="S201">
            <v>0</v>
          </cell>
          <cell r="T201">
            <v>0</v>
          </cell>
          <cell r="U201">
            <v>0</v>
          </cell>
          <cell r="X201">
            <v>0</v>
          </cell>
          <cell r="Y201">
            <v>0</v>
          </cell>
          <cell r="Z201">
            <v>0</v>
          </cell>
          <cell r="AA201">
            <v>0</v>
          </cell>
          <cell r="AB201">
            <v>0</v>
          </cell>
          <cell r="AC201">
            <v>0</v>
          </cell>
          <cell r="AD201">
            <v>0</v>
          </cell>
          <cell r="AE201">
            <v>0</v>
          </cell>
          <cell r="AF201">
            <v>0</v>
          </cell>
          <cell r="AG201">
            <v>0</v>
          </cell>
          <cell r="AH201">
            <v>0</v>
          </cell>
          <cell r="AI201">
            <v>0</v>
          </cell>
          <cell r="AJ201">
            <v>0</v>
          </cell>
          <cell r="AK201">
            <v>0</v>
          </cell>
        </row>
        <row r="202">
          <cell r="I202">
            <v>0</v>
          </cell>
          <cell r="J202">
            <v>0</v>
          </cell>
          <cell r="K202">
            <v>4341</v>
          </cell>
          <cell r="M202">
            <v>0</v>
          </cell>
          <cell r="N202">
            <v>0</v>
          </cell>
          <cell r="O202">
            <v>0</v>
          </cell>
          <cell r="P202">
            <v>0</v>
          </cell>
          <cell r="Q202">
            <v>0</v>
          </cell>
          <cell r="R202">
            <v>0</v>
          </cell>
          <cell r="S202">
            <v>0</v>
          </cell>
          <cell r="T202">
            <v>0</v>
          </cell>
          <cell r="U202">
            <v>0</v>
          </cell>
        </row>
        <row r="203">
          <cell r="I203">
            <v>0</v>
          </cell>
          <cell r="M203">
            <v>0</v>
          </cell>
          <cell r="N203">
            <v>0</v>
          </cell>
          <cell r="O203">
            <v>0</v>
          </cell>
          <cell r="P203">
            <v>0</v>
          </cell>
          <cell r="Q203">
            <v>0</v>
          </cell>
          <cell r="R203">
            <v>0</v>
          </cell>
          <cell r="S203">
            <v>0</v>
          </cell>
          <cell r="T203">
            <v>0</v>
          </cell>
          <cell r="U203">
            <v>0</v>
          </cell>
          <cell r="AA203">
            <v>0</v>
          </cell>
          <cell r="AB203">
            <v>0</v>
          </cell>
          <cell r="AC203">
            <v>0</v>
          </cell>
          <cell r="AD203">
            <v>0</v>
          </cell>
        </row>
        <row r="204">
          <cell r="I204">
            <v>0</v>
          </cell>
          <cell r="M204">
            <v>1</v>
          </cell>
          <cell r="N204">
            <v>1</v>
          </cell>
          <cell r="O204">
            <v>1</v>
          </cell>
          <cell r="P204">
            <v>1</v>
          </cell>
          <cell r="Q204">
            <v>1</v>
          </cell>
          <cell r="R204">
            <v>1</v>
          </cell>
          <cell r="S204">
            <v>1</v>
          </cell>
          <cell r="T204">
            <v>1</v>
          </cell>
          <cell r="U204">
            <v>1</v>
          </cell>
          <cell r="AA204">
            <v>0</v>
          </cell>
          <cell r="AB204">
            <v>0</v>
          </cell>
          <cell r="AC204">
            <v>0</v>
          </cell>
          <cell r="AD204">
            <v>0</v>
          </cell>
        </row>
        <row r="205">
          <cell r="I205" t="str">
            <v>3Y0.253.173.A</v>
          </cell>
          <cell r="J205">
            <v>0</v>
          </cell>
          <cell r="K205">
            <v>820</v>
          </cell>
          <cell r="M205">
            <v>2000</v>
          </cell>
          <cell r="N205">
            <v>2000</v>
          </cell>
          <cell r="O205">
            <v>2000</v>
          </cell>
          <cell r="P205">
            <v>2000</v>
          </cell>
          <cell r="Q205">
            <v>2000</v>
          </cell>
          <cell r="R205">
            <v>2000</v>
          </cell>
          <cell r="S205">
            <v>2000</v>
          </cell>
          <cell r="T205">
            <v>2000</v>
          </cell>
          <cell r="U205">
            <v>2000</v>
          </cell>
          <cell r="X205">
            <v>14.317</v>
          </cell>
          <cell r="Y205">
            <v>0</v>
          </cell>
          <cell r="Z205">
            <v>0</v>
          </cell>
          <cell r="AA205">
            <v>14.317</v>
          </cell>
          <cell r="AB205">
            <v>0</v>
          </cell>
          <cell r="AC205">
            <v>14.317</v>
          </cell>
          <cell r="AD205">
            <v>9.9803603600000006</v>
          </cell>
          <cell r="AE205">
            <v>0</v>
          </cell>
          <cell r="AF205">
            <v>9.9803603600000006</v>
          </cell>
          <cell r="AG205">
            <v>0</v>
          </cell>
          <cell r="AH205">
            <v>9.9803603600000006</v>
          </cell>
          <cell r="AI205">
            <v>3.1106666666666668E-2</v>
          </cell>
          <cell r="AJ205">
            <v>0.55160009757444739</v>
          </cell>
          <cell r="AK205">
            <v>3.7850395424255523</v>
          </cell>
        </row>
        <row r="206">
          <cell r="I206" t="str">
            <v>3Y0.253.200.B</v>
          </cell>
          <cell r="J206">
            <v>0</v>
          </cell>
          <cell r="K206">
            <v>455</v>
          </cell>
          <cell r="M206">
            <v>1000</v>
          </cell>
          <cell r="N206">
            <v>1000</v>
          </cell>
          <cell r="O206">
            <v>1000</v>
          </cell>
          <cell r="P206">
            <v>1000</v>
          </cell>
          <cell r="Q206">
            <v>1000</v>
          </cell>
          <cell r="R206">
            <v>1000</v>
          </cell>
          <cell r="S206">
            <v>1000</v>
          </cell>
          <cell r="T206">
            <v>1000</v>
          </cell>
          <cell r="U206">
            <v>1000</v>
          </cell>
          <cell r="X206">
            <v>104.19</v>
          </cell>
          <cell r="Y206">
            <v>0</v>
          </cell>
          <cell r="Z206">
            <v>0</v>
          </cell>
          <cell r="AA206">
            <v>104.19</v>
          </cell>
          <cell r="AB206">
            <v>0</v>
          </cell>
          <cell r="AC206">
            <v>104.19</v>
          </cell>
          <cell r="AD206">
            <v>47.592980500000003</v>
          </cell>
          <cell r="AE206">
            <v>0</v>
          </cell>
          <cell r="AF206">
            <v>47.592980500000003</v>
          </cell>
          <cell r="AG206">
            <v>0</v>
          </cell>
          <cell r="AH206">
            <v>47.592980500000003</v>
          </cell>
          <cell r="AI206">
            <v>0.50196825</v>
          </cell>
          <cell r="AJ206">
            <v>8.5120001780274581</v>
          </cell>
          <cell r="AK206">
            <v>48.085019321972538</v>
          </cell>
        </row>
        <row r="207">
          <cell r="I207" t="str">
            <v>3Y0.253.609.G</v>
          </cell>
          <cell r="J207">
            <v>0</v>
          </cell>
          <cell r="K207">
            <v>477</v>
          </cell>
          <cell r="M207">
            <v>1000</v>
          </cell>
          <cell r="N207">
            <v>1000</v>
          </cell>
          <cell r="O207">
            <v>1000</v>
          </cell>
          <cell r="P207">
            <v>1000</v>
          </cell>
          <cell r="Q207">
            <v>1000</v>
          </cell>
          <cell r="R207">
            <v>1000</v>
          </cell>
          <cell r="S207">
            <v>1000</v>
          </cell>
          <cell r="T207">
            <v>1000</v>
          </cell>
          <cell r="U207">
            <v>1000</v>
          </cell>
          <cell r="X207">
            <v>130.87</v>
          </cell>
          <cell r="Y207">
            <v>0</v>
          </cell>
          <cell r="Z207">
            <v>0</v>
          </cell>
          <cell r="AA207">
            <v>130.87</v>
          </cell>
          <cell r="AB207">
            <v>0</v>
          </cell>
          <cell r="AC207">
            <v>130.87</v>
          </cell>
          <cell r="AD207">
            <v>84.162762499999999</v>
          </cell>
          <cell r="AE207">
            <v>0</v>
          </cell>
          <cell r="AF207">
            <v>84.162762499999999</v>
          </cell>
          <cell r="AG207">
            <v>0</v>
          </cell>
          <cell r="AH207">
            <v>84.162762499999999</v>
          </cell>
          <cell r="AI207">
            <v>0.29685891666666669</v>
          </cell>
          <cell r="AJ207">
            <v>5.2626429294268799</v>
          </cell>
          <cell r="AK207">
            <v>41.444594570573123</v>
          </cell>
        </row>
        <row r="208">
          <cell r="I208" t="str">
            <v>3Y0.253.610.G</v>
          </cell>
          <cell r="J208">
            <v>0</v>
          </cell>
          <cell r="K208">
            <v>465</v>
          </cell>
          <cell r="M208">
            <v>1000</v>
          </cell>
          <cell r="N208">
            <v>1000</v>
          </cell>
          <cell r="O208">
            <v>1000</v>
          </cell>
          <cell r="P208">
            <v>1000</v>
          </cell>
          <cell r="Q208">
            <v>1000</v>
          </cell>
          <cell r="R208">
            <v>1000</v>
          </cell>
          <cell r="S208">
            <v>1000</v>
          </cell>
          <cell r="T208">
            <v>1000</v>
          </cell>
          <cell r="U208">
            <v>1000</v>
          </cell>
          <cell r="X208">
            <v>126.09</v>
          </cell>
          <cell r="Y208">
            <v>0</v>
          </cell>
          <cell r="Z208">
            <v>0</v>
          </cell>
          <cell r="AA208">
            <v>126.09</v>
          </cell>
          <cell r="AB208">
            <v>0</v>
          </cell>
          <cell r="AC208">
            <v>126.09</v>
          </cell>
          <cell r="AD208">
            <v>84.162762499999999</v>
          </cell>
          <cell r="AE208">
            <v>0</v>
          </cell>
          <cell r="AF208">
            <v>84.162762499999999</v>
          </cell>
          <cell r="AG208">
            <v>0</v>
          </cell>
          <cell r="AH208">
            <v>84.162762499999999</v>
          </cell>
          <cell r="AI208">
            <v>0.29685891666666669</v>
          </cell>
          <cell r="AJ208">
            <v>5.2626429294268799</v>
          </cell>
          <cell r="AK208">
            <v>36.664594570573122</v>
          </cell>
        </row>
        <row r="209">
          <cell r="I209">
            <v>0</v>
          </cell>
          <cell r="J209">
            <v>0</v>
          </cell>
          <cell r="K209">
            <v>2217</v>
          </cell>
          <cell r="M209">
            <v>5000</v>
          </cell>
          <cell r="N209">
            <v>5000</v>
          </cell>
          <cell r="O209">
            <v>5000</v>
          </cell>
          <cell r="P209">
            <v>5000</v>
          </cell>
          <cell r="Q209">
            <v>5000</v>
          </cell>
          <cell r="R209">
            <v>5000</v>
          </cell>
          <cell r="S209">
            <v>5000</v>
          </cell>
          <cell r="T209">
            <v>5000</v>
          </cell>
          <cell r="U209">
            <v>5000</v>
          </cell>
        </row>
        <row r="210">
          <cell r="M210">
            <v>0</v>
          </cell>
          <cell r="N210">
            <v>0</v>
          </cell>
          <cell r="O210">
            <v>0</v>
          </cell>
          <cell r="P210">
            <v>0</v>
          </cell>
          <cell r="Q210">
            <v>0</v>
          </cell>
          <cell r="R210">
            <v>0</v>
          </cell>
          <cell r="S210">
            <v>0</v>
          </cell>
          <cell r="T210">
            <v>0</v>
          </cell>
          <cell r="U210">
            <v>0</v>
          </cell>
        </row>
      </sheetData>
      <sheetData sheetId="7">
        <row r="33">
          <cell r="D33" t="str">
            <v>Sales Part Number</v>
          </cell>
          <cell r="E33">
            <v>0</v>
          </cell>
          <cell r="F33">
            <v>0</v>
          </cell>
          <cell r="G33">
            <v>0</v>
          </cell>
          <cell r="H33">
            <v>0</v>
          </cell>
          <cell r="I33">
            <v>2013</v>
          </cell>
          <cell r="J33">
            <v>2014</v>
          </cell>
          <cell r="K33">
            <v>2015</v>
          </cell>
          <cell r="L33">
            <v>2016</v>
          </cell>
          <cell r="M33">
            <v>2017</v>
          </cell>
          <cell r="N33">
            <v>2018</v>
          </cell>
          <cell r="O33">
            <v>2019</v>
          </cell>
          <cell r="P33">
            <v>2020</v>
          </cell>
          <cell r="S33" t="str">
            <v>L319 V6 Diesel 10MY</v>
          </cell>
          <cell r="T33" t="str">
            <v>L319 V8 Petrol 10MY</v>
          </cell>
          <cell r="U33" t="str">
            <v>L320 V6 Diesel 10MY</v>
          </cell>
          <cell r="V33" t="str">
            <v>L320 V8 Petrol 10MY</v>
          </cell>
          <cell r="W33" t="str">
            <v>L405 V8 Diesel</v>
          </cell>
          <cell r="Z33" t="str">
            <v>WERS</v>
          </cell>
          <cell r="AE33" t="str">
            <v>Adjusted  Gross Sales Price</v>
          </cell>
          <cell r="AF33" t="str">
            <v>Brick</v>
          </cell>
          <cell r="AG33" t="str">
            <v>Adjusted  Net Sales Price</v>
          </cell>
          <cell r="AH33" t="str">
            <v xml:space="preserve"> Actual Unit Total Material Per IFS</v>
          </cell>
          <cell r="AI33" t="str">
            <v>2011 Steel</v>
          </cell>
          <cell r="AJ33" t="str">
            <v xml:space="preserve"> Actual Unit Total Material Per IFS</v>
          </cell>
          <cell r="AK33" t="str">
            <v>Brick</v>
          </cell>
          <cell r="AL33" t="str">
            <v xml:space="preserve"> Actual Unit Net Material</v>
          </cell>
          <cell r="AM33" t="str">
            <v>Actual  Labour Time</v>
          </cell>
          <cell r="AN33" t="str">
            <v>Actual  Labour Price</v>
          </cell>
          <cell r="AO33" t="str">
            <v>Prime Margin</v>
          </cell>
          <cell r="AP33" t="str">
            <v>Brick No</v>
          </cell>
          <cell r="AQ33" t="str">
            <v>Prime Margin</v>
          </cell>
          <cell r="AT33" t="str">
            <v>Current Sales Price</v>
          </cell>
          <cell r="AU33" t="str">
            <v>Surcharge</v>
          </cell>
          <cell r="AV33" t="str">
            <v>Pricing</v>
          </cell>
          <cell r="AW33" t="str">
            <v>L322 carry over steel</v>
          </cell>
          <cell r="AX33" t="str">
            <v>Provision</v>
          </cell>
          <cell r="AY33" t="str">
            <v>T5 Uplift</v>
          </cell>
          <cell r="BC33">
            <v>2013</v>
          </cell>
        </row>
        <row r="34">
          <cell r="D34" t="str">
            <v>AH32-9N497-CC</v>
          </cell>
          <cell r="E34">
            <v>0</v>
          </cell>
          <cell r="F34">
            <v>0</v>
          </cell>
          <cell r="G34">
            <v>1</v>
          </cell>
          <cell r="H34">
            <v>0</v>
          </cell>
          <cell r="I34">
            <v>17656</v>
          </cell>
          <cell r="J34">
            <v>20207</v>
          </cell>
          <cell r="K34">
            <v>9025</v>
          </cell>
          <cell r="L34">
            <v>8574</v>
          </cell>
          <cell r="M34">
            <v>0</v>
          </cell>
          <cell r="N34">
            <v>0</v>
          </cell>
          <cell r="O34">
            <v>0</v>
          </cell>
          <cell r="P34">
            <v>0</v>
          </cell>
          <cell r="T34">
            <v>36.428449999999998</v>
          </cell>
          <cell r="V34">
            <v>36.428449999999998</v>
          </cell>
          <cell r="Z34" t="str">
            <v>AH32-9N497-CB</v>
          </cell>
          <cell r="AE34">
            <v>36.428449999999998</v>
          </cell>
          <cell r="AF34">
            <v>0</v>
          </cell>
          <cell r="AG34">
            <v>36.428449999999998</v>
          </cell>
          <cell r="AH34">
            <v>9.2122222199999992</v>
          </cell>
          <cell r="AI34">
            <v>0</v>
          </cell>
          <cell r="AJ34">
            <v>9.2122222199999992</v>
          </cell>
          <cell r="AK34">
            <v>0</v>
          </cell>
          <cell r="AL34">
            <v>9.2122222199999992</v>
          </cell>
          <cell r="AM34">
            <v>0</v>
          </cell>
          <cell r="AN34">
            <v>1.8429188600765825</v>
          </cell>
          <cell r="AO34">
            <v>25.373308919923414</v>
          </cell>
          <cell r="AP34">
            <v>0</v>
          </cell>
          <cell r="AQ34">
            <v>0.69652452739338111</v>
          </cell>
          <cell r="AR34">
            <v>0</v>
          </cell>
          <cell r="AT34">
            <v>38.68</v>
          </cell>
          <cell r="AU34">
            <v>-2.4787300000000028</v>
          </cell>
          <cell r="AV34">
            <v>0</v>
          </cell>
          <cell r="AW34">
            <v>0</v>
          </cell>
          <cell r="AX34">
            <v>0</v>
          </cell>
          <cell r="AY34">
            <v>0</v>
          </cell>
          <cell r="BC34">
            <v>643180.7132</v>
          </cell>
        </row>
        <row r="35">
          <cell r="D35" t="str">
            <v>AH22-9N497-BD</v>
          </cell>
          <cell r="E35">
            <v>0</v>
          </cell>
          <cell r="F35">
            <v>0</v>
          </cell>
          <cell r="G35">
            <v>1</v>
          </cell>
          <cell r="H35">
            <v>0</v>
          </cell>
          <cell r="I35">
            <v>17657</v>
          </cell>
          <cell r="J35">
            <v>20207</v>
          </cell>
          <cell r="K35">
            <v>9025</v>
          </cell>
          <cell r="L35">
            <v>8574</v>
          </cell>
          <cell r="M35">
            <v>0</v>
          </cell>
          <cell r="N35">
            <v>0</v>
          </cell>
          <cell r="O35">
            <v>0</v>
          </cell>
          <cell r="P35">
            <v>0</v>
          </cell>
          <cell r="T35">
            <v>28.369619999999991</v>
          </cell>
          <cell r="V35">
            <v>28.369619999999991</v>
          </cell>
          <cell r="Z35" t="str">
            <v>AH22-9N497-BC</v>
          </cell>
          <cell r="AE35">
            <v>28.369619999999991</v>
          </cell>
          <cell r="AF35">
            <v>0</v>
          </cell>
          <cell r="AG35">
            <v>28.369619999999991</v>
          </cell>
          <cell r="AH35">
            <v>5.9620512799999998</v>
          </cell>
          <cell r="AI35">
            <v>0</v>
          </cell>
          <cell r="AJ35">
            <v>5.9620512799999998</v>
          </cell>
          <cell r="AK35">
            <v>0</v>
          </cell>
          <cell r="AL35">
            <v>5.9620512799999998</v>
          </cell>
          <cell r="AM35">
            <v>0</v>
          </cell>
          <cell r="AN35">
            <v>1.881717649623075</v>
          </cell>
          <cell r="AO35">
            <v>20.525851070376916</v>
          </cell>
          <cell r="AP35">
            <v>0</v>
          </cell>
          <cell r="AQ35">
            <v>0.72351519232111405</v>
          </cell>
          <cell r="AR35">
            <v>0</v>
          </cell>
          <cell r="AT35">
            <v>32.24</v>
          </cell>
          <cell r="AU35">
            <v>-4.6395300000000042</v>
          </cell>
          <cell r="AV35">
            <v>0</v>
          </cell>
          <cell r="AW35">
            <v>0</v>
          </cell>
          <cell r="AX35">
            <v>0</v>
          </cell>
          <cell r="AY35">
            <v>0</v>
          </cell>
          <cell r="BC35">
            <v>500922.38033999986</v>
          </cell>
        </row>
        <row r="36">
          <cell r="D36" t="str">
            <v>AH22-5K244-AE</v>
          </cell>
          <cell r="E36">
            <v>0</v>
          </cell>
          <cell r="F36">
            <v>0</v>
          </cell>
          <cell r="G36">
            <v>1</v>
          </cell>
          <cell r="H36">
            <v>0</v>
          </cell>
          <cell r="I36">
            <v>8543</v>
          </cell>
          <cell r="J36">
            <v>20207</v>
          </cell>
          <cell r="K36">
            <v>9025</v>
          </cell>
          <cell r="L36">
            <v>8574</v>
          </cell>
          <cell r="M36">
            <v>0</v>
          </cell>
          <cell r="N36">
            <v>0</v>
          </cell>
          <cell r="O36">
            <v>0</v>
          </cell>
          <cell r="P36">
            <v>0</v>
          </cell>
          <cell r="T36">
            <v>166.47101999999998</v>
          </cell>
          <cell r="Z36" t="str">
            <v>AH22-5K244-AD</v>
          </cell>
          <cell r="AE36">
            <v>166.47101999999998</v>
          </cell>
          <cell r="AF36">
            <v>0</v>
          </cell>
          <cell r="AG36">
            <v>166.47101999999998</v>
          </cell>
          <cell r="AH36">
            <v>96.01650429</v>
          </cell>
          <cell r="AI36">
            <v>0</v>
          </cell>
          <cell r="AJ36">
            <v>96.01650429</v>
          </cell>
          <cell r="AK36">
            <v>0</v>
          </cell>
          <cell r="AL36">
            <v>96.01650429</v>
          </cell>
          <cell r="AM36">
            <v>0</v>
          </cell>
          <cell r="AN36">
            <v>11.378658712137057</v>
          </cell>
          <cell r="AO36">
            <v>59.075856997862928</v>
          </cell>
          <cell r="AP36">
            <v>0</v>
          </cell>
          <cell r="AQ36">
            <v>0.35487171880044305</v>
          </cell>
          <cell r="AR36">
            <v>0</v>
          </cell>
          <cell r="AT36">
            <v>191.43</v>
          </cell>
          <cell r="AU36">
            <v>-20.496949999999948</v>
          </cell>
          <cell r="AV36">
            <v>-5</v>
          </cell>
          <cell r="AW36">
            <v>0</v>
          </cell>
          <cell r="AX36">
            <v>0</v>
          </cell>
          <cell r="AY36">
            <v>-1.33</v>
          </cell>
          <cell r="BC36">
            <v>1422161.9238599997</v>
          </cell>
        </row>
        <row r="37">
          <cell r="D37" t="str">
            <v>5H22-5F240-BA</v>
          </cell>
          <cell r="E37">
            <v>0</v>
          </cell>
          <cell r="F37">
            <v>0</v>
          </cell>
          <cell r="G37">
            <v>1</v>
          </cell>
          <cell r="H37">
            <v>0</v>
          </cell>
          <cell r="I37">
            <v>17656</v>
          </cell>
          <cell r="J37">
            <v>20207</v>
          </cell>
          <cell r="K37">
            <v>9025</v>
          </cell>
          <cell r="L37">
            <v>8574</v>
          </cell>
          <cell r="M37">
            <v>0</v>
          </cell>
          <cell r="N37">
            <v>0</v>
          </cell>
          <cell r="O37">
            <v>0</v>
          </cell>
          <cell r="P37">
            <v>0</v>
          </cell>
          <cell r="R37" t="str">
            <v>HDE0004</v>
          </cell>
          <cell r="T37">
            <v>2.17</v>
          </cell>
          <cell r="V37">
            <v>2.17</v>
          </cell>
          <cell r="Z37" t="str">
            <v>5H22-5F240-BA</v>
          </cell>
          <cell r="AE37">
            <v>2.17</v>
          </cell>
          <cell r="AF37">
            <v>0</v>
          </cell>
          <cell r="AG37">
            <v>2.17</v>
          </cell>
          <cell r="AH37">
            <v>5.2222222199999999</v>
          </cell>
          <cell r="AI37">
            <v>0</v>
          </cell>
          <cell r="AJ37">
            <v>5.2222222199999999</v>
          </cell>
          <cell r="AK37">
            <v>0</v>
          </cell>
          <cell r="AL37">
            <v>5.2222222199999999</v>
          </cell>
          <cell r="AM37">
            <v>0</v>
          </cell>
          <cell r="AN37">
            <v>0</v>
          </cell>
          <cell r="AO37">
            <v>-3.05222222</v>
          </cell>
          <cell r="AP37">
            <v>0</v>
          </cell>
          <cell r="AQ37">
            <v>-1.4065540184331797</v>
          </cell>
          <cell r="AR37">
            <v>0</v>
          </cell>
          <cell r="AT37">
            <v>2.17</v>
          </cell>
          <cell r="AU37">
            <v>0</v>
          </cell>
          <cell r="AV37">
            <v>0</v>
          </cell>
          <cell r="AW37">
            <v>0</v>
          </cell>
          <cell r="AX37">
            <v>0</v>
          </cell>
          <cell r="AY37">
            <v>0</v>
          </cell>
          <cell r="BC37">
            <v>38313.519999999997</v>
          </cell>
        </row>
        <row r="38">
          <cell r="D38" t="str">
            <v>AH22-5K244-BG</v>
          </cell>
          <cell r="E38">
            <v>0</v>
          </cell>
          <cell r="F38">
            <v>0</v>
          </cell>
          <cell r="G38">
            <v>0.3</v>
          </cell>
          <cell r="H38">
            <v>0</v>
          </cell>
          <cell r="I38">
            <v>17940</v>
          </cell>
          <cell r="J38">
            <v>16860</v>
          </cell>
          <cell r="K38">
            <v>18953</v>
          </cell>
          <cell r="L38">
            <v>18005</v>
          </cell>
          <cell r="M38">
            <v>0</v>
          </cell>
          <cell r="N38">
            <v>0</v>
          </cell>
          <cell r="O38">
            <v>0</v>
          </cell>
          <cell r="P38">
            <v>0</v>
          </cell>
          <cell r="S38">
            <v>42.141174957121557</v>
          </cell>
          <cell r="W38">
            <v>0</v>
          </cell>
          <cell r="Z38" t="str">
            <v>AH22-5K244-BE</v>
          </cell>
          <cell r="AE38">
            <v>539.08339819040521</v>
          </cell>
          <cell r="AF38">
            <v>-398.61281500000001</v>
          </cell>
          <cell r="AG38">
            <v>140.47058319040519</v>
          </cell>
          <cell r="AH38">
            <v>467.46387712000001</v>
          </cell>
          <cell r="AI38">
            <v>0</v>
          </cell>
          <cell r="AJ38">
            <v>467.46387712000001</v>
          </cell>
          <cell r="AK38">
            <v>-398.61281500000001</v>
          </cell>
          <cell r="AL38">
            <v>68.851062119999995</v>
          </cell>
          <cell r="AM38">
            <v>0</v>
          </cell>
          <cell r="AN38">
            <v>14.15</v>
          </cell>
          <cell r="AO38">
            <v>57.4695210704052</v>
          </cell>
          <cell r="AP38">
            <v>0</v>
          </cell>
          <cell r="AQ38">
            <v>0.40912139584774387</v>
          </cell>
          <cell r="AR38">
            <v>0</v>
          </cell>
          <cell r="AT38" t="e">
            <v>#REF!</v>
          </cell>
          <cell r="AU38" t="e">
            <v>#REF!</v>
          </cell>
          <cell r="AV38">
            <v>-5</v>
          </cell>
          <cell r="AW38">
            <v>0</v>
          </cell>
          <cell r="AX38">
            <v>0</v>
          </cell>
          <cell r="AY38">
            <v>-1.33</v>
          </cell>
          <cell r="BC38">
            <v>9671156.1635358687</v>
          </cell>
        </row>
        <row r="39">
          <cell r="D39" t="str">
            <v>AH22-5K244-CD</v>
          </cell>
          <cell r="E39">
            <v>0</v>
          </cell>
          <cell r="F39">
            <v>0</v>
          </cell>
          <cell r="G39">
            <v>0.7</v>
          </cell>
          <cell r="H39">
            <v>0</v>
          </cell>
          <cell r="I39">
            <v>7688</v>
          </cell>
          <cell r="J39">
            <v>7226</v>
          </cell>
          <cell r="K39">
            <v>8123</v>
          </cell>
          <cell r="L39">
            <v>7717</v>
          </cell>
          <cell r="M39">
            <v>0</v>
          </cell>
          <cell r="N39">
            <v>0</v>
          </cell>
          <cell r="O39">
            <v>0</v>
          </cell>
          <cell r="P39">
            <v>0</v>
          </cell>
          <cell r="S39">
            <v>90.826432474679663</v>
          </cell>
          <cell r="W39">
            <v>0</v>
          </cell>
          <cell r="Z39" t="str">
            <v>AH22-5K244-CB</v>
          </cell>
          <cell r="AE39">
            <v>200.30058139239952</v>
          </cell>
          <cell r="AF39">
            <v>-70.548534999999987</v>
          </cell>
          <cell r="AG39">
            <v>129.75204639239954</v>
          </cell>
          <cell r="AH39">
            <v>132.96636576</v>
          </cell>
          <cell r="AI39">
            <v>0</v>
          </cell>
          <cell r="AJ39">
            <v>132.96636576</v>
          </cell>
          <cell r="AK39">
            <v>-70.548534999999987</v>
          </cell>
          <cell r="AL39">
            <v>62.417830760000015</v>
          </cell>
          <cell r="AM39">
            <v>0</v>
          </cell>
          <cell r="AN39">
            <v>11.02</v>
          </cell>
          <cell r="AO39">
            <v>56.314215632399524</v>
          </cell>
          <cell r="AP39">
            <v>0</v>
          </cell>
          <cell r="AQ39">
            <v>0.43401408454162332</v>
          </cell>
          <cell r="AR39">
            <v>0</v>
          </cell>
          <cell r="AT39" t="e">
            <v>#REF!</v>
          </cell>
          <cell r="AU39" t="e">
            <v>#REF!</v>
          </cell>
          <cell r="AV39">
            <v>-5</v>
          </cell>
          <cell r="AW39">
            <v>0</v>
          </cell>
          <cell r="AX39">
            <v>0</v>
          </cell>
          <cell r="AY39">
            <v>-1.33</v>
          </cell>
          <cell r="BC39">
            <v>1539910.8697447674</v>
          </cell>
        </row>
        <row r="40">
          <cell r="D40" t="str">
            <v>CPLA-5L219-BC</v>
          </cell>
          <cell r="E40">
            <v>0</v>
          </cell>
          <cell r="F40">
            <v>0</v>
          </cell>
          <cell r="G40">
            <v>0.6</v>
          </cell>
          <cell r="H40">
            <v>0</v>
          </cell>
          <cell r="I40">
            <v>6270</v>
          </cell>
          <cell r="J40">
            <v>6591</v>
          </cell>
          <cell r="K40">
            <v>7125</v>
          </cell>
          <cell r="L40">
            <v>7125</v>
          </cell>
          <cell r="M40">
            <v>7125</v>
          </cell>
          <cell r="N40">
            <v>6750</v>
          </cell>
          <cell r="O40">
            <v>0</v>
          </cell>
          <cell r="P40">
            <v>0</v>
          </cell>
          <cell r="W40">
            <v>93.917999999999978</v>
          </cell>
          <cell r="X40">
            <v>981443.09999999986</v>
          </cell>
          <cell r="Z40" t="str">
            <v>CPLA-5L219-BB</v>
          </cell>
          <cell r="AE40">
            <v>893.53</v>
          </cell>
          <cell r="AF40">
            <v>-737</v>
          </cell>
          <cell r="AG40">
            <v>156.52999999999997</v>
          </cell>
          <cell r="AH40">
            <v>807.91</v>
          </cell>
          <cell r="AI40">
            <v>0</v>
          </cell>
          <cell r="AJ40">
            <v>807.91</v>
          </cell>
          <cell r="AK40">
            <v>-737</v>
          </cell>
          <cell r="AL40">
            <v>70.909999999999968</v>
          </cell>
          <cell r="AM40">
            <v>0</v>
          </cell>
          <cell r="AN40">
            <v>11.831641822136532</v>
          </cell>
          <cell r="AO40">
            <v>73.788358177863472</v>
          </cell>
          <cell r="AP40">
            <v>0</v>
          </cell>
          <cell r="AQ40">
            <v>0.47140074220828904</v>
          </cell>
          <cell r="AR40">
            <v>0</v>
          </cell>
          <cell r="AT40">
            <v>893.53</v>
          </cell>
          <cell r="AU40">
            <v>0</v>
          </cell>
          <cell r="AV40">
            <v>0</v>
          </cell>
          <cell r="AW40">
            <v>0</v>
          </cell>
          <cell r="AX40">
            <v>0</v>
          </cell>
          <cell r="AY40">
            <v>0</v>
          </cell>
          <cell r="BC40">
            <v>5602433.0999999996</v>
          </cell>
        </row>
        <row r="41">
          <cell r="D41" t="str">
            <v>CPLA-5L219-AC</v>
          </cell>
          <cell r="E41">
            <v>0</v>
          </cell>
          <cell r="F41">
            <v>0</v>
          </cell>
          <cell r="G41">
            <v>0.4</v>
          </cell>
          <cell r="H41">
            <v>0</v>
          </cell>
          <cell r="I41">
            <v>4180</v>
          </cell>
          <cell r="J41">
            <v>4395</v>
          </cell>
          <cell r="K41">
            <v>4750</v>
          </cell>
          <cell r="L41">
            <v>4750</v>
          </cell>
          <cell r="M41">
            <v>4750</v>
          </cell>
          <cell r="N41">
            <v>4500</v>
          </cell>
          <cell r="O41">
            <v>0</v>
          </cell>
          <cell r="P41">
            <v>0</v>
          </cell>
          <cell r="W41">
            <v>34.704000000000001</v>
          </cell>
          <cell r="X41">
            <v>362656.8</v>
          </cell>
          <cell r="Z41" t="str">
            <v>CPLA-5L219-AB</v>
          </cell>
          <cell r="AE41">
            <v>515.76</v>
          </cell>
          <cell r="AF41">
            <v>-429</v>
          </cell>
          <cell r="AG41">
            <v>86.759999999999991</v>
          </cell>
          <cell r="AH41">
            <v>459.61</v>
          </cell>
          <cell r="AI41">
            <v>0</v>
          </cell>
          <cell r="AJ41">
            <v>459.61</v>
          </cell>
          <cell r="AK41">
            <v>-429</v>
          </cell>
          <cell r="AL41">
            <v>30.610000000000014</v>
          </cell>
          <cell r="AM41">
            <v>0</v>
          </cell>
          <cell r="AN41">
            <v>10.05042745194104</v>
          </cell>
          <cell r="AO41">
            <v>46.099572548058937</v>
          </cell>
          <cell r="AP41">
            <v>0</v>
          </cell>
          <cell r="AQ41">
            <v>0.53134592609565401</v>
          </cell>
          <cell r="AR41">
            <v>0</v>
          </cell>
          <cell r="AT41">
            <v>515.76</v>
          </cell>
          <cell r="AU41">
            <v>0</v>
          </cell>
          <cell r="AV41">
            <v>0</v>
          </cell>
          <cell r="AW41">
            <v>0</v>
          </cell>
          <cell r="AX41">
            <v>0</v>
          </cell>
          <cell r="AY41">
            <v>0</v>
          </cell>
          <cell r="BC41">
            <v>2155876.7999999998</v>
          </cell>
        </row>
        <row r="42">
          <cell r="D42" t="str">
            <v>BH42-5G272-AA</v>
          </cell>
          <cell r="E42">
            <v>0</v>
          </cell>
          <cell r="F42">
            <v>0</v>
          </cell>
          <cell r="G42">
            <v>0.6</v>
          </cell>
          <cell r="H42">
            <v>0</v>
          </cell>
          <cell r="I42">
            <v>6270</v>
          </cell>
          <cell r="J42">
            <v>6591</v>
          </cell>
          <cell r="K42">
            <v>7125</v>
          </cell>
          <cell r="L42">
            <v>7125</v>
          </cell>
          <cell r="M42">
            <v>7125</v>
          </cell>
          <cell r="N42">
            <v>6750</v>
          </cell>
          <cell r="O42">
            <v>0</v>
          </cell>
          <cell r="P42">
            <v>0</v>
          </cell>
          <cell r="W42">
            <v>10.799999999999999</v>
          </cell>
          <cell r="X42">
            <v>112860</v>
          </cell>
          <cell r="Z42" t="str">
            <v>BH42-5G272-AA</v>
          </cell>
          <cell r="AE42">
            <v>18</v>
          </cell>
          <cell r="AF42">
            <v>0</v>
          </cell>
          <cell r="AG42">
            <v>18</v>
          </cell>
          <cell r="AH42">
            <v>10.98</v>
          </cell>
          <cell r="AI42">
            <v>0</v>
          </cell>
          <cell r="AJ42">
            <v>10.98</v>
          </cell>
          <cell r="AK42">
            <v>0</v>
          </cell>
          <cell r="AL42">
            <v>10.98</v>
          </cell>
          <cell r="AM42">
            <v>0</v>
          </cell>
          <cell r="AN42">
            <v>1.6090621706162798</v>
          </cell>
          <cell r="AO42">
            <v>5.4109378293837196</v>
          </cell>
          <cell r="AP42">
            <v>0</v>
          </cell>
          <cell r="AQ42">
            <v>0.30060765718798443</v>
          </cell>
          <cell r="AR42">
            <v>0</v>
          </cell>
          <cell r="AT42">
            <v>18</v>
          </cell>
          <cell r="AU42">
            <v>0</v>
          </cell>
          <cell r="AV42">
            <v>0</v>
          </cell>
          <cell r="AW42">
            <v>0</v>
          </cell>
          <cell r="AX42">
            <v>0</v>
          </cell>
          <cell r="AY42">
            <v>0</v>
          </cell>
          <cell r="BC42">
            <v>112860</v>
          </cell>
        </row>
        <row r="43">
          <cell r="D43" t="str">
            <v>BH42-5G272-BA</v>
          </cell>
          <cell r="E43">
            <v>0</v>
          </cell>
          <cell r="F43">
            <v>0</v>
          </cell>
          <cell r="G43">
            <v>0.4</v>
          </cell>
          <cell r="H43">
            <v>0</v>
          </cell>
          <cell r="I43">
            <v>4180</v>
          </cell>
          <cell r="J43">
            <v>4395</v>
          </cell>
          <cell r="K43">
            <v>4750</v>
          </cell>
          <cell r="L43">
            <v>4750</v>
          </cell>
          <cell r="M43">
            <v>4750</v>
          </cell>
          <cell r="N43">
            <v>4500</v>
          </cell>
          <cell r="O43">
            <v>0</v>
          </cell>
          <cell r="P43">
            <v>0</v>
          </cell>
          <cell r="W43">
            <v>6.9920000000000009</v>
          </cell>
          <cell r="X43">
            <v>73066.400000000009</v>
          </cell>
          <cell r="Z43" t="str">
            <v>BH42-5G272-BA</v>
          </cell>
          <cell r="AE43">
            <v>17.48</v>
          </cell>
          <cell r="AF43">
            <v>0</v>
          </cell>
          <cell r="AG43">
            <v>17.48</v>
          </cell>
          <cell r="AH43">
            <v>10.53</v>
          </cell>
          <cell r="AI43">
            <v>0</v>
          </cell>
          <cell r="AJ43">
            <v>10.53</v>
          </cell>
          <cell r="AK43">
            <v>0</v>
          </cell>
          <cell r="AL43">
            <v>10.53</v>
          </cell>
          <cell r="AM43">
            <v>0</v>
          </cell>
          <cell r="AN43">
            <v>1.6090621706162798</v>
          </cell>
          <cell r="AO43">
            <v>5.3409378293837211</v>
          </cell>
          <cell r="AP43">
            <v>0</v>
          </cell>
          <cell r="AQ43">
            <v>0.30554564241325632</v>
          </cell>
          <cell r="AR43">
            <v>0</v>
          </cell>
          <cell r="AT43">
            <v>17.48</v>
          </cell>
          <cell r="AU43">
            <v>0</v>
          </cell>
          <cell r="AV43">
            <v>0</v>
          </cell>
          <cell r="AW43">
            <v>0</v>
          </cell>
          <cell r="AX43">
            <v>0</v>
          </cell>
          <cell r="AY43">
            <v>0</v>
          </cell>
          <cell r="BC43">
            <v>73066.400000000009</v>
          </cell>
        </row>
        <row r="44">
          <cell r="D44">
            <v>0</v>
          </cell>
          <cell r="E44">
            <v>0</v>
          </cell>
          <cell r="F44">
            <v>0</v>
          </cell>
          <cell r="G44">
            <v>0</v>
          </cell>
          <cell r="H44">
            <v>0</v>
          </cell>
          <cell r="I44">
            <v>108040</v>
          </cell>
          <cell r="J44">
            <v>126886</v>
          </cell>
          <cell r="K44">
            <v>86926</v>
          </cell>
          <cell r="L44">
            <v>83768</v>
          </cell>
          <cell r="M44">
            <v>23750</v>
          </cell>
          <cell r="N44">
            <v>22500</v>
          </cell>
          <cell r="O44">
            <v>0</v>
          </cell>
          <cell r="P44">
            <v>0</v>
          </cell>
          <cell r="S44">
            <v>132.96760743180121</v>
          </cell>
          <cell r="T44">
            <v>233.43908999999996</v>
          </cell>
          <cell r="U44">
            <v>0</v>
          </cell>
          <cell r="V44">
            <v>66.968069999999997</v>
          </cell>
          <cell r="W44">
            <v>146.41399999999999</v>
          </cell>
        </row>
        <row r="45">
          <cell r="D45" t="str">
            <v>L322</v>
          </cell>
          <cell r="E45">
            <v>0</v>
          </cell>
          <cell r="F45">
            <v>0</v>
          </cell>
          <cell r="G45">
            <v>0</v>
          </cell>
          <cell r="H45">
            <v>0</v>
          </cell>
          <cell r="I45">
            <v>0</v>
          </cell>
          <cell r="J45">
            <v>0</v>
          </cell>
          <cell r="K45">
            <v>0</v>
          </cell>
          <cell r="L45">
            <v>0</v>
          </cell>
          <cell r="M45">
            <v>0</v>
          </cell>
          <cell r="N45">
            <v>0</v>
          </cell>
          <cell r="O45">
            <v>0</v>
          </cell>
          <cell r="P45">
            <v>0</v>
          </cell>
          <cell r="X45">
            <v>1449498.5999999999</v>
          </cell>
        </row>
        <row r="46">
          <cell r="D46" t="str">
            <v>old-issues</v>
          </cell>
          <cell r="E46">
            <v>0</v>
          </cell>
          <cell r="F46">
            <v>0</v>
          </cell>
          <cell r="G46">
            <v>0</v>
          </cell>
          <cell r="H46">
            <v>0</v>
          </cell>
          <cell r="I46">
            <v>0</v>
          </cell>
          <cell r="J46">
            <v>0</v>
          </cell>
          <cell r="K46">
            <v>0</v>
          </cell>
          <cell r="L46">
            <v>0</v>
          </cell>
          <cell r="M46">
            <v>0</v>
          </cell>
          <cell r="N46">
            <v>0</v>
          </cell>
          <cell r="O46">
            <v>0</v>
          </cell>
          <cell r="P46">
            <v>0</v>
          </cell>
        </row>
        <row r="47">
          <cell r="D47" t="str">
            <v>other?</v>
          </cell>
          <cell r="E47">
            <v>0</v>
          </cell>
          <cell r="F47">
            <v>0</v>
          </cell>
          <cell r="G47">
            <v>0</v>
          </cell>
          <cell r="H47">
            <v>0</v>
          </cell>
          <cell r="I47">
            <v>0</v>
          </cell>
          <cell r="J47">
            <v>0</v>
          </cell>
          <cell r="K47">
            <v>0</v>
          </cell>
          <cell r="L47">
            <v>0</v>
          </cell>
          <cell r="M47">
            <v>0</v>
          </cell>
          <cell r="N47">
            <v>0</v>
          </cell>
          <cell r="O47">
            <v>0</v>
          </cell>
          <cell r="P47">
            <v>0</v>
          </cell>
        </row>
        <row r="48">
          <cell r="D48">
            <v>0</v>
          </cell>
          <cell r="E48">
            <v>0</v>
          </cell>
          <cell r="F48">
            <v>0</v>
          </cell>
          <cell r="G48">
            <v>0</v>
          </cell>
          <cell r="H48">
            <v>0</v>
          </cell>
          <cell r="I48">
            <v>0</v>
          </cell>
          <cell r="J48">
            <v>0</v>
          </cell>
          <cell r="K48">
            <v>0</v>
          </cell>
          <cell r="L48">
            <v>0</v>
          </cell>
          <cell r="M48">
            <v>0</v>
          </cell>
          <cell r="N48">
            <v>0</v>
          </cell>
          <cell r="O48">
            <v>0</v>
          </cell>
          <cell r="P48">
            <v>0</v>
          </cell>
        </row>
        <row r="49">
          <cell r="D49" t="str">
            <v>Check: agrees to Plan Margin</v>
          </cell>
          <cell r="E49">
            <v>0</v>
          </cell>
          <cell r="F49">
            <v>0</v>
          </cell>
          <cell r="G49">
            <v>0</v>
          </cell>
          <cell r="H49">
            <v>0</v>
          </cell>
          <cell r="I49" t="e">
            <v>#REF!</v>
          </cell>
          <cell r="J49">
            <v>0</v>
          </cell>
          <cell r="K49">
            <v>0</v>
          </cell>
          <cell r="L49">
            <v>0</v>
          </cell>
          <cell r="M49">
            <v>0</v>
          </cell>
          <cell r="N49">
            <v>0</v>
          </cell>
          <cell r="O49">
            <v>0</v>
          </cell>
          <cell r="P49">
            <v>0</v>
          </cell>
        </row>
      </sheetData>
      <sheetData sheetId="8">
        <row r="115">
          <cell r="G115">
            <v>0</v>
          </cell>
          <cell r="H115">
            <v>0</v>
          </cell>
          <cell r="I115">
            <v>0</v>
          </cell>
          <cell r="J115">
            <v>0</v>
          </cell>
          <cell r="K115">
            <v>0</v>
          </cell>
          <cell r="L115">
            <v>0</v>
          </cell>
          <cell r="M115">
            <v>0</v>
          </cell>
          <cell r="N115">
            <v>0</v>
          </cell>
          <cell r="O115">
            <v>0</v>
          </cell>
          <cell r="P115">
            <v>0</v>
          </cell>
          <cell r="Q115">
            <v>0</v>
          </cell>
          <cell r="R115">
            <v>0</v>
          </cell>
          <cell r="S115">
            <v>0</v>
          </cell>
          <cell r="U115">
            <v>0</v>
          </cell>
          <cell r="V115">
            <v>0</v>
          </cell>
          <cell r="W115">
            <v>0</v>
          </cell>
          <cell r="X115">
            <v>0</v>
          </cell>
          <cell r="Y115">
            <v>0</v>
          </cell>
          <cell r="Z115">
            <v>0</v>
          </cell>
          <cell r="AA115">
            <v>0</v>
          </cell>
          <cell r="AB115">
            <v>0</v>
          </cell>
          <cell r="AC115">
            <v>0</v>
          </cell>
          <cell r="AE115">
            <v>0</v>
          </cell>
          <cell r="AF115">
            <v>0</v>
          </cell>
          <cell r="AG115">
            <v>0</v>
          </cell>
          <cell r="AH115">
            <v>0</v>
          </cell>
          <cell r="AI115">
            <v>0</v>
          </cell>
          <cell r="AJ115" t="str">
            <v>Existing</v>
          </cell>
          <cell r="AK115">
            <v>0</v>
          </cell>
          <cell r="AL115">
            <v>0</v>
          </cell>
          <cell r="AM115">
            <v>0</v>
          </cell>
          <cell r="AN115">
            <v>0</v>
          </cell>
          <cell r="AO115">
            <v>0</v>
          </cell>
          <cell r="AP115">
            <v>0</v>
          </cell>
          <cell r="AQ115">
            <v>0</v>
          </cell>
          <cell r="AR115">
            <v>0</v>
          </cell>
          <cell r="AS115">
            <v>0</v>
          </cell>
          <cell r="AT115">
            <v>0</v>
          </cell>
          <cell r="AU115">
            <v>0</v>
          </cell>
          <cell r="AV115">
            <v>0</v>
          </cell>
          <cell r="AW115">
            <v>0</v>
          </cell>
          <cell r="AX115" t="e">
            <v>#REF!</v>
          </cell>
          <cell r="AY115">
            <v>0</v>
          </cell>
          <cell r="AZ115">
            <v>0</v>
          </cell>
          <cell r="BA115">
            <v>0</v>
          </cell>
          <cell r="BB115">
            <v>0</v>
          </cell>
          <cell r="BC115">
            <v>0</v>
          </cell>
          <cell r="BD115">
            <v>0</v>
          </cell>
          <cell r="BE115">
            <v>0</v>
          </cell>
          <cell r="BF115">
            <v>0</v>
          </cell>
          <cell r="BG115">
            <v>0</v>
          </cell>
          <cell r="BH115">
            <v>0</v>
          </cell>
          <cell r="BI115" t="e">
            <v>#REF!</v>
          </cell>
          <cell r="BJ115">
            <v>0</v>
          </cell>
          <cell r="BK115" t="e">
            <v>#REF!</v>
          </cell>
          <cell r="BL115">
            <v>0</v>
          </cell>
          <cell r="BM115">
            <v>0</v>
          </cell>
          <cell r="BN115">
            <v>0</v>
          </cell>
          <cell r="BO115">
            <v>0</v>
          </cell>
          <cell r="BP115">
            <v>0</v>
          </cell>
          <cell r="BQ115">
            <v>0</v>
          </cell>
          <cell r="BR115">
            <v>0</v>
          </cell>
          <cell r="BS115">
            <v>0</v>
          </cell>
          <cell r="BT115">
            <v>0</v>
          </cell>
          <cell r="BU115">
            <v>0</v>
          </cell>
          <cell r="BV115" t="e">
            <v>#REF!</v>
          </cell>
          <cell r="BW115">
            <v>0</v>
          </cell>
          <cell r="BX115" t="e">
            <v>#REF!</v>
          </cell>
          <cell r="BY115">
            <v>0</v>
          </cell>
          <cell r="BZ115">
            <v>0</v>
          </cell>
          <cell r="CA115">
            <v>0</v>
          </cell>
          <cell r="CB115">
            <v>0</v>
          </cell>
          <cell r="CC115">
            <v>0</v>
          </cell>
          <cell r="CD115">
            <v>0</v>
          </cell>
          <cell r="CE115">
            <v>0</v>
          </cell>
          <cell r="CF115">
            <v>0</v>
          </cell>
          <cell r="CG115">
            <v>0</v>
          </cell>
          <cell r="CH115">
            <v>0</v>
          </cell>
          <cell r="CI115" t="e">
            <v>#REF!</v>
          </cell>
          <cell r="CJ115" t="e">
            <v>#REF!</v>
          </cell>
          <cell r="CK115" t="e">
            <v>#REF!</v>
          </cell>
          <cell r="CL115">
            <v>0</v>
          </cell>
          <cell r="CM115">
            <v>0</v>
          </cell>
          <cell r="CN115">
            <v>0</v>
          </cell>
          <cell r="CO115">
            <v>0</v>
          </cell>
          <cell r="CP115">
            <v>0</v>
          </cell>
          <cell r="CQ115">
            <v>0</v>
          </cell>
          <cell r="CR115">
            <v>0</v>
          </cell>
          <cell r="CS115">
            <v>0</v>
          </cell>
          <cell r="CT115">
            <v>0</v>
          </cell>
          <cell r="CV115" t="e">
            <v>#REF!</v>
          </cell>
          <cell r="CW115" t="e">
            <v>#REF!</v>
          </cell>
          <cell r="CX115" t="e">
            <v>#REF!</v>
          </cell>
          <cell r="CY115" t="str">
            <v/>
          </cell>
          <cell r="CZ115" t="str">
            <v/>
          </cell>
          <cell r="DA115" t="str">
            <v/>
          </cell>
          <cell r="DB115" t="str">
            <v/>
          </cell>
          <cell r="DC115" t="str">
            <v/>
          </cell>
          <cell r="DD115" t="str">
            <v/>
          </cell>
          <cell r="DE115" t="str">
            <v/>
          </cell>
          <cell r="DF115" t="str">
            <v/>
          </cell>
          <cell r="DG115" t="str">
            <v/>
          </cell>
          <cell r="DH115">
            <v>0</v>
          </cell>
          <cell r="DI115">
            <v>0</v>
          </cell>
        </row>
        <row r="116">
          <cell r="G116">
            <v>0</v>
          </cell>
          <cell r="H116">
            <v>0</v>
          </cell>
          <cell r="I116">
            <v>0</v>
          </cell>
          <cell r="J116">
            <v>0</v>
          </cell>
          <cell r="K116">
            <v>0</v>
          </cell>
          <cell r="L116">
            <v>0</v>
          </cell>
          <cell r="M116">
            <v>0</v>
          </cell>
          <cell r="N116">
            <v>0</v>
          </cell>
          <cell r="O116">
            <v>0</v>
          </cell>
          <cell r="P116">
            <v>0</v>
          </cell>
          <cell r="Q116">
            <v>0</v>
          </cell>
          <cell r="R116">
            <v>0</v>
          </cell>
          <cell r="S116">
            <v>0</v>
          </cell>
          <cell r="U116">
            <v>0</v>
          </cell>
          <cell r="V116" t="str">
            <v>STAGE OF WINNING</v>
          </cell>
          <cell r="W116">
            <v>0</v>
          </cell>
          <cell r="X116">
            <v>0</v>
          </cell>
          <cell r="Y116">
            <v>0</v>
          </cell>
          <cell r="Z116">
            <v>0</v>
          </cell>
          <cell r="AA116">
            <v>0</v>
          </cell>
          <cell r="AB116">
            <v>0</v>
          </cell>
          <cell r="AC116">
            <v>0</v>
          </cell>
          <cell r="AD116">
            <v>0</v>
          </cell>
          <cell r="AE116">
            <v>0</v>
          </cell>
          <cell r="AF116">
            <v>0</v>
          </cell>
          <cell r="AG116">
            <v>0</v>
          </cell>
          <cell r="AH116" t="str">
            <v>PIECE PRICES</v>
          </cell>
          <cell r="AI116">
            <v>0</v>
          </cell>
          <cell r="AJ116">
            <v>0</v>
          </cell>
          <cell r="AK116">
            <v>0</v>
          </cell>
          <cell r="AL116">
            <v>0</v>
          </cell>
          <cell r="AM116">
            <v>0</v>
          </cell>
          <cell r="AN116">
            <v>0</v>
          </cell>
          <cell r="AO116" t="str">
            <v>PRICE WALK</v>
          </cell>
          <cell r="AP116">
            <v>0</v>
          </cell>
          <cell r="AQ116">
            <v>0</v>
          </cell>
          <cell r="AR116">
            <v>0</v>
          </cell>
          <cell r="AS116">
            <v>0</v>
          </cell>
          <cell r="AT116">
            <v>0</v>
          </cell>
          <cell r="AU116">
            <v>0</v>
          </cell>
          <cell r="AV116">
            <v>0</v>
          </cell>
          <cell r="AW116">
            <v>0</v>
          </cell>
          <cell r="AX116" t="str">
            <v>2011</v>
          </cell>
          <cell r="AY116" t="str">
            <v>2012</v>
          </cell>
          <cell r="AZ116" t="str">
            <v>2013</v>
          </cell>
          <cell r="BA116" t="str">
            <v>2014</v>
          </cell>
          <cell r="BB116" t="str">
            <v>2015</v>
          </cell>
          <cell r="BC116" t="str">
            <v>2016</v>
          </cell>
          <cell r="BD116" t="str">
            <v>2017</v>
          </cell>
          <cell r="BE116" t="str">
            <v>2018</v>
          </cell>
          <cell r="BF116" t="str">
            <v>2019</v>
          </cell>
          <cell r="BG116" t="str">
            <v>2020</v>
          </cell>
          <cell r="BH116">
            <v>0</v>
          </cell>
          <cell r="BI116" t="str">
            <v>2010 ACT</v>
          </cell>
          <cell r="BJ116" t="str">
            <v>2010 FCT</v>
          </cell>
          <cell r="BK116" t="str">
            <v>2011</v>
          </cell>
          <cell r="BL116" t="str">
            <v>2012</v>
          </cell>
          <cell r="BM116" t="str">
            <v>2013</v>
          </cell>
          <cell r="BN116" t="str">
            <v>2014</v>
          </cell>
          <cell r="BO116" t="str">
            <v>2015</v>
          </cell>
          <cell r="BP116" t="str">
            <v>2016</v>
          </cell>
          <cell r="BQ116" t="str">
            <v>2017</v>
          </cell>
          <cell r="BR116" t="str">
            <v>2018</v>
          </cell>
          <cell r="BS116" t="str">
            <v>2019</v>
          </cell>
          <cell r="BT116" t="str">
            <v>2020</v>
          </cell>
          <cell r="BU116">
            <v>0</v>
          </cell>
          <cell r="BV116" t="str">
            <v>2010 ACT</v>
          </cell>
          <cell r="BW116" t="str">
            <v>2010 FCT</v>
          </cell>
          <cell r="BX116" t="str">
            <v>2011</v>
          </cell>
          <cell r="BY116" t="str">
            <v>2012</v>
          </cell>
          <cell r="BZ116" t="str">
            <v>2013</v>
          </cell>
          <cell r="CA116" t="str">
            <v>2014</v>
          </cell>
          <cell r="CB116" t="str">
            <v>2015</v>
          </cell>
          <cell r="CC116" t="str">
            <v>2016</v>
          </cell>
          <cell r="CD116" t="str">
            <v>2017</v>
          </cell>
          <cell r="CE116" t="str">
            <v>2018</v>
          </cell>
          <cell r="CF116" t="str">
            <v>2019</v>
          </cell>
          <cell r="CG116" t="str">
            <v>2020</v>
          </cell>
          <cell r="CH116">
            <v>0</v>
          </cell>
          <cell r="CI116" t="str">
            <v>2010 ACT</v>
          </cell>
          <cell r="CJ116" t="str">
            <v>2010 FCT</v>
          </cell>
          <cell r="CK116" t="str">
            <v>2011</v>
          </cell>
          <cell r="CL116" t="str">
            <v>2012</v>
          </cell>
          <cell r="CM116" t="str">
            <v>2013</v>
          </cell>
          <cell r="CN116" t="str">
            <v>2014</v>
          </cell>
          <cell r="CO116" t="str">
            <v>2015</v>
          </cell>
          <cell r="CP116" t="str">
            <v>2016</v>
          </cell>
          <cell r="CQ116" t="str">
            <v>2017</v>
          </cell>
          <cell r="CR116" t="str">
            <v>2018</v>
          </cell>
          <cell r="CS116" t="str">
            <v>2019</v>
          </cell>
          <cell r="CT116" t="str">
            <v>2020</v>
          </cell>
          <cell r="CU116">
            <v>0</v>
          </cell>
          <cell r="CV116" t="str">
            <v>2010 ACT</v>
          </cell>
          <cell r="CW116" t="str">
            <v>2010 FCT</v>
          </cell>
          <cell r="CX116" t="str">
            <v>2011</v>
          </cell>
          <cell r="CY116" t="str">
            <v>2012</v>
          </cell>
          <cell r="CZ116" t="str">
            <v>2013</v>
          </cell>
          <cell r="DA116" t="str">
            <v>2014</v>
          </cell>
          <cell r="DB116" t="str">
            <v>2015</v>
          </cell>
          <cell r="DC116" t="str">
            <v>2016</v>
          </cell>
          <cell r="DD116" t="str">
            <v>2017</v>
          </cell>
          <cell r="DE116" t="str">
            <v>2018</v>
          </cell>
          <cell r="DF116" t="str">
            <v>2019</v>
          </cell>
          <cell r="DG116" t="str">
            <v>2020</v>
          </cell>
          <cell r="DH116">
            <v>0</v>
          </cell>
          <cell r="DI116">
            <v>0</v>
          </cell>
        </row>
        <row r="117">
          <cell r="G117" t="str">
            <v>Sales Part No</v>
          </cell>
          <cell r="H117" t="str">
            <v>Discount Factor</v>
          </cell>
          <cell r="I117">
            <v>0</v>
          </cell>
          <cell r="J117" t="str">
            <v>2010</v>
          </cell>
          <cell r="K117" t="str">
            <v>2012</v>
          </cell>
          <cell r="L117" t="str">
            <v>2013</v>
          </cell>
          <cell r="M117" t="str">
            <v>2014</v>
          </cell>
          <cell r="N117" t="str">
            <v>2015</v>
          </cell>
          <cell r="O117" t="str">
            <v>2016</v>
          </cell>
          <cell r="P117" t="str">
            <v>2017</v>
          </cell>
          <cell r="Q117" t="str">
            <v>2018</v>
          </cell>
          <cell r="R117" t="str">
            <v>2019</v>
          </cell>
          <cell r="S117" t="str">
            <v>2020</v>
          </cell>
          <cell r="U117">
            <v>0</v>
          </cell>
          <cell r="V117">
            <v>0</v>
          </cell>
          <cell r="W117" t="str">
            <v>Booked</v>
          </cell>
          <cell r="X117">
            <v>0</v>
          </cell>
          <cell r="Y117" t="str">
            <v>Pre-nominated</v>
          </cell>
          <cell r="Z117">
            <v>0</v>
          </cell>
          <cell r="AA117" t="str">
            <v>High Probability</v>
          </cell>
          <cell r="AB117">
            <v>0</v>
          </cell>
          <cell r="AC117" t="str">
            <v>Low Probability</v>
          </cell>
          <cell r="AD117" t="str">
            <v>.</v>
          </cell>
          <cell r="AE117">
            <v>0</v>
          </cell>
          <cell r="AF117" t="str">
            <v xml:space="preserve">          </v>
          </cell>
          <cell r="AG117">
            <v>0</v>
          </cell>
          <cell r="AH117" t="str">
            <v>Adjusted Sales price</v>
          </cell>
          <cell r="AI117" t="str">
            <v xml:space="preserve"> Actual Unit Total Material</v>
          </cell>
          <cell r="AJ117" t="str">
            <v>Actual  Labour Time</v>
          </cell>
          <cell r="AK117" t="str">
            <v>Actual  Labour Price</v>
          </cell>
          <cell r="AL117" t="str">
            <v>Prime Margin</v>
          </cell>
          <cell r="AM117">
            <v>0</v>
          </cell>
          <cell r="AN117">
            <v>0</v>
          </cell>
          <cell r="AO117" t="str">
            <v>Sales price July 2011</v>
          </cell>
          <cell r="AP117" t="str">
            <v>less 2011 economics</v>
          </cell>
          <cell r="AQ117" t="str">
            <v>less 2011 Base Steel</v>
          </cell>
          <cell r="AR117" t="str">
            <v>Other Adj</v>
          </cell>
          <cell r="AS117" t="str">
            <v>less D&amp;D and AAF Provision</v>
          </cell>
          <cell r="AT117">
            <v>0</v>
          </cell>
          <cell r="AU117">
            <v>0</v>
          </cell>
          <cell r="AV117">
            <v>0</v>
          </cell>
          <cell r="AW117">
            <v>0</v>
          </cell>
          <cell r="AX117" t="str">
            <v>Turnover</v>
          </cell>
          <cell r="AY117" t="str">
            <v>Turnover</v>
          </cell>
          <cell r="AZ117" t="str">
            <v>Turnover</v>
          </cell>
          <cell r="BA117" t="str">
            <v>Turnover</v>
          </cell>
          <cell r="BB117" t="str">
            <v>Turnover</v>
          </cell>
          <cell r="BC117" t="str">
            <v>Turnover</v>
          </cell>
          <cell r="BD117" t="str">
            <v>Turnover</v>
          </cell>
          <cell r="BE117" t="str">
            <v>Turnover</v>
          </cell>
          <cell r="BF117" t="str">
            <v>Turnover</v>
          </cell>
          <cell r="BG117" t="str">
            <v>Turnover</v>
          </cell>
          <cell r="BH117">
            <v>0</v>
          </cell>
          <cell r="BI117" t="str">
            <v>Material</v>
          </cell>
          <cell r="BJ117" t="str">
            <v>Material</v>
          </cell>
          <cell r="BK117" t="str">
            <v>Material</v>
          </cell>
          <cell r="BL117" t="str">
            <v>Material</v>
          </cell>
          <cell r="BM117" t="str">
            <v>Material</v>
          </cell>
          <cell r="BN117" t="str">
            <v>Material</v>
          </cell>
          <cell r="BO117" t="str">
            <v>Material</v>
          </cell>
          <cell r="BP117" t="str">
            <v>Material</v>
          </cell>
          <cell r="BQ117" t="str">
            <v>Material</v>
          </cell>
          <cell r="BR117" t="str">
            <v>Material</v>
          </cell>
          <cell r="BS117" t="str">
            <v>Material</v>
          </cell>
          <cell r="BT117" t="str">
            <v>Material</v>
          </cell>
          <cell r="BU117">
            <v>0</v>
          </cell>
          <cell r="BV117" t="str">
            <v>Labour</v>
          </cell>
          <cell r="BW117" t="str">
            <v>Labour</v>
          </cell>
          <cell r="BX117" t="str">
            <v>Labour</v>
          </cell>
          <cell r="BY117" t="str">
            <v>Labour</v>
          </cell>
          <cell r="BZ117" t="str">
            <v>Labour</v>
          </cell>
          <cell r="CA117" t="str">
            <v>Labour</v>
          </cell>
          <cell r="CB117" t="str">
            <v>Labour</v>
          </cell>
          <cell r="CC117" t="str">
            <v>Labour</v>
          </cell>
          <cell r="CD117" t="str">
            <v>Labour</v>
          </cell>
          <cell r="CE117" t="str">
            <v>Labour</v>
          </cell>
          <cell r="CF117" t="str">
            <v>Labour</v>
          </cell>
          <cell r="CG117" t="str">
            <v>Labour</v>
          </cell>
          <cell r="CH117">
            <v>0</v>
          </cell>
          <cell r="CI117" t="str">
            <v>Prime    Margin</v>
          </cell>
          <cell r="CJ117" t="str">
            <v>Prime    Margin</v>
          </cell>
          <cell r="CK117" t="str">
            <v>Prime    Margin</v>
          </cell>
          <cell r="CL117" t="str">
            <v>Prime    Margin</v>
          </cell>
          <cell r="CM117" t="str">
            <v>Prime    Margin</v>
          </cell>
          <cell r="CN117" t="str">
            <v>Prime    Margin</v>
          </cell>
          <cell r="CO117" t="str">
            <v>Prime    Margin</v>
          </cell>
          <cell r="CP117" t="str">
            <v>Prime    Margin</v>
          </cell>
          <cell r="CQ117" t="str">
            <v>Prime    Margin</v>
          </cell>
          <cell r="CR117" t="str">
            <v>Prime    Margin</v>
          </cell>
          <cell r="CS117" t="str">
            <v>Prime    Margin</v>
          </cell>
          <cell r="CT117" t="str">
            <v>Prime    Margin</v>
          </cell>
          <cell r="CV117" t="str">
            <v>%</v>
          </cell>
          <cell r="CW117" t="str">
            <v>%</v>
          </cell>
          <cell r="CX117" t="str">
            <v>%</v>
          </cell>
          <cell r="CY117" t="str">
            <v>%</v>
          </cell>
          <cell r="CZ117" t="str">
            <v>%</v>
          </cell>
          <cell r="DA117" t="str">
            <v>%</v>
          </cell>
          <cell r="DB117" t="str">
            <v>%</v>
          </cell>
          <cell r="DC117" t="str">
            <v>%</v>
          </cell>
          <cell r="DD117" t="str">
            <v>%</v>
          </cell>
          <cell r="DE117" t="str">
            <v>%</v>
          </cell>
          <cell r="DF117" t="str">
            <v>%</v>
          </cell>
          <cell r="DG117" t="str">
            <v>%</v>
          </cell>
          <cell r="DH117">
            <v>0</v>
          </cell>
          <cell r="DI117">
            <v>0</v>
          </cell>
        </row>
        <row r="118">
          <cell r="G118">
            <v>0</v>
          </cell>
          <cell r="H118">
            <v>0</v>
          </cell>
          <cell r="I118">
            <v>0</v>
          </cell>
          <cell r="J118">
            <v>0</v>
          </cell>
          <cell r="K118">
            <v>0</v>
          </cell>
          <cell r="L118">
            <v>0</v>
          </cell>
          <cell r="M118">
            <v>0</v>
          </cell>
          <cell r="N118">
            <v>0</v>
          </cell>
          <cell r="O118">
            <v>0</v>
          </cell>
          <cell r="P118">
            <v>0</v>
          </cell>
          <cell r="Q118">
            <v>0</v>
          </cell>
          <cell r="R118">
            <v>0</v>
          </cell>
          <cell r="S118">
            <v>0</v>
          </cell>
          <cell r="U118">
            <v>0</v>
          </cell>
          <cell r="V118">
            <v>0</v>
          </cell>
          <cell r="W118">
            <v>0</v>
          </cell>
          <cell r="X118">
            <v>0</v>
          </cell>
          <cell r="Y118">
            <v>0</v>
          </cell>
          <cell r="Z118">
            <v>0</v>
          </cell>
          <cell r="AA118">
            <v>0</v>
          </cell>
          <cell r="AB118">
            <v>0</v>
          </cell>
          <cell r="AC118">
            <v>0</v>
          </cell>
          <cell r="AD118">
            <v>0</v>
          </cell>
          <cell r="AE118">
            <v>0</v>
          </cell>
          <cell r="AF118">
            <v>0</v>
          </cell>
          <cell r="AG118">
            <v>0</v>
          </cell>
          <cell r="AH118">
            <v>0</v>
          </cell>
          <cell r="AI118">
            <v>0</v>
          </cell>
          <cell r="AJ118">
            <v>0</v>
          </cell>
          <cell r="AK118">
            <v>0</v>
          </cell>
          <cell r="AL118">
            <v>0</v>
          </cell>
          <cell r="AM118">
            <v>0</v>
          </cell>
          <cell r="AN118">
            <v>0</v>
          </cell>
          <cell r="AO118">
            <v>0</v>
          </cell>
          <cell r="AP118">
            <v>0</v>
          </cell>
          <cell r="AQ118">
            <v>0</v>
          </cell>
          <cell r="AR118">
            <v>0</v>
          </cell>
          <cell r="AS118">
            <v>0</v>
          </cell>
          <cell r="AT118">
            <v>0</v>
          </cell>
          <cell r="AU118">
            <v>0</v>
          </cell>
          <cell r="AV118">
            <v>0</v>
          </cell>
          <cell r="AW118">
            <v>0</v>
          </cell>
          <cell r="AX118" t="e">
            <v>#REF!</v>
          </cell>
          <cell r="AY118">
            <v>0</v>
          </cell>
          <cell r="AZ118">
            <v>0</v>
          </cell>
          <cell r="BA118">
            <v>0</v>
          </cell>
          <cell r="BB118">
            <v>0</v>
          </cell>
          <cell r="BC118">
            <v>0</v>
          </cell>
          <cell r="BD118">
            <v>0</v>
          </cell>
          <cell r="BE118">
            <v>0</v>
          </cell>
          <cell r="BF118">
            <v>0</v>
          </cell>
          <cell r="BG118">
            <v>0</v>
          </cell>
          <cell r="BH118">
            <v>0</v>
          </cell>
          <cell r="BI118" t="e">
            <v>#REF!</v>
          </cell>
          <cell r="BJ118">
            <v>0</v>
          </cell>
          <cell r="BK118" t="e">
            <v>#REF!</v>
          </cell>
          <cell r="BL118">
            <v>0</v>
          </cell>
          <cell r="BM118">
            <v>0</v>
          </cell>
          <cell r="BN118">
            <v>0</v>
          </cell>
          <cell r="BO118">
            <v>0</v>
          </cell>
          <cell r="BP118">
            <v>0</v>
          </cell>
          <cell r="BQ118">
            <v>0</v>
          </cell>
          <cell r="BR118">
            <v>0</v>
          </cell>
          <cell r="BS118">
            <v>0</v>
          </cell>
          <cell r="BT118">
            <v>0</v>
          </cell>
          <cell r="BU118">
            <v>0</v>
          </cell>
          <cell r="BV118" t="e">
            <v>#REF!</v>
          </cell>
          <cell r="BW118">
            <v>0</v>
          </cell>
          <cell r="BX118" t="e">
            <v>#REF!</v>
          </cell>
          <cell r="BY118">
            <v>0</v>
          </cell>
          <cell r="BZ118">
            <v>0</v>
          </cell>
          <cell r="CA118">
            <v>0</v>
          </cell>
          <cell r="CB118">
            <v>0</v>
          </cell>
          <cell r="CC118">
            <v>0</v>
          </cell>
          <cell r="CD118">
            <v>0</v>
          </cell>
          <cell r="CE118">
            <v>0</v>
          </cell>
          <cell r="CF118">
            <v>0</v>
          </cell>
          <cell r="CG118">
            <v>0</v>
          </cell>
          <cell r="CH118">
            <v>0</v>
          </cell>
          <cell r="CI118" t="e">
            <v>#REF!</v>
          </cell>
          <cell r="CJ118" t="e">
            <v>#REF!</v>
          </cell>
          <cell r="CK118" t="e">
            <v>#REF!</v>
          </cell>
          <cell r="CL118">
            <v>0</v>
          </cell>
          <cell r="CM118">
            <v>0</v>
          </cell>
          <cell r="CN118">
            <v>0</v>
          </cell>
          <cell r="CO118">
            <v>0</v>
          </cell>
          <cell r="CP118">
            <v>0</v>
          </cell>
          <cell r="CQ118">
            <v>0</v>
          </cell>
          <cell r="CR118">
            <v>0</v>
          </cell>
          <cell r="CS118">
            <v>0</v>
          </cell>
          <cell r="CT118">
            <v>0</v>
          </cell>
          <cell r="CV118" t="e">
            <v>#REF!</v>
          </cell>
          <cell r="CW118" t="str">
            <v/>
          </cell>
          <cell r="CX118" t="e">
            <v>#REF!</v>
          </cell>
          <cell r="CY118" t="str">
            <v/>
          </cell>
          <cell r="CZ118" t="str">
            <v/>
          </cell>
          <cell r="DA118" t="str">
            <v/>
          </cell>
          <cell r="DB118" t="str">
            <v/>
          </cell>
          <cell r="DC118" t="str">
            <v/>
          </cell>
          <cell r="DD118" t="str">
            <v/>
          </cell>
          <cell r="DE118" t="str">
            <v/>
          </cell>
          <cell r="DF118" t="str">
            <v/>
          </cell>
          <cell r="DG118" t="str">
            <v/>
          </cell>
          <cell r="DH118">
            <v>0</v>
          </cell>
          <cell r="DI118">
            <v>0</v>
          </cell>
        </row>
        <row r="119">
          <cell r="G119" t="str">
            <v>8W83-9K007-AG</v>
          </cell>
          <cell r="H119">
            <v>0.95</v>
          </cell>
          <cell r="I119">
            <v>0</v>
          </cell>
          <cell r="J119">
            <v>0</v>
          </cell>
          <cell r="K119" t="e">
            <v>#N/A</v>
          </cell>
          <cell r="L119">
            <v>2497</v>
          </cell>
          <cell r="M119">
            <v>2047</v>
          </cell>
          <cell r="N119">
            <v>0</v>
          </cell>
          <cell r="O119">
            <v>0</v>
          </cell>
          <cell r="P119">
            <v>0</v>
          </cell>
          <cell r="Q119">
            <v>0</v>
          </cell>
          <cell r="R119">
            <v>0</v>
          </cell>
          <cell r="S119">
            <v>0</v>
          </cell>
          <cell r="U119">
            <v>0</v>
          </cell>
          <cell r="V119">
            <v>0</v>
          </cell>
          <cell r="W119" t="str">
            <v>x</v>
          </cell>
          <cell r="X119">
            <v>0</v>
          </cell>
          <cell r="Y119">
            <v>0</v>
          </cell>
          <cell r="Z119">
            <v>0</v>
          </cell>
          <cell r="AA119">
            <v>0</v>
          </cell>
          <cell r="AB119">
            <v>0</v>
          </cell>
          <cell r="AC119">
            <v>0</v>
          </cell>
          <cell r="AD119">
            <v>0</v>
          </cell>
          <cell r="AE119">
            <v>0</v>
          </cell>
          <cell r="AF119">
            <v>0</v>
          </cell>
          <cell r="AG119">
            <v>0</v>
          </cell>
          <cell r="AH119" t="e">
            <v>#N/A</v>
          </cell>
          <cell r="AI119" t="e">
            <v>#N/A</v>
          </cell>
          <cell r="AJ119" t="e">
            <v>#N/A</v>
          </cell>
          <cell r="AK119" t="e">
            <v>#N/A</v>
          </cell>
          <cell r="AL119" t="e">
            <v>#N/A</v>
          </cell>
          <cell r="AM119">
            <v>0</v>
          </cell>
          <cell r="AN119">
            <v>0</v>
          </cell>
          <cell r="AO119" t="e">
            <v>#N/A</v>
          </cell>
          <cell r="AP119" t="e">
            <v>#N/A</v>
          </cell>
          <cell r="AQ119" t="e">
            <v>#N/A</v>
          </cell>
          <cell r="AR119">
            <v>0</v>
          </cell>
          <cell r="AS119" t="e">
            <v>#N/A</v>
          </cell>
          <cell r="AT119">
            <v>0</v>
          </cell>
          <cell r="AU119">
            <v>0</v>
          </cell>
          <cell r="AV119">
            <v>0</v>
          </cell>
          <cell r="AW119">
            <v>0</v>
          </cell>
          <cell r="AX119" t="e">
            <v>#REF!</v>
          </cell>
          <cell r="AY119" t="e">
            <v>#N/A</v>
          </cell>
          <cell r="AZ119" t="e">
            <v>#N/A</v>
          </cell>
          <cell r="BA119" t="e">
            <v>#N/A</v>
          </cell>
          <cell r="BB119" t="e">
            <v>#N/A</v>
          </cell>
          <cell r="BC119" t="e">
            <v>#N/A</v>
          </cell>
          <cell r="BD119" t="e">
            <v>#N/A</v>
          </cell>
          <cell r="BE119" t="e">
            <v>#N/A</v>
          </cell>
          <cell r="BF119" t="e">
            <v>#N/A</v>
          </cell>
          <cell r="BG119" t="e">
            <v>#N/A</v>
          </cell>
          <cell r="BH119">
            <v>0</v>
          </cell>
          <cell r="BI119" t="e">
            <v>#REF!</v>
          </cell>
          <cell r="BJ119" t="e">
            <v>#N/A</v>
          </cell>
          <cell r="BK119" t="e">
            <v>#REF!</v>
          </cell>
          <cell r="BL119" t="e">
            <v>#N/A</v>
          </cell>
          <cell r="BM119" t="e">
            <v>#N/A</v>
          </cell>
          <cell r="BN119" t="e">
            <v>#N/A</v>
          </cell>
          <cell r="BO119" t="e">
            <v>#N/A</v>
          </cell>
          <cell r="BP119" t="e">
            <v>#N/A</v>
          </cell>
          <cell r="BQ119" t="e">
            <v>#N/A</v>
          </cell>
          <cell r="BR119" t="e">
            <v>#N/A</v>
          </cell>
          <cell r="BS119" t="e">
            <v>#N/A</v>
          </cell>
          <cell r="BT119" t="e">
            <v>#N/A</v>
          </cell>
          <cell r="BU119">
            <v>0</v>
          </cell>
          <cell r="BV119" t="e">
            <v>#REF!</v>
          </cell>
          <cell r="BW119" t="e">
            <v>#N/A</v>
          </cell>
          <cell r="BX119" t="e">
            <v>#REF!</v>
          </cell>
          <cell r="BY119" t="e">
            <v>#N/A</v>
          </cell>
          <cell r="BZ119" t="e">
            <v>#N/A</v>
          </cell>
          <cell r="CA119" t="e">
            <v>#N/A</v>
          </cell>
          <cell r="CB119" t="e">
            <v>#N/A</v>
          </cell>
          <cell r="CC119" t="e">
            <v>#N/A</v>
          </cell>
          <cell r="CD119" t="e">
            <v>#N/A</v>
          </cell>
          <cell r="CE119" t="e">
            <v>#N/A</v>
          </cell>
          <cell r="CF119" t="e">
            <v>#N/A</v>
          </cell>
          <cell r="CG119" t="e">
            <v>#N/A</v>
          </cell>
          <cell r="CH119">
            <v>0</v>
          </cell>
          <cell r="CI119" t="e">
            <v>#REF!</v>
          </cell>
          <cell r="CJ119" t="e">
            <v>#REF!</v>
          </cell>
          <cell r="CK119" t="e">
            <v>#REF!</v>
          </cell>
          <cell r="CL119" t="e">
            <v>#N/A</v>
          </cell>
          <cell r="CM119" t="e">
            <v>#N/A</v>
          </cell>
          <cell r="CN119" t="e">
            <v>#N/A</v>
          </cell>
          <cell r="CO119" t="e">
            <v>#N/A</v>
          </cell>
          <cell r="CP119" t="e">
            <v>#N/A</v>
          </cell>
          <cell r="CQ119" t="e">
            <v>#N/A</v>
          </cell>
          <cell r="CR119" t="e">
            <v>#N/A</v>
          </cell>
          <cell r="CS119" t="e">
            <v>#N/A</v>
          </cell>
          <cell r="CT119" t="e">
            <v>#N/A</v>
          </cell>
          <cell r="CV119" t="e">
            <v>#REF!</v>
          </cell>
          <cell r="CW119" t="str">
            <v/>
          </cell>
          <cell r="CX119" t="e">
            <v>#REF!</v>
          </cell>
          <cell r="CY119" t="e">
            <v>#N/A</v>
          </cell>
          <cell r="CZ119" t="e">
            <v>#N/A</v>
          </cell>
          <cell r="DA119" t="e">
            <v>#N/A</v>
          </cell>
          <cell r="DB119" t="str">
            <v/>
          </cell>
          <cell r="DC119" t="str">
            <v/>
          </cell>
          <cell r="DD119" t="str">
            <v/>
          </cell>
          <cell r="DE119" t="str">
            <v/>
          </cell>
          <cell r="DF119" t="str">
            <v/>
          </cell>
          <cell r="DG119" t="str">
            <v/>
          </cell>
          <cell r="DH119">
            <v>0</v>
          </cell>
          <cell r="DI119">
            <v>0</v>
          </cell>
        </row>
        <row r="120">
          <cell r="G120">
            <v>0</v>
          </cell>
          <cell r="H120">
            <v>0</v>
          </cell>
          <cell r="I120">
            <v>0</v>
          </cell>
          <cell r="J120">
            <v>0</v>
          </cell>
          <cell r="K120">
            <v>0</v>
          </cell>
          <cell r="L120">
            <v>0</v>
          </cell>
          <cell r="M120">
            <v>0</v>
          </cell>
          <cell r="N120">
            <v>0</v>
          </cell>
          <cell r="O120">
            <v>0</v>
          </cell>
          <cell r="P120">
            <v>0</v>
          </cell>
          <cell r="Q120">
            <v>0</v>
          </cell>
          <cell r="R120">
            <v>0</v>
          </cell>
          <cell r="S120">
            <v>0</v>
          </cell>
          <cell r="U120">
            <v>0</v>
          </cell>
          <cell r="V120">
            <v>0</v>
          </cell>
          <cell r="W120">
            <v>0</v>
          </cell>
          <cell r="X120">
            <v>0</v>
          </cell>
          <cell r="Y120">
            <v>0</v>
          </cell>
          <cell r="Z120">
            <v>0</v>
          </cell>
          <cell r="AA120">
            <v>0</v>
          </cell>
          <cell r="AB120">
            <v>0</v>
          </cell>
          <cell r="AC120">
            <v>0</v>
          </cell>
          <cell r="AD120">
            <v>0</v>
          </cell>
          <cell r="AE120">
            <v>0</v>
          </cell>
          <cell r="AF120">
            <v>0</v>
          </cell>
          <cell r="AG120">
            <v>0</v>
          </cell>
          <cell r="AH120">
            <v>0</v>
          </cell>
          <cell r="AI120">
            <v>0</v>
          </cell>
          <cell r="AJ120">
            <v>0</v>
          </cell>
          <cell r="AK120">
            <v>0</v>
          </cell>
          <cell r="AL120">
            <v>0</v>
          </cell>
          <cell r="AM120">
            <v>0</v>
          </cell>
          <cell r="AN120">
            <v>0</v>
          </cell>
          <cell r="AO120">
            <v>0</v>
          </cell>
          <cell r="AP120">
            <v>0</v>
          </cell>
          <cell r="AQ120">
            <v>0</v>
          </cell>
          <cell r="AR120">
            <v>0</v>
          </cell>
          <cell r="AS120">
            <v>0</v>
          </cell>
          <cell r="AT120">
            <v>0</v>
          </cell>
          <cell r="AU120">
            <v>0</v>
          </cell>
          <cell r="AV120">
            <v>0</v>
          </cell>
          <cell r="AW120">
            <v>0</v>
          </cell>
          <cell r="AX120" t="e">
            <v>#REF!</v>
          </cell>
          <cell r="AY120">
            <v>0</v>
          </cell>
          <cell r="AZ120">
            <v>0</v>
          </cell>
          <cell r="BA120">
            <v>0</v>
          </cell>
          <cell r="BB120">
            <v>0</v>
          </cell>
          <cell r="BC120">
            <v>0</v>
          </cell>
          <cell r="BD120">
            <v>0</v>
          </cell>
          <cell r="BE120">
            <v>0</v>
          </cell>
          <cell r="BF120">
            <v>0</v>
          </cell>
          <cell r="BG120">
            <v>0</v>
          </cell>
          <cell r="BH120">
            <v>0</v>
          </cell>
          <cell r="BI120" t="e">
            <v>#REF!</v>
          </cell>
          <cell r="BJ120">
            <v>0</v>
          </cell>
          <cell r="BK120" t="e">
            <v>#REF!</v>
          </cell>
          <cell r="BL120">
            <v>0</v>
          </cell>
          <cell r="BM120">
            <v>0</v>
          </cell>
          <cell r="BN120">
            <v>0</v>
          </cell>
          <cell r="BO120">
            <v>0</v>
          </cell>
          <cell r="BP120">
            <v>0</v>
          </cell>
          <cell r="BQ120">
            <v>0</v>
          </cell>
          <cell r="BR120">
            <v>0</v>
          </cell>
          <cell r="BS120">
            <v>0</v>
          </cell>
          <cell r="BT120">
            <v>0</v>
          </cell>
          <cell r="BU120">
            <v>0</v>
          </cell>
          <cell r="BV120" t="e">
            <v>#REF!</v>
          </cell>
          <cell r="BW120">
            <v>0</v>
          </cell>
          <cell r="BX120" t="e">
            <v>#REF!</v>
          </cell>
          <cell r="BY120">
            <v>0</v>
          </cell>
          <cell r="BZ120">
            <v>0</v>
          </cell>
          <cell r="CA120">
            <v>0</v>
          </cell>
          <cell r="CB120">
            <v>0</v>
          </cell>
          <cell r="CC120">
            <v>0</v>
          </cell>
          <cell r="CD120">
            <v>0</v>
          </cell>
          <cell r="CE120">
            <v>0</v>
          </cell>
          <cell r="CF120">
            <v>0</v>
          </cell>
          <cell r="CG120">
            <v>0</v>
          </cell>
          <cell r="CH120">
            <v>0</v>
          </cell>
          <cell r="CI120" t="e">
            <v>#REF!</v>
          </cell>
          <cell r="CJ120" t="e">
            <v>#REF!</v>
          </cell>
          <cell r="CK120" t="e">
            <v>#REF!</v>
          </cell>
          <cell r="CL120">
            <v>0</v>
          </cell>
          <cell r="CM120">
            <v>0</v>
          </cell>
          <cell r="CN120">
            <v>0</v>
          </cell>
          <cell r="CO120">
            <v>0</v>
          </cell>
          <cell r="CP120">
            <v>0</v>
          </cell>
          <cell r="CQ120">
            <v>0</v>
          </cell>
          <cell r="CR120">
            <v>0</v>
          </cell>
          <cell r="CS120">
            <v>0</v>
          </cell>
          <cell r="CT120">
            <v>0</v>
          </cell>
          <cell r="CV120" t="e">
            <v>#REF!</v>
          </cell>
          <cell r="CW120" t="str">
            <v/>
          </cell>
          <cell r="CX120" t="e">
            <v>#REF!</v>
          </cell>
          <cell r="CY120" t="str">
            <v/>
          </cell>
          <cell r="CZ120" t="str">
            <v/>
          </cell>
          <cell r="DA120" t="str">
            <v/>
          </cell>
          <cell r="DB120" t="str">
            <v/>
          </cell>
          <cell r="DC120" t="str">
            <v/>
          </cell>
          <cell r="DD120" t="str">
            <v/>
          </cell>
          <cell r="DE120" t="str">
            <v/>
          </cell>
          <cell r="DF120" t="str">
            <v/>
          </cell>
          <cell r="DG120" t="str">
            <v/>
          </cell>
          <cell r="DH120">
            <v>0</v>
          </cell>
          <cell r="DI120">
            <v>0</v>
          </cell>
        </row>
        <row r="121">
          <cell r="G121" t="str">
            <v>BD23-9C133-AA</v>
          </cell>
          <cell r="H121">
            <v>1</v>
          </cell>
          <cell r="I121">
            <v>0</v>
          </cell>
          <cell r="J121">
            <v>0</v>
          </cell>
          <cell r="K121">
            <v>247</v>
          </cell>
          <cell r="L121">
            <v>1592</v>
          </cell>
          <cell r="M121">
            <v>1475</v>
          </cell>
          <cell r="N121">
            <v>1592</v>
          </cell>
          <cell r="O121">
            <v>1592</v>
          </cell>
          <cell r="P121">
            <v>1592</v>
          </cell>
          <cell r="Q121">
            <v>1592</v>
          </cell>
          <cell r="R121">
            <v>1592</v>
          </cell>
          <cell r="S121">
            <v>1592</v>
          </cell>
          <cell r="U121">
            <v>0</v>
          </cell>
          <cell r="V121">
            <v>0</v>
          </cell>
          <cell r="W121" t="str">
            <v>x</v>
          </cell>
          <cell r="X121">
            <v>0</v>
          </cell>
          <cell r="Y121">
            <v>0</v>
          </cell>
          <cell r="Z121">
            <v>0</v>
          </cell>
          <cell r="AA121">
            <v>0</v>
          </cell>
          <cell r="AB121">
            <v>0</v>
          </cell>
          <cell r="AC121">
            <v>0</v>
          </cell>
          <cell r="AD121">
            <v>0</v>
          </cell>
          <cell r="AE121">
            <v>0</v>
          </cell>
          <cell r="AF121">
            <v>0</v>
          </cell>
          <cell r="AG121">
            <v>0</v>
          </cell>
          <cell r="AH121">
            <v>494.447</v>
          </cell>
          <cell r="AI121">
            <v>366.03</v>
          </cell>
          <cell r="AJ121">
            <v>0.79747474747474745</v>
          </cell>
          <cell r="AK121">
            <v>15.79</v>
          </cell>
          <cell r="AL121">
            <v>127.61952525252528</v>
          </cell>
          <cell r="AM121">
            <v>0</v>
          </cell>
          <cell r="AN121">
            <v>0</v>
          </cell>
          <cell r="AO121">
            <v>461.8</v>
          </cell>
          <cell r="AP121">
            <v>0</v>
          </cell>
          <cell r="AQ121">
            <v>0</v>
          </cell>
          <cell r="AR121">
            <v>0</v>
          </cell>
          <cell r="AS121">
            <v>0</v>
          </cell>
          <cell r="AT121">
            <v>0</v>
          </cell>
          <cell r="AU121">
            <v>0</v>
          </cell>
          <cell r="AV121">
            <v>0</v>
          </cell>
          <cell r="AW121">
            <v>0</v>
          </cell>
          <cell r="AX121" t="e">
            <v>#REF!</v>
          </cell>
          <cell r="AY121">
            <v>122128.409</v>
          </cell>
          <cell r="AZ121">
            <v>787159.62399999995</v>
          </cell>
          <cell r="BA121">
            <v>729309.32499999995</v>
          </cell>
          <cell r="BB121">
            <v>787159.62399999995</v>
          </cell>
          <cell r="BC121">
            <v>787159.62399999995</v>
          </cell>
          <cell r="BD121">
            <v>787159.62399999995</v>
          </cell>
          <cell r="BE121">
            <v>787159.62399999995</v>
          </cell>
          <cell r="BF121">
            <v>787159.62399999995</v>
          </cell>
          <cell r="BG121">
            <v>787159.62399999995</v>
          </cell>
          <cell r="BH121">
            <v>0</v>
          </cell>
          <cell r="BI121" t="e">
            <v>#REF!</v>
          </cell>
          <cell r="BJ121">
            <v>0</v>
          </cell>
          <cell r="BK121" t="e">
            <v>#REF!</v>
          </cell>
          <cell r="BL121">
            <v>90409.409999999989</v>
          </cell>
          <cell r="BM121">
            <v>582719.76</v>
          </cell>
          <cell r="BN121">
            <v>539894.25</v>
          </cell>
          <cell r="BO121">
            <v>582719.76</v>
          </cell>
          <cell r="BP121">
            <v>582719.76</v>
          </cell>
          <cell r="BQ121">
            <v>582719.76</v>
          </cell>
          <cell r="BR121">
            <v>582719.76</v>
          </cell>
          <cell r="BS121">
            <v>582719.76</v>
          </cell>
          <cell r="BT121">
            <v>582719.76</v>
          </cell>
          <cell r="BU121">
            <v>0</v>
          </cell>
          <cell r="BV121" t="e">
            <v>#REF!</v>
          </cell>
          <cell r="BW121">
            <v>0</v>
          </cell>
          <cell r="BX121" t="e">
            <v>#REF!</v>
          </cell>
          <cell r="BY121">
            <v>196.97626262626261</v>
          </cell>
          <cell r="BZ121">
            <v>1269.5797979797978</v>
          </cell>
          <cell r="CA121">
            <v>1176.2752525252524</v>
          </cell>
          <cell r="CB121">
            <v>1269.5797979797978</v>
          </cell>
          <cell r="CC121">
            <v>1269.5797979797978</v>
          </cell>
          <cell r="CD121">
            <v>1269.5797979797978</v>
          </cell>
          <cell r="CE121">
            <v>1269.5797979797978</v>
          </cell>
          <cell r="CF121">
            <v>1269.5797979797978</v>
          </cell>
          <cell r="CG121">
            <v>1269.5797979797978</v>
          </cell>
          <cell r="CH121">
            <v>0</v>
          </cell>
          <cell r="CI121" t="e">
            <v>#REF!</v>
          </cell>
          <cell r="CJ121" t="e">
            <v>#REF!</v>
          </cell>
          <cell r="CK121" t="e">
            <v>#REF!</v>
          </cell>
          <cell r="CL121">
            <v>31522.022737373747</v>
          </cell>
          <cell r="CM121">
            <v>203170.28420202015</v>
          </cell>
          <cell r="CN121">
            <v>188238.7997474747</v>
          </cell>
          <cell r="CO121">
            <v>203170.28420202015</v>
          </cell>
          <cell r="CP121">
            <v>203170.28420202015</v>
          </cell>
          <cell r="CQ121">
            <v>203170.28420202015</v>
          </cell>
          <cell r="CR121">
            <v>203170.28420202015</v>
          </cell>
          <cell r="CS121">
            <v>203170.28420202015</v>
          </cell>
          <cell r="CT121">
            <v>203170.28420202015</v>
          </cell>
          <cell r="CV121" t="e">
            <v>#REF!</v>
          </cell>
          <cell r="CW121" t="str">
            <v/>
          </cell>
          <cell r="CX121" t="e">
            <v>#REF!</v>
          </cell>
          <cell r="CY121">
            <v>0.25810557097631354</v>
          </cell>
          <cell r="CZ121">
            <v>0.25810557097631337</v>
          </cell>
          <cell r="DA121">
            <v>0.25810557097631337</v>
          </cell>
          <cell r="DB121">
            <v>0.25810557097631337</v>
          </cell>
          <cell r="DC121">
            <v>0.25810557097631337</v>
          </cell>
          <cell r="DD121">
            <v>0.25810557097631337</v>
          </cell>
          <cell r="DE121">
            <v>0.25810557097631337</v>
          </cell>
          <cell r="DF121">
            <v>0.25810557097631337</v>
          </cell>
          <cell r="DG121">
            <v>0.25810557097631337</v>
          </cell>
          <cell r="DH121">
            <v>0</v>
          </cell>
          <cell r="DI121">
            <v>0</v>
          </cell>
        </row>
        <row r="122">
          <cell r="G122" t="str">
            <v>DG33-9C133-AD</v>
          </cell>
          <cell r="H122">
            <v>1</v>
          </cell>
          <cell r="I122">
            <v>0</v>
          </cell>
          <cell r="J122">
            <v>0</v>
          </cell>
          <cell r="K122" t="e">
            <v>#N/A</v>
          </cell>
          <cell r="L122">
            <v>1394</v>
          </cell>
          <cell r="M122">
            <v>1292</v>
          </cell>
          <cell r="N122">
            <v>1394</v>
          </cell>
          <cell r="O122">
            <v>1394</v>
          </cell>
          <cell r="P122">
            <v>1394</v>
          </cell>
          <cell r="Q122">
            <v>1394</v>
          </cell>
          <cell r="R122">
            <v>1394</v>
          </cell>
          <cell r="S122">
            <v>1394</v>
          </cell>
          <cell r="U122">
            <v>0</v>
          </cell>
          <cell r="V122">
            <v>0</v>
          </cell>
          <cell r="W122" t="str">
            <v>x</v>
          </cell>
          <cell r="X122">
            <v>0</v>
          </cell>
          <cell r="Y122">
            <v>0</v>
          </cell>
          <cell r="Z122">
            <v>0</v>
          </cell>
          <cell r="AA122">
            <v>0</v>
          </cell>
          <cell r="AB122">
            <v>0</v>
          </cell>
          <cell r="AC122">
            <v>0</v>
          </cell>
          <cell r="AD122">
            <v>0</v>
          </cell>
          <cell r="AE122">
            <v>0</v>
          </cell>
          <cell r="AF122">
            <v>0</v>
          </cell>
          <cell r="AG122">
            <v>0</v>
          </cell>
          <cell r="AH122" t="e">
            <v>#N/A</v>
          </cell>
          <cell r="AI122" t="e">
            <v>#N/A</v>
          </cell>
          <cell r="AJ122" t="e">
            <v>#N/A</v>
          </cell>
          <cell r="AK122" t="e">
            <v>#N/A</v>
          </cell>
          <cell r="AL122" t="e">
            <v>#N/A</v>
          </cell>
          <cell r="AM122">
            <v>0</v>
          </cell>
          <cell r="AN122">
            <v>0</v>
          </cell>
          <cell r="AO122">
            <v>365.49</v>
          </cell>
          <cell r="AP122">
            <v>0</v>
          </cell>
          <cell r="AQ122">
            <v>0</v>
          </cell>
          <cell r="AR122">
            <v>0</v>
          </cell>
          <cell r="AS122">
            <v>0</v>
          </cell>
          <cell r="AT122">
            <v>0</v>
          </cell>
          <cell r="AU122">
            <v>0</v>
          </cell>
          <cell r="AV122">
            <v>0</v>
          </cell>
          <cell r="AW122">
            <v>0</v>
          </cell>
          <cell r="AX122" t="e">
            <v>#REF!</v>
          </cell>
          <cell r="AY122" t="e">
            <v>#N/A</v>
          </cell>
          <cell r="AZ122" t="e">
            <v>#N/A</v>
          </cell>
          <cell r="BA122" t="e">
            <v>#N/A</v>
          </cell>
          <cell r="BB122" t="e">
            <v>#N/A</v>
          </cell>
          <cell r="BC122" t="e">
            <v>#N/A</v>
          </cell>
          <cell r="BD122" t="e">
            <v>#N/A</v>
          </cell>
          <cell r="BE122" t="e">
            <v>#N/A</v>
          </cell>
          <cell r="BF122" t="e">
            <v>#N/A</v>
          </cell>
          <cell r="BG122" t="e">
            <v>#N/A</v>
          </cell>
          <cell r="BH122">
            <v>0</v>
          </cell>
          <cell r="BI122" t="e">
            <v>#REF!</v>
          </cell>
          <cell r="BJ122" t="e">
            <v>#N/A</v>
          </cell>
          <cell r="BK122" t="e">
            <v>#REF!</v>
          </cell>
          <cell r="BL122" t="e">
            <v>#N/A</v>
          </cell>
          <cell r="BM122" t="e">
            <v>#N/A</v>
          </cell>
          <cell r="BN122" t="e">
            <v>#N/A</v>
          </cell>
          <cell r="BO122" t="e">
            <v>#N/A</v>
          </cell>
          <cell r="BP122" t="e">
            <v>#N/A</v>
          </cell>
          <cell r="BQ122" t="e">
            <v>#N/A</v>
          </cell>
          <cell r="BR122" t="e">
            <v>#N/A</v>
          </cell>
          <cell r="BS122" t="e">
            <v>#N/A</v>
          </cell>
          <cell r="BT122" t="e">
            <v>#N/A</v>
          </cell>
          <cell r="BU122">
            <v>0</v>
          </cell>
          <cell r="BV122" t="e">
            <v>#REF!</v>
          </cell>
          <cell r="BW122" t="e">
            <v>#N/A</v>
          </cell>
          <cell r="BX122" t="e">
            <v>#REF!</v>
          </cell>
          <cell r="BY122" t="e">
            <v>#N/A</v>
          </cell>
          <cell r="BZ122" t="e">
            <v>#N/A</v>
          </cell>
          <cell r="CA122" t="e">
            <v>#N/A</v>
          </cell>
          <cell r="CB122" t="e">
            <v>#N/A</v>
          </cell>
          <cell r="CC122" t="e">
            <v>#N/A</v>
          </cell>
          <cell r="CD122" t="e">
            <v>#N/A</v>
          </cell>
          <cell r="CE122" t="e">
            <v>#N/A</v>
          </cell>
          <cell r="CF122" t="e">
            <v>#N/A</v>
          </cell>
          <cell r="CG122" t="e">
            <v>#N/A</v>
          </cell>
          <cell r="CH122">
            <v>0</v>
          </cell>
          <cell r="CI122" t="e">
            <v>#REF!</v>
          </cell>
          <cell r="CJ122" t="e">
            <v>#REF!</v>
          </cell>
          <cell r="CK122" t="e">
            <v>#REF!</v>
          </cell>
          <cell r="CL122" t="e">
            <v>#N/A</v>
          </cell>
          <cell r="CM122" t="e">
            <v>#N/A</v>
          </cell>
          <cell r="CN122" t="e">
            <v>#N/A</v>
          </cell>
          <cell r="CO122" t="e">
            <v>#N/A</v>
          </cell>
          <cell r="CP122" t="e">
            <v>#N/A</v>
          </cell>
          <cell r="CQ122" t="e">
            <v>#N/A</v>
          </cell>
          <cell r="CR122" t="e">
            <v>#N/A</v>
          </cell>
          <cell r="CS122" t="e">
            <v>#N/A</v>
          </cell>
          <cell r="CT122" t="e">
            <v>#N/A</v>
          </cell>
          <cell r="CV122" t="e">
            <v>#REF!</v>
          </cell>
          <cell r="CW122" t="str">
            <v/>
          </cell>
          <cell r="CX122" t="e">
            <v>#REF!</v>
          </cell>
          <cell r="CY122" t="e">
            <v>#N/A</v>
          </cell>
          <cell r="CZ122" t="e">
            <v>#N/A</v>
          </cell>
          <cell r="DA122" t="e">
            <v>#N/A</v>
          </cell>
          <cell r="DB122" t="e">
            <v>#N/A</v>
          </cell>
          <cell r="DC122" t="e">
            <v>#N/A</v>
          </cell>
          <cell r="DD122" t="e">
            <v>#N/A</v>
          </cell>
          <cell r="DE122" t="e">
            <v>#N/A</v>
          </cell>
          <cell r="DF122" t="e">
            <v>#N/A</v>
          </cell>
          <cell r="DG122" t="e">
            <v>#N/A</v>
          </cell>
          <cell r="DH122">
            <v>0</v>
          </cell>
          <cell r="DI122">
            <v>0</v>
          </cell>
        </row>
        <row r="123">
          <cell r="G123" t="str">
            <v>DG43-9C133-AA</v>
          </cell>
          <cell r="H123">
            <v>1</v>
          </cell>
          <cell r="I123">
            <v>0</v>
          </cell>
          <cell r="J123">
            <v>0</v>
          </cell>
          <cell r="K123" t="e">
            <v>#N/A</v>
          </cell>
          <cell r="L123">
            <v>375</v>
          </cell>
          <cell r="M123">
            <v>347</v>
          </cell>
          <cell r="N123">
            <v>375</v>
          </cell>
          <cell r="O123">
            <v>375</v>
          </cell>
          <cell r="P123">
            <v>375</v>
          </cell>
          <cell r="Q123">
            <v>375</v>
          </cell>
          <cell r="R123">
            <v>375</v>
          </cell>
          <cell r="S123">
            <v>375</v>
          </cell>
          <cell r="U123">
            <v>0</v>
          </cell>
          <cell r="V123">
            <v>0</v>
          </cell>
          <cell r="W123" t="str">
            <v>x</v>
          </cell>
          <cell r="X123">
            <v>0</v>
          </cell>
          <cell r="Y123">
            <v>0</v>
          </cell>
          <cell r="Z123">
            <v>0</v>
          </cell>
          <cell r="AA123">
            <v>0</v>
          </cell>
          <cell r="AB123">
            <v>0</v>
          </cell>
          <cell r="AC123">
            <v>0</v>
          </cell>
          <cell r="AD123">
            <v>0</v>
          </cell>
          <cell r="AE123">
            <v>0</v>
          </cell>
          <cell r="AF123">
            <v>0</v>
          </cell>
          <cell r="AG123">
            <v>0</v>
          </cell>
          <cell r="AH123" t="e">
            <v>#N/A</v>
          </cell>
          <cell r="AI123" t="e">
            <v>#N/A</v>
          </cell>
          <cell r="AJ123" t="e">
            <v>#N/A</v>
          </cell>
          <cell r="AK123" t="e">
            <v>#N/A</v>
          </cell>
          <cell r="AL123" t="e">
            <v>#N/A</v>
          </cell>
          <cell r="AM123">
            <v>0</v>
          </cell>
          <cell r="AN123">
            <v>0</v>
          </cell>
          <cell r="AO123">
            <v>459.48</v>
          </cell>
          <cell r="AP123">
            <v>0</v>
          </cell>
          <cell r="AQ123">
            <v>0</v>
          </cell>
          <cell r="AR123">
            <v>0</v>
          </cell>
          <cell r="AS123">
            <v>0</v>
          </cell>
          <cell r="AT123">
            <v>0</v>
          </cell>
          <cell r="AU123">
            <v>0</v>
          </cell>
          <cell r="AV123">
            <v>0</v>
          </cell>
          <cell r="AW123">
            <v>0</v>
          </cell>
          <cell r="AX123" t="e">
            <v>#REF!</v>
          </cell>
          <cell r="AY123" t="e">
            <v>#N/A</v>
          </cell>
          <cell r="AZ123" t="e">
            <v>#N/A</v>
          </cell>
          <cell r="BA123" t="e">
            <v>#N/A</v>
          </cell>
          <cell r="BB123" t="e">
            <v>#N/A</v>
          </cell>
          <cell r="BC123" t="e">
            <v>#N/A</v>
          </cell>
          <cell r="BD123" t="e">
            <v>#N/A</v>
          </cell>
          <cell r="BE123" t="e">
            <v>#N/A</v>
          </cell>
          <cell r="BF123" t="e">
            <v>#N/A</v>
          </cell>
          <cell r="BG123" t="e">
            <v>#N/A</v>
          </cell>
          <cell r="BH123">
            <v>0</v>
          </cell>
          <cell r="BI123" t="e">
            <v>#REF!</v>
          </cell>
          <cell r="BJ123" t="e">
            <v>#N/A</v>
          </cell>
          <cell r="BK123" t="e">
            <v>#REF!</v>
          </cell>
          <cell r="BL123" t="e">
            <v>#N/A</v>
          </cell>
          <cell r="BM123" t="e">
            <v>#N/A</v>
          </cell>
          <cell r="BN123" t="e">
            <v>#N/A</v>
          </cell>
          <cell r="BO123" t="e">
            <v>#N/A</v>
          </cell>
          <cell r="BP123" t="e">
            <v>#N/A</v>
          </cell>
          <cell r="BQ123" t="e">
            <v>#N/A</v>
          </cell>
          <cell r="BR123" t="e">
            <v>#N/A</v>
          </cell>
          <cell r="BS123" t="e">
            <v>#N/A</v>
          </cell>
          <cell r="BT123" t="e">
            <v>#N/A</v>
          </cell>
          <cell r="BU123">
            <v>0</v>
          </cell>
          <cell r="BV123" t="e">
            <v>#REF!</v>
          </cell>
          <cell r="BW123" t="e">
            <v>#N/A</v>
          </cell>
          <cell r="BX123" t="e">
            <v>#REF!</v>
          </cell>
          <cell r="BY123" t="e">
            <v>#N/A</v>
          </cell>
          <cell r="BZ123" t="e">
            <v>#N/A</v>
          </cell>
          <cell r="CA123" t="e">
            <v>#N/A</v>
          </cell>
          <cell r="CB123" t="e">
            <v>#N/A</v>
          </cell>
          <cell r="CC123" t="e">
            <v>#N/A</v>
          </cell>
          <cell r="CD123" t="e">
            <v>#N/A</v>
          </cell>
          <cell r="CE123" t="e">
            <v>#N/A</v>
          </cell>
          <cell r="CF123" t="e">
            <v>#N/A</v>
          </cell>
          <cell r="CG123" t="e">
            <v>#N/A</v>
          </cell>
          <cell r="CH123">
            <v>0</v>
          </cell>
          <cell r="CI123" t="e">
            <v>#REF!</v>
          </cell>
          <cell r="CJ123" t="e">
            <v>#REF!</v>
          </cell>
          <cell r="CK123" t="e">
            <v>#REF!</v>
          </cell>
          <cell r="CL123" t="e">
            <v>#N/A</v>
          </cell>
          <cell r="CM123" t="e">
            <v>#N/A</v>
          </cell>
          <cell r="CN123" t="e">
            <v>#N/A</v>
          </cell>
          <cell r="CO123" t="e">
            <v>#N/A</v>
          </cell>
          <cell r="CP123" t="e">
            <v>#N/A</v>
          </cell>
          <cell r="CQ123" t="e">
            <v>#N/A</v>
          </cell>
          <cell r="CR123" t="e">
            <v>#N/A</v>
          </cell>
          <cell r="CS123" t="e">
            <v>#N/A</v>
          </cell>
          <cell r="CT123" t="e">
            <v>#N/A</v>
          </cell>
          <cell r="CV123" t="e">
            <v>#REF!</v>
          </cell>
          <cell r="CW123" t="str">
            <v/>
          </cell>
          <cell r="CX123" t="e">
            <v>#REF!</v>
          </cell>
          <cell r="CY123" t="e">
            <v>#N/A</v>
          </cell>
          <cell r="CZ123" t="e">
            <v>#N/A</v>
          </cell>
          <cell r="DA123" t="e">
            <v>#N/A</v>
          </cell>
          <cell r="DB123" t="e">
            <v>#N/A</v>
          </cell>
          <cell r="DC123" t="e">
            <v>#N/A</v>
          </cell>
          <cell r="DD123" t="e">
            <v>#N/A</v>
          </cell>
          <cell r="DE123" t="e">
            <v>#N/A</v>
          </cell>
          <cell r="DF123" t="e">
            <v>#N/A</v>
          </cell>
          <cell r="DG123" t="e">
            <v>#N/A</v>
          </cell>
          <cell r="DH123">
            <v>0</v>
          </cell>
          <cell r="DI123">
            <v>0</v>
          </cell>
        </row>
        <row r="124">
          <cell r="G124" t="str">
            <v>DD43-9K007-AB</v>
          </cell>
          <cell r="H124">
            <v>1</v>
          </cell>
          <cell r="I124">
            <v>0</v>
          </cell>
          <cell r="J124">
            <v>0</v>
          </cell>
          <cell r="K124" t="e">
            <v>#N/A</v>
          </cell>
          <cell r="L124">
            <v>794</v>
          </cell>
          <cell r="M124">
            <v>736</v>
          </cell>
          <cell r="N124">
            <v>794</v>
          </cell>
          <cell r="O124">
            <v>794</v>
          </cell>
          <cell r="P124">
            <v>794</v>
          </cell>
          <cell r="Q124">
            <v>794</v>
          </cell>
          <cell r="R124">
            <v>794</v>
          </cell>
          <cell r="S124">
            <v>794</v>
          </cell>
          <cell r="U124">
            <v>0</v>
          </cell>
          <cell r="V124">
            <v>0</v>
          </cell>
          <cell r="W124" t="str">
            <v>x</v>
          </cell>
          <cell r="X124">
            <v>0</v>
          </cell>
          <cell r="Y124">
            <v>0</v>
          </cell>
          <cell r="Z124">
            <v>0</v>
          </cell>
          <cell r="AA124">
            <v>0</v>
          </cell>
          <cell r="AB124">
            <v>0</v>
          </cell>
          <cell r="AC124">
            <v>0</v>
          </cell>
          <cell r="AD124">
            <v>0</v>
          </cell>
          <cell r="AE124">
            <v>0</v>
          </cell>
          <cell r="AF124">
            <v>0</v>
          </cell>
          <cell r="AG124">
            <v>0</v>
          </cell>
          <cell r="AH124" t="e">
            <v>#N/A</v>
          </cell>
          <cell r="AI124" t="e">
            <v>#N/A</v>
          </cell>
          <cell r="AJ124" t="e">
            <v>#N/A</v>
          </cell>
          <cell r="AK124" t="e">
            <v>#N/A</v>
          </cell>
          <cell r="AL124" t="e">
            <v>#N/A</v>
          </cell>
          <cell r="AM124">
            <v>0</v>
          </cell>
          <cell r="AN124">
            <v>0</v>
          </cell>
          <cell r="AO124">
            <v>608.10303609200002</v>
          </cell>
          <cell r="AP124">
            <v>0</v>
          </cell>
          <cell r="AQ124">
            <v>0</v>
          </cell>
          <cell r="AR124">
            <v>-10</v>
          </cell>
          <cell r="AS124">
            <v>0</v>
          </cell>
          <cell r="AT124" t="str">
            <v>Assum heat shield redn.</v>
          </cell>
          <cell r="AU124">
            <v>0</v>
          </cell>
          <cell r="AV124">
            <v>0</v>
          </cell>
          <cell r="AW124">
            <v>0</v>
          </cell>
          <cell r="AX124" t="e">
            <v>#REF!</v>
          </cell>
          <cell r="AY124" t="e">
            <v>#N/A</v>
          </cell>
          <cell r="AZ124" t="e">
            <v>#N/A</v>
          </cell>
          <cell r="BA124" t="e">
            <v>#N/A</v>
          </cell>
          <cell r="BB124" t="e">
            <v>#N/A</v>
          </cell>
          <cell r="BC124" t="e">
            <v>#N/A</v>
          </cell>
          <cell r="BD124" t="e">
            <v>#N/A</v>
          </cell>
          <cell r="BE124" t="e">
            <v>#N/A</v>
          </cell>
          <cell r="BF124" t="e">
            <v>#N/A</v>
          </cell>
          <cell r="BG124" t="e">
            <v>#N/A</v>
          </cell>
          <cell r="BH124">
            <v>0</v>
          </cell>
          <cell r="BI124" t="e">
            <v>#REF!</v>
          </cell>
          <cell r="BJ124" t="e">
            <v>#N/A</v>
          </cell>
          <cell r="BK124" t="e">
            <v>#REF!</v>
          </cell>
          <cell r="BL124" t="e">
            <v>#N/A</v>
          </cell>
          <cell r="BM124" t="e">
            <v>#N/A</v>
          </cell>
          <cell r="BN124" t="e">
            <v>#N/A</v>
          </cell>
          <cell r="BO124" t="e">
            <v>#N/A</v>
          </cell>
          <cell r="BP124" t="e">
            <v>#N/A</v>
          </cell>
          <cell r="BQ124" t="e">
            <v>#N/A</v>
          </cell>
          <cell r="BR124" t="e">
            <v>#N/A</v>
          </cell>
          <cell r="BS124" t="e">
            <v>#N/A</v>
          </cell>
          <cell r="BT124" t="e">
            <v>#N/A</v>
          </cell>
          <cell r="BU124">
            <v>0</v>
          </cell>
          <cell r="BV124" t="e">
            <v>#REF!</v>
          </cell>
          <cell r="BW124" t="e">
            <v>#N/A</v>
          </cell>
          <cell r="BX124" t="e">
            <v>#REF!</v>
          </cell>
          <cell r="BY124" t="e">
            <v>#N/A</v>
          </cell>
          <cell r="BZ124" t="e">
            <v>#N/A</v>
          </cell>
          <cell r="CA124" t="e">
            <v>#N/A</v>
          </cell>
          <cell r="CB124" t="e">
            <v>#N/A</v>
          </cell>
          <cell r="CC124" t="e">
            <v>#N/A</v>
          </cell>
          <cell r="CD124" t="e">
            <v>#N/A</v>
          </cell>
          <cell r="CE124" t="e">
            <v>#N/A</v>
          </cell>
          <cell r="CF124" t="e">
            <v>#N/A</v>
          </cell>
          <cell r="CG124" t="e">
            <v>#N/A</v>
          </cell>
          <cell r="CH124">
            <v>0</v>
          </cell>
          <cell r="CI124" t="e">
            <v>#REF!</v>
          </cell>
          <cell r="CJ124" t="e">
            <v>#REF!</v>
          </cell>
          <cell r="CK124" t="e">
            <v>#REF!</v>
          </cell>
          <cell r="CL124" t="e">
            <v>#N/A</v>
          </cell>
          <cell r="CM124" t="e">
            <v>#N/A</v>
          </cell>
          <cell r="CN124" t="e">
            <v>#N/A</v>
          </cell>
          <cell r="CO124" t="e">
            <v>#N/A</v>
          </cell>
          <cell r="CP124" t="e">
            <v>#N/A</v>
          </cell>
          <cell r="CQ124" t="e">
            <v>#N/A</v>
          </cell>
          <cell r="CR124" t="e">
            <v>#N/A</v>
          </cell>
          <cell r="CS124" t="e">
            <v>#N/A</v>
          </cell>
          <cell r="CT124" t="e">
            <v>#N/A</v>
          </cell>
          <cell r="CV124" t="e">
            <v>#REF!</v>
          </cell>
          <cell r="CW124" t="str">
            <v/>
          </cell>
          <cell r="CX124" t="e">
            <v>#REF!</v>
          </cell>
          <cell r="CY124" t="e">
            <v>#N/A</v>
          </cell>
          <cell r="CZ124" t="e">
            <v>#N/A</v>
          </cell>
          <cell r="DA124" t="e">
            <v>#N/A</v>
          </cell>
          <cell r="DB124" t="e">
            <v>#N/A</v>
          </cell>
          <cell r="DC124" t="e">
            <v>#N/A</v>
          </cell>
          <cell r="DD124" t="e">
            <v>#N/A</v>
          </cell>
          <cell r="DE124" t="e">
            <v>#N/A</v>
          </cell>
          <cell r="DF124" t="e">
            <v>#N/A</v>
          </cell>
          <cell r="DG124" t="e">
            <v>#N/A</v>
          </cell>
          <cell r="DH124">
            <v>0</v>
          </cell>
          <cell r="DI124">
            <v>0</v>
          </cell>
        </row>
        <row r="125">
          <cell r="G125">
            <v>0</v>
          </cell>
          <cell r="H125">
            <v>0</v>
          </cell>
          <cell r="I125">
            <v>0</v>
          </cell>
          <cell r="J125">
            <v>0</v>
          </cell>
          <cell r="K125">
            <v>0</v>
          </cell>
          <cell r="L125">
            <v>0</v>
          </cell>
          <cell r="M125">
            <v>0</v>
          </cell>
          <cell r="N125">
            <v>0</v>
          </cell>
          <cell r="O125">
            <v>0</v>
          </cell>
          <cell r="P125">
            <v>0</v>
          </cell>
          <cell r="Q125">
            <v>0</v>
          </cell>
          <cell r="R125">
            <v>0</v>
          </cell>
          <cell r="S125">
            <v>0</v>
          </cell>
          <cell r="U125">
            <v>0</v>
          </cell>
          <cell r="V125">
            <v>0</v>
          </cell>
          <cell r="W125">
            <v>0</v>
          </cell>
          <cell r="X125">
            <v>0</v>
          </cell>
          <cell r="Y125">
            <v>0</v>
          </cell>
          <cell r="Z125">
            <v>0</v>
          </cell>
          <cell r="AA125">
            <v>0</v>
          </cell>
          <cell r="AB125">
            <v>0</v>
          </cell>
          <cell r="AC125">
            <v>0</v>
          </cell>
          <cell r="AD125">
            <v>0</v>
          </cell>
          <cell r="AE125">
            <v>0</v>
          </cell>
          <cell r="AF125">
            <v>0</v>
          </cell>
          <cell r="AG125">
            <v>0</v>
          </cell>
          <cell r="AH125">
            <v>0</v>
          </cell>
          <cell r="AI125">
            <v>0</v>
          </cell>
          <cell r="AJ125">
            <v>0</v>
          </cell>
          <cell r="AK125">
            <v>0</v>
          </cell>
          <cell r="AL125">
            <v>0</v>
          </cell>
          <cell r="AM125">
            <v>0</v>
          </cell>
          <cell r="AN125">
            <v>0</v>
          </cell>
          <cell r="AO125">
            <v>0</v>
          </cell>
          <cell r="AP125">
            <v>0</v>
          </cell>
          <cell r="AQ125">
            <v>0</v>
          </cell>
          <cell r="AR125">
            <v>0</v>
          </cell>
          <cell r="AS125">
            <v>0</v>
          </cell>
          <cell r="AT125">
            <v>0</v>
          </cell>
          <cell r="AU125">
            <v>0</v>
          </cell>
          <cell r="AV125">
            <v>0</v>
          </cell>
          <cell r="AW125">
            <v>0</v>
          </cell>
          <cell r="AX125" t="e">
            <v>#REF!</v>
          </cell>
          <cell r="AY125">
            <v>0</v>
          </cell>
          <cell r="AZ125">
            <v>0</v>
          </cell>
          <cell r="BA125">
            <v>0</v>
          </cell>
          <cell r="BB125">
            <v>0</v>
          </cell>
          <cell r="BC125">
            <v>0</v>
          </cell>
          <cell r="BD125">
            <v>0</v>
          </cell>
          <cell r="BE125">
            <v>0</v>
          </cell>
          <cell r="BF125">
            <v>0</v>
          </cell>
          <cell r="BG125">
            <v>0</v>
          </cell>
          <cell r="BH125">
            <v>0</v>
          </cell>
          <cell r="BI125" t="e">
            <v>#REF!</v>
          </cell>
          <cell r="BJ125">
            <v>0</v>
          </cell>
          <cell r="BK125" t="e">
            <v>#REF!</v>
          </cell>
          <cell r="BL125">
            <v>0</v>
          </cell>
          <cell r="BM125">
            <v>0</v>
          </cell>
          <cell r="BN125">
            <v>0</v>
          </cell>
          <cell r="BO125">
            <v>0</v>
          </cell>
          <cell r="BP125">
            <v>0</v>
          </cell>
          <cell r="BQ125">
            <v>0</v>
          </cell>
          <cell r="BR125">
            <v>0</v>
          </cell>
          <cell r="BS125">
            <v>0</v>
          </cell>
          <cell r="BT125">
            <v>0</v>
          </cell>
          <cell r="BU125">
            <v>0</v>
          </cell>
          <cell r="BV125" t="e">
            <v>#REF!</v>
          </cell>
          <cell r="BW125">
            <v>0</v>
          </cell>
          <cell r="BX125" t="e">
            <v>#REF!</v>
          </cell>
          <cell r="BY125">
            <v>0</v>
          </cell>
          <cell r="BZ125">
            <v>0</v>
          </cell>
          <cell r="CA125">
            <v>0</v>
          </cell>
          <cell r="CB125">
            <v>0</v>
          </cell>
          <cell r="CC125">
            <v>0</v>
          </cell>
          <cell r="CD125">
            <v>0</v>
          </cell>
          <cell r="CE125">
            <v>0</v>
          </cell>
          <cell r="CF125">
            <v>0</v>
          </cell>
          <cell r="CG125">
            <v>0</v>
          </cell>
          <cell r="CH125">
            <v>0</v>
          </cell>
          <cell r="CI125" t="e">
            <v>#REF!</v>
          </cell>
          <cell r="CJ125" t="e">
            <v>#REF!</v>
          </cell>
          <cell r="CK125" t="e">
            <v>#REF!</v>
          </cell>
          <cell r="CL125">
            <v>0</v>
          </cell>
          <cell r="CM125">
            <v>0</v>
          </cell>
          <cell r="CN125">
            <v>0</v>
          </cell>
          <cell r="CO125">
            <v>0</v>
          </cell>
          <cell r="CP125">
            <v>0</v>
          </cell>
          <cell r="CQ125">
            <v>0</v>
          </cell>
          <cell r="CR125">
            <v>0</v>
          </cell>
          <cell r="CS125">
            <v>0</v>
          </cell>
          <cell r="CT125">
            <v>0</v>
          </cell>
          <cell r="CV125" t="e">
            <v>#REF!</v>
          </cell>
          <cell r="CW125" t="str">
            <v/>
          </cell>
          <cell r="CX125" t="e">
            <v>#REF!</v>
          </cell>
          <cell r="CY125" t="str">
            <v/>
          </cell>
          <cell r="CZ125" t="str">
            <v/>
          </cell>
          <cell r="DA125" t="str">
            <v/>
          </cell>
          <cell r="DB125" t="str">
            <v/>
          </cell>
          <cell r="DC125" t="str">
            <v/>
          </cell>
          <cell r="DD125" t="str">
            <v/>
          </cell>
          <cell r="DE125" t="str">
            <v/>
          </cell>
          <cell r="DF125" t="str">
            <v/>
          </cell>
          <cell r="DG125" t="str">
            <v/>
          </cell>
          <cell r="DH125">
            <v>0</v>
          </cell>
          <cell r="DI125">
            <v>0</v>
          </cell>
        </row>
        <row r="126">
          <cell r="G126" t="str">
            <v>3Y0201021F</v>
          </cell>
          <cell r="H126">
            <v>0.95</v>
          </cell>
          <cell r="I126">
            <v>0</v>
          </cell>
          <cell r="J126">
            <v>350</v>
          </cell>
          <cell r="K126">
            <v>669</v>
          </cell>
          <cell r="L126">
            <v>1045</v>
          </cell>
          <cell r="M126">
            <v>1045</v>
          </cell>
          <cell r="N126">
            <v>1045</v>
          </cell>
          <cell r="O126">
            <v>1045</v>
          </cell>
          <cell r="P126">
            <v>1045</v>
          </cell>
          <cell r="Q126">
            <v>1045</v>
          </cell>
          <cell r="R126">
            <v>475</v>
          </cell>
          <cell r="S126">
            <v>475</v>
          </cell>
          <cell r="U126">
            <v>0</v>
          </cell>
          <cell r="V126">
            <v>0</v>
          </cell>
          <cell r="W126" t="str">
            <v>x</v>
          </cell>
          <cell r="X126">
            <v>0</v>
          </cell>
          <cell r="Y126">
            <v>0</v>
          </cell>
          <cell r="Z126">
            <v>0</v>
          </cell>
          <cell r="AA126">
            <v>0</v>
          </cell>
          <cell r="AB126">
            <v>0</v>
          </cell>
          <cell r="AC126">
            <v>0</v>
          </cell>
          <cell r="AD126">
            <v>0</v>
          </cell>
          <cell r="AE126">
            <v>0</v>
          </cell>
          <cell r="AF126">
            <v>0</v>
          </cell>
          <cell r="AG126">
            <v>0</v>
          </cell>
          <cell r="AH126">
            <v>501.05785991760001</v>
          </cell>
          <cell r="AI126">
            <v>296.08800000000002</v>
          </cell>
          <cell r="AJ126">
            <v>1.4687555365410865</v>
          </cell>
          <cell r="AK126">
            <v>29.081359623513514</v>
          </cell>
          <cell r="AL126">
            <v>203.50110438105889</v>
          </cell>
          <cell r="AM126">
            <v>0</v>
          </cell>
          <cell r="AN126">
            <v>0</v>
          </cell>
          <cell r="AO126">
            <v>518.08000000000004</v>
          </cell>
          <cell r="AP126">
            <v>0</v>
          </cell>
          <cell r="AQ126">
            <v>0</v>
          </cell>
          <cell r="AR126">
            <v>0</v>
          </cell>
          <cell r="AS126">
            <v>0</v>
          </cell>
          <cell r="AT126">
            <v>0</v>
          </cell>
          <cell r="AU126">
            <v>0</v>
          </cell>
          <cell r="AV126">
            <v>0</v>
          </cell>
          <cell r="AW126">
            <v>0</v>
          </cell>
          <cell r="AX126" t="e">
            <v>#REF!</v>
          </cell>
          <cell r="AY126">
            <v>335207.70828487439</v>
          </cell>
          <cell r="AZ126">
            <v>523605.46361389203</v>
          </cell>
          <cell r="BA126">
            <v>523605.46361389203</v>
          </cell>
          <cell r="BB126">
            <v>523605.46361389203</v>
          </cell>
          <cell r="BC126">
            <v>523605.46361389203</v>
          </cell>
          <cell r="BD126">
            <v>523605.46361389203</v>
          </cell>
          <cell r="BE126">
            <v>523605.46361389203</v>
          </cell>
          <cell r="BF126">
            <v>238002.48346086001</v>
          </cell>
          <cell r="BG126">
            <v>238002.48346086001</v>
          </cell>
          <cell r="BH126">
            <v>0</v>
          </cell>
          <cell r="BI126" t="e">
            <v>#REF!</v>
          </cell>
          <cell r="BJ126">
            <v>103630.8</v>
          </cell>
          <cell r="BK126" t="e">
            <v>#REF!</v>
          </cell>
          <cell r="BL126">
            <v>198082.872</v>
          </cell>
          <cell r="BM126">
            <v>309411.96000000002</v>
          </cell>
          <cell r="BN126">
            <v>309411.96000000002</v>
          </cell>
          <cell r="BO126">
            <v>309411.96000000002</v>
          </cell>
          <cell r="BP126">
            <v>309411.96000000002</v>
          </cell>
          <cell r="BQ126">
            <v>309411.96000000002</v>
          </cell>
          <cell r="BR126">
            <v>309411.96000000002</v>
          </cell>
          <cell r="BS126">
            <v>140641.80000000002</v>
          </cell>
          <cell r="BT126">
            <v>140641.80000000002</v>
          </cell>
          <cell r="BU126">
            <v>0</v>
          </cell>
          <cell r="BV126" t="e">
            <v>#REF!</v>
          </cell>
          <cell r="BW126">
            <v>514.06443778938024</v>
          </cell>
          <cell r="BX126" t="e">
            <v>#REF!</v>
          </cell>
          <cell r="BY126">
            <v>982.5974539459869</v>
          </cell>
          <cell r="BZ126">
            <v>1534.8495356854353</v>
          </cell>
          <cell r="CA126">
            <v>1534.8495356854353</v>
          </cell>
          <cell r="CB126">
            <v>1534.8495356854353</v>
          </cell>
          <cell r="CC126">
            <v>1534.8495356854353</v>
          </cell>
          <cell r="CD126">
            <v>1534.8495356854353</v>
          </cell>
          <cell r="CE126">
            <v>1534.8495356854353</v>
          </cell>
          <cell r="CF126">
            <v>697.65887985701613</v>
          </cell>
          <cell r="CG126">
            <v>697.65887985701613</v>
          </cell>
          <cell r="CH126">
            <v>0</v>
          </cell>
          <cell r="CI126" t="e">
            <v>#REF!</v>
          </cell>
          <cell r="CJ126" t="e">
            <v>#REF!</v>
          </cell>
          <cell r="CK126" t="e">
            <v>#REF!</v>
          </cell>
          <cell r="CL126">
            <v>136142.2388309284</v>
          </cell>
          <cell r="CM126">
            <v>212658.65407820657</v>
          </cell>
          <cell r="CN126">
            <v>212658.65407820657</v>
          </cell>
          <cell r="CO126">
            <v>212658.65407820657</v>
          </cell>
          <cell r="CP126">
            <v>212658.65407820657</v>
          </cell>
          <cell r="CQ126">
            <v>212658.65407820657</v>
          </cell>
          <cell r="CR126">
            <v>212658.65407820657</v>
          </cell>
          <cell r="CS126">
            <v>96663.024581002974</v>
          </cell>
          <cell r="CT126">
            <v>96663.024581002974</v>
          </cell>
          <cell r="CV126" t="e">
            <v>#REF!</v>
          </cell>
          <cell r="CW126" t="e">
            <v>#REF!</v>
          </cell>
          <cell r="CX126" t="e">
            <v>#REF!</v>
          </cell>
          <cell r="CY126">
            <v>0.40614292412162756</v>
          </cell>
          <cell r="CZ126">
            <v>0.40614292412162756</v>
          </cell>
          <cell r="DA126">
            <v>0.40614292412162756</v>
          </cell>
          <cell r="DB126">
            <v>0.40614292412162756</v>
          </cell>
          <cell r="DC126">
            <v>0.40614292412162756</v>
          </cell>
          <cell r="DD126">
            <v>0.40614292412162756</v>
          </cell>
          <cell r="DE126">
            <v>0.40614292412162756</v>
          </cell>
          <cell r="DF126">
            <v>0.4061429241216275</v>
          </cell>
          <cell r="DG126">
            <v>0.4061429241216275</v>
          </cell>
          <cell r="DH126">
            <v>0</v>
          </cell>
          <cell r="DI126">
            <v>0</v>
          </cell>
        </row>
        <row r="127">
          <cell r="G127">
            <v>0</v>
          </cell>
          <cell r="H127">
            <v>0</v>
          </cell>
          <cell r="I127">
            <v>0</v>
          </cell>
          <cell r="J127">
            <v>0</v>
          </cell>
          <cell r="K127">
            <v>0</v>
          </cell>
          <cell r="L127">
            <v>0</v>
          </cell>
          <cell r="M127">
            <v>0</v>
          </cell>
          <cell r="N127">
            <v>0</v>
          </cell>
          <cell r="O127">
            <v>0</v>
          </cell>
          <cell r="P127">
            <v>0</v>
          </cell>
          <cell r="Q127">
            <v>0</v>
          </cell>
          <cell r="R127">
            <v>0</v>
          </cell>
          <cell r="S127">
            <v>0</v>
          </cell>
          <cell r="U127">
            <v>0</v>
          </cell>
          <cell r="V127">
            <v>0</v>
          </cell>
          <cell r="W127">
            <v>0</v>
          </cell>
          <cell r="X127">
            <v>0</v>
          </cell>
          <cell r="Y127">
            <v>0</v>
          </cell>
          <cell r="Z127">
            <v>0</v>
          </cell>
          <cell r="AA127">
            <v>0</v>
          </cell>
          <cell r="AB127">
            <v>0</v>
          </cell>
          <cell r="AC127">
            <v>0</v>
          </cell>
          <cell r="AD127">
            <v>0</v>
          </cell>
          <cell r="AE127">
            <v>0</v>
          </cell>
          <cell r="AF127">
            <v>0</v>
          </cell>
          <cell r="AG127">
            <v>0</v>
          </cell>
          <cell r="AH127">
            <v>0</v>
          </cell>
          <cell r="AI127">
            <v>0</v>
          </cell>
          <cell r="AJ127">
            <v>0</v>
          </cell>
          <cell r="AK127">
            <v>0</v>
          </cell>
          <cell r="AL127">
            <v>0</v>
          </cell>
          <cell r="AM127">
            <v>0</v>
          </cell>
          <cell r="AN127">
            <v>0</v>
          </cell>
          <cell r="AO127">
            <v>0</v>
          </cell>
          <cell r="AP127">
            <v>0</v>
          </cell>
          <cell r="AQ127">
            <v>0</v>
          </cell>
          <cell r="AR127">
            <v>0</v>
          </cell>
          <cell r="AS127">
            <v>0</v>
          </cell>
          <cell r="AT127">
            <v>0</v>
          </cell>
          <cell r="AU127">
            <v>0</v>
          </cell>
          <cell r="AV127">
            <v>0</v>
          </cell>
          <cell r="AW127">
            <v>0</v>
          </cell>
          <cell r="AX127" t="e">
            <v>#REF!</v>
          </cell>
          <cell r="AY127">
            <v>0</v>
          </cell>
          <cell r="AZ127">
            <v>0</v>
          </cell>
          <cell r="BA127">
            <v>0</v>
          </cell>
          <cell r="BB127">
            <v>0</v>
          </cell>
          <cell r="BC127">
            <v>0</v>
          </cell>
          <cell r="BD127">
            <v>0</v>
          </cell>
          <cell r="BE127">
            <v>0</v>
          </cell>
          <cell r="BF127">
            <v>0</v>
          </cell>
          <cell r="BG127">
            <v>0</v>
          </cell>
          <cell r="BH127">
            <v>0</v>
          </cell>
          <cell r="BI127" t="e">
            <v>#REF!</v>
          </cell>
          <cell r="BJ127">
            <v>0</v>
          </cell>
          <cell r="BK127" t="e">
            <v>#REF!</v>
          </cell>
          <cell r="BL127">
            <v>0</v>
          </cell>
          <cell r="BM127">
            <v>0</v>
          </cell>
          <cell r="BN127">
            <v>0</v>
          </cell>
          <cell r="BO127">
            <v>0</v>
          </cell>
          <cell r="BP127">
            <v>0</v>
          </cell>
          <cell r="BQ127">
            <v>0</v>
          </cell>
          <cell r="BR127">
            <v>0</v>
          </cell>
          <cell r="BS127">
            <v>0</v>
          </cell>
          <cell r="BT127">
            <v>0</v>
          </cell>
          <cell r="BU127">
            <v>0</v>
          </cell>
          <cell r="BV127" t="e">
            <v>#REF!</v>
          </cell>
          <cell r="BW127">
            <v>0</v>
          </cell>
          <cell r="BX127" t="e">
            <v>#REF!</v>
          </cell>
          <cell r="BY127">
            <v>0</v>
          </cell>
          <cell r="BZ127">
            <v>0</v>
          </cell>
          <cell r="CA127">
            <v>0</v>
          </cell>
          <cell r="CB127">
            <v>0</v>
          </cell>
          <cell r="CC127">
            <v>0</v>
          </cell>
          <cell r="CD127">
            <v>0</v>
          </cell>
          <cell r="CE127">
            <v>0</v>
          </cell>
          <cell r="CF127">
            <v>0</v>
          </cell>
          <cell r="CG127">
            <v>0</v>
          </cell>
          <cell r="CH127">
            <v>0</v>
          </cell>
          <cell r="CI127" t="e">
            <v>#REF!</v>
          </cell>
          <cell r="CJ127" t="e">
            <v>#REF!</v>
          </cell>
          <cell r="CK127" t="e">
            <v>#REF!</v>
          </cell>
          <cell r="CL127">
            <v>0</v>
          </cell>
          <cell r="CM127">
            <v>0</v>
          </cell>
          <cell r="CN127">
            <v>0</v>
          </cell>
          <cell r="CO127">
            <v>0</v>
          </cell>
          <cell r="CP127">
            <v>0</v>
          </cell>
          <cell r="CQ127">
            <v>0</v>
          </cell>
          <cell r="CR127">
            <v>0</v>
          </cell>
          <cell r="CS127">
            <v>0</v>
          </cell>
          <cell r="CT127">
            <v>0</v>
          </cell>
          <cell r="CV127" t="e">
            <v>#REF!</v>
          </cell>
          <cell r="CW127" t="str">
            <v/>
          </cell>
          <cell r="CX127" t="e">
            <v>#REF!</v>
          </cell>
          <cell r="CY127" t="str">
            <v/>
          </cell>
          <cell r="CZ127" t="str">
            <v/>
          </cell>
          <cell r="DA127" t="str">
            <v/>
          </cell>
          <cell r="DB127" t="str">
            <v/>
          </cell>
          <cell r="DC127" t="str">
            <v/>
          </cell>
          <cell r="DD127" t="str">
            <v/>
          </cell>
          <cell r="DE127" t="str">
            <v/>
          </cell>
          <cell r="DF127" t="str">
            <v/>
          </cell>
          <cell r="DG127" t="str">
            <v/>
          </cell>
          <cell r="DH127">
            <v>0</v>
          </cell>
          <cell r="DI127">
            <v>0</v>
          </cell>
        </row>
        <row r="128">
          <cell r="G128" t="str">
            <v>6W83-9J328-AC</v>
          </cell>
          <cell r="H128">
            <v>0.95</v>
          </cell>
          <cell r="I128">
            <v>0</v>
          </cell>
          <cell r="J128">
            <v>0</v>
          </cell>
          <cell r="K128">
            <v>473</v>
          </cell>
          <cell r="L128">
            <v>250</v>
          </cell>
          <cell r="M128">
            <v>205</v>
          </cell>
          <cell r="N128">
            <v>0</v>
          </cell>
          <cell r="O128">
            <v>0</v>
          </cell>
          <cell r="P128">
            <v>0</v>
          </cell>
          <cell r="Q128">
            <v>0</v>
          </cell>
          <cell r="R128">
            <v>0</v>
          </cell>
          <cell r="S128">
            <v>0</v>
          </cell>
          <cell r="U128">
            <v>0</v>
          </cell>
          <cell r="V128">
            <v>0</v>
          </cell>
          <cell r="W128" t="str">
            <v>x</v>
          </cell>
          <cell r="X128">
            <v>0</v>
          </cell>
          <cell r="Y128">
            <v>0</v>
          </cell>
          <cell r="Z128">
            <v>0</v>
          </cell>
          <cell r="AA128">
            <v>0</v>
          </cell>
          <cell r="AB128">
            <v>0</v>
          </cell>
          <cell r="AC128">
            <v>0</v>
          </cell>
          <cell r="AD128">
            <v>0</v>
          </cell>
          <cell r="AE128">
            <v>0</v>
          </cell>
          <cell r="AF128">
            <v>0</v>
          </cell>
          <cell r="AG128">
            <v>0</v>
          </cell>
          <cell r="AH128">
            <v>3.5398497977832402</v>
          </cell>
          <cell r="AI128">
            <v>0.67</v>
          </cell>
          <cell r="AJ128">
            <v>2.5834114737472203E-2</v>
          </cell>
          <cell r="AK128">
            <v>0.51151547180194967</v>
          </cell>
          <cell r="AL128">
            <v>2.8440156830457681</v>
          </cell>
          <cell r="AM128">
            <v>0</v>
          </cell>
          <cell r="AN128">
            <v>0</v>
          </cell>
          <cell r="AO128">
            <v>3.7816100000000006</v>
          </cell>
          <cell r="AP128">
            <v>-0.03</v>
          </cell>
          <cell r="AQ128">
            <v>-1.999999999999999E-2</v>
          </cell>
          <cell r="AR128">
            <v>0.2</v>
          </cell>
          <cell r="AS128">
            <v>-0.16447000000000001</v>
          </cell>
          <cell r="AT128">
            <v>0</v>
          </cell>
          <cell r="AU128">
            <v>0</v>
          </cell>
          <cell r="AV128">
            <v>0</v>
          </cell>
          <cell r="AW128">
            <v>0</v>
          </cell>
          <cell r="AX128" t="e">
            <v>#REF!</v>
          </cell>
          <cell r="AY128">
            <v>1674.3489543514727</v>
          </cell>
          <cell r="AZ128">
            <v>884.96244944581008</v>
          </cell>
          <cell r="BA128">
            <v>725.66920854556429</v>
          </cell>
          <cell r="BB128">
            <v>0</v>
          </cell>
          <cell r="BC128">
            <v>0</v>
          </cell>
          <cell r="BD128">
            <v>0</v>
          </cell>
          <cell r="BE128">
            <v>0</v>
          </cell>
          <cell r="BF128">
            <v>0</v>
          </cell>
          <cell r="BG128">
            <v>0</v>
          </cell>
          <cell r="BH128">
            <v>0</v>
          </cell>
          <cell r="BI128" t="e">
            <v>#REF!</v>
          </cell>
          <cell r="BJ128">
            <v>0</v>
          </cell>
          <cell r="BK128" t="e">
            <v>#REF!</v>
          </cell>
          <cell r="BL128">
            <v>316.91000000000003</v>
          </cell>
          <cell r="BM128">
            <v>167.5</v>
          </cell>
          <cell r="BN128">
            <v>137.35</v>
          </cell>
          <cell r="BO128">
            <v>0</v>
          </cell>
          <cell r="BP128">
            <v>0</v>
          </cell>
          <cell r="BQ128">
            <v>0</v>
          </cell>
          <cell r="BR128">
            <v>0</v>
          </cell>
          <cell r="BS128">
            <v>0</v>
          </cell>
          <cell r="BT128">
            <v>0</v>
          </cell>
          <cell r="BU128">
            <v>0</v>
          </cell>
          <cell r="BV128" t="e">
            <v>#REF!</v>
          </cell>
          <cell r="BW128">
            <v>0</v>
          </cell>
          <cell r="BX128" t="e">
            <v>#REF!</v>
          </cell>
          <cell r="BY128">
            <v>12.219536270824353</v>
          </cell>
          <cell r="BZ128">
            <v>6.4585286843680505</v>
          </cell>
          <cell r="CA128">
            <v>5.2959935211818019</v>
          </cell>
          <cell r="CB128">
            <v>0</v>
          </cell>
          <cell r="CC128">
            <v>0</v>
          </cell>
          <cell r="CD128">
            <v>0</v>
          </cell>
          <cell r="CE128">
            <v>0</v>
          </cell>
          <cell r="CF128">
            <v>0</v>
          </cell>
          <cell r="CG128">
            <v>0</v>
          </cell>
          <cell r="CH128">
            <v>0</v>
          </cell>
          <cell r="CI128" t="e">
            <v>#REF!</v>
          </cell>
          <cell r="CJ128" t="e">
            <v>#REF!</v>
          </cell>
          <cell r="CK128" t="e">
            <v>#REF!</v>
          </cell>
          <cell r="CL128">
            <v>1345.2194180806482</v>
          </cell>
          <cell r="CM128">
            <v>711.00392076144203</v>
          </cell>
          <cell r="CN128">
            <v>583.02321502438247</v>
          </cell>
          <cell r="CO128">
            <v>0</v>
          </cell>
          <cell r="CP128">
            <v>0</v>
          </cell>
          <cell r="CQ128">
            <v>0</v>
          </cell>
          <cell r="CR128">
            <v>0</v>
          </cell>
          <cell r="CS128">
            <v>0</v>
          </cell>
          <cell r="CT128">
            <v>0</v>
          </cell>
          <cell r="CV128" t="e">
            <v>#REF!</v>
          </cell>
          <cell r="CW128" t="str">
            <v/>
          </cell>
          <cell r="CX128" t="e">
            <v>#REF!</v>
          </cell>
          <cell r="CY128">
            <v>0.80342835021609549</v>
          </cell>
          <cell r="CZ128">
            <v>0.80342835021609549</v>
          </cell>
          <cell r="DA128">
            <v>0.80342835021609549</v>
          </cell>
          <cell r="DB128" t="str">
            <v/>
          </cell>
          <cell r="DC128" t="str">
            <v/>
          </cell>
          <cell r="DD128" t="str">
            <v/>
          </cell>
          <cell r="DE128" t="str">
            <v/>
          </cell>
          <cell r="DF128" t="str">
            <v/>
          </cell>
          <cell r="DG128" t="str">
            <v/>
          </cell>
          <cell r="DH128">
            <v>0</v>
          </cell>
          <cell r="DI128">
            <v>0</v>
          </cell>
        </row>
        <row r="129">
          <cell r="G129" t="str">
            <v>8W83-9047-AD</v>
          </cell>
          <cell r="H129">
            <v>0.95</v>
          </cell>
          <cell r="I129">
            <v>0</v>
          </cell>
          <cell r="J129">
            <v>0</v>
          </cell>
          <cell r="K129">
            <v>3329</v>
          </cell>
          <cell r="L129">
            <v>2247</v>
          </cell>
          <cell r="M129">
            <v>1843</v>
          </cell>
          <cell r="N129">
            <v>0</v>
          </cell>
          <cell r="O129">
            <v>0</v>
          </cell>
          <cell r="P129">
            <v>0</v>
          </cell>
          <cell r="Q129">
            <v>0</v>
          </cell>
          <cell r="R129">
            <v>0</v>
          </cell>
          <cell r="S129">
            <v>0</v>
          </cell>
          <cell r="U129">
            <v>0</v>
          </cell>
          <cell r="V129">
            <v>0</v>
          </cell>
          <cell r="W129" t="str">
            <v>x</v>
          </cell>
          <cell r="X129">
            <v>0</v>
          </cell>
          <cell r="Y129">
            <v>0</v>
          </cell>
          <cell r="Z129">
            <v>0</v>
          </cell>
          <cell r="AA129">
            <v>0</v>
          </cell>
          <cell r="AB129">
            <v>0</v>
          </cell>
          <cell r="AC129">
            <v>0</v>
          </cell>
          <cell r="AD129">
            <v>0</v>
          </cell>
          <cell r="AE129">
            <v>0</v>
          </cell>
          <cell r="AF129">
            <v>0</v>
          </cell>
          <cell r="AG129">
            <v>0</v>
          </cell>
          <cell r="AH129">
            <v>5.1981600000000006</v>
          </cell>
          <cell r="AI129">
            <v>5.0248447199999999</v>
          </cell>
          <cell r="AJ129">
            <v>1.3502630636118805E-2</v>
          </cell>
          <cell r="AK129">
            <v>0.26735208659515236</v>
          </cell>
          <cell r="AL129">
            <v>0.15981264936388181</v>
          </cell>
          <cell r="AM129">
            <v>0</v>
          </cell>
          <cell r="AN129">
            <v>0</v>
          </cell>
          <cell r="AO129">
            <v>5.1987800000000002</v>
          </cell>
          <cell r="AP129">
            <v>0</v>
          </cell>
          <cell r="AQ129">
            <v>0</v>
          </cell>
          <cell r="AR129">
            <v>0</v>
          </cell>
          <cell r="AS129">
            <v>-7.7999999999992637E-4</v>
          </cell>
          <cell r="AT129">
            <v>0</v>
          </cell>
          <cell r="AU129">
            <v>0</v>
          </cell>
          <cell r="AV129">
            <v>0</v>
          </cell>
          <cell r="AW129">
            <v>0</v>
          </cell>
          <cell r="AX129" t="e">
            <v>#REF!</v>
          </cell>
          <cell r="AY129">
            <v>17304.674640000001</v>
          </cell>
          <cell r="AZ129">
            <v>11680.265520000001</v>
          </cell>
          <cell r="BA129">
            <v>9580.2088800000001</v>
          </cell>
          <cell r="BB129">
            <v>0</v>
          </cell>
          <cell r="BC129">
            <v>0</v>
          </cell>
          <cell r="BD129">
            <v>0</v>
          </cell>
          <cell r="BE129">
            <v>0</v>
          </cell>
          <cell r="BF129">
            <v>0</v>
          </cell>
          <cell r="BG129">
            <v>0</v>
          </cell>
          <cell r="BH129">
            <v>0</v>
          </cell>
          <cell r="BI129" t="e">
            <v>#REF!</v>
          </cell>
          <cell r="BJ129">
            <v>0</v>
          </cell>
          <cell r="BK129" t="e">
            <v>#REF!</v>
          </cell>
          <cell r="BL129">
            <v>16727.708072879999</v>
          </cell>
          <cell r="BM129">
            <v>11290.826085839999</v>
          </cell>
          <cell r="BN129">
            <v>9260.7888189599998</v>
          </cell>
          <cell r="BO129">
            <v>0</v>
          </cell>
          <cell r="BP129">
            <v>0</v>
          </cell>
          <cell r="BQ129">
            <v>0</v>
          </cell>
          <cell r="BR129">
            <v>0</v>
          </cell>
          <cell r="BS129">
            <v>0</v>
          </cell>
          <cell r="BT129">
            <v>0</v>
          </cell>
          <cell r="BU129">
            <v>0</v>
          </cell>
          <cell r="BV129" t="e">
            <v>#REF!</v>
          </cell>
          <cell r="BW129">
            <v>0</v>
          </cell>
          <cell r="BX129" t="e">
            <v>#REF!</v>
          </cell>
          <cell r="BY129">
            <v>44.950257387639503</v>
          </cell>
          <cell r="BZ129">
            <v>30.340411039358955</v>
          </cell>
          <cell r="CA129">
            <v>24.885348262366957</v>
          </cell>
          <cell r="CB129">
            <v>0</v>
          </cell>
          <cell r="CC129">
            <v>0</v>
          </cell>
          <cell r="CD129">
            <v>0</v>
          </cell>
          <cell r="CE129">
            <v>0</v>
          </cell>
          <cell r="CF129">
            <v>0</v>
          </cell>
          <cell r="CG129">
            <v>0</v>
          </cell>
          <cell r="CH129">
            <v>0</v>
          </cell>
          <cell r="CI129" t="e">
            <v>#REF!</v>
          </cell>
          <cell r="CJ129" t="e">
            <v>#REF!</v>
          </cell>
          <cell r="CK129" t="e">
            <v>#REF!</v>
          </cell>
          <cell r="CL129">
            <v>532.0163097323624</v>
          </cell>
          <cell r="CM129">
            <v>359.09902312064287</v>
          </cell>
          <cell r="CN129">
            <v>294.53471277763333</v>
          </cell>
          <cell r="CO129">
            <v>0</v>
          </cell>
          <cell r="CP129">
            <v>0</v>
          </cell>
          <cell r="CQ129">
            <v>0</v>
          </cell>
          <cell r="CR129">
            <v>0</v>
          </cell>
          <cell r="CS129">
            <v>0</v>
          </cell>
          <cell r="CT129">
            <v>0</v>
          </cell>
          <cell r="CV129" t="e">
            <v>#REF!</v>
          </cell>
          <cell r="CW129" t="str">
            <v/>
          </cell>
          <cell r="CX129" t="e">
            <v>#REF!</v>
          </cell>
          <cell r="CY129">
            <v>3.0744080475376242E-2</v>
          </cell>
          <cell r="CZ129">
            <v>3.0744080475376287E-2</v>
          </cell>
          <cell r="DA129">
            <v>3.0744080475376162E-2</v>
          </cell>
          <cell r="DB129" t="str">
            <v/>
          </cell>
          <cell r="DC129" t="str">
            <v/>
          </cell>
          <cell r="DD129" t="str">
            <v/>
          </cell>
          <cell r="DE129" t="str">
            <v/>
          </cell>
          <cell r="DF129" t="str">
            <v/>
          </cell>
          <cell r="DG129" t="str">
            <v/>
          </cell>
          <cell r="DH129">
            <v>0</v>
          </cell>
          <cell r="DI129">
            <v>0</v>
          </cell>
        </row>
        <row r="130">
          <cell r="G130" t="str">
            <v>6W83-9034-AL</v>
          </cell>
          <cell r="H130">
            <v>0.95</v>
          </cell>
          <cell r="I130">
            <v>0</v>
          </cell>
          <cell r="J130">
            <v>0</v>
          </cell>
          <cell r="K130">
            <v>633</v>
          </cell>
          <cell r="L130">
            <v>250</v>
          </cell>
          <cell r="M130">
            <v>205</v>
          </cell>
          <cell r="N130">
            <v>0</v>
          </cell>
          <cell r="O130">
            <v>0</v>
          </cell>
          <cell r="P130">
            <v>0</v>
          </cell>
          <cell r="Q130">
            <v>0</v>
          </cell>
          <cell r="R130">
            <v>0</v>
          </cell>
          <cell r="S130">
            <v>0</v>
          </cell>
          <cell r="U130">
            <v>0</v>
          </cell>
          <cell r="V130">
            <v>0</v>
          </cell>
          <cell r="W130" t="str">
            <v>x</v>
          </cell>
          <cell r="X130">
            <v>0</v>
          </cell>
          <cell r="Y130">
            <v>0</v>
          </cell>
          <cell r="Z130">
            <v>0</v>
          </cell>
          <cell r="AA130">
            <v>0</v>
          </cell>
          <cell r="AB130">
            <v>0</v>
          </cell>
          <cell r="AC130">
            <v>0</v>
          </cell>
          <cell r="AD130">
            <v>0</v>
          </cell>
          <cell r="AE130">
            <v>0</v>
          </cell>
          <cell r="AF130">
            <v>0</v>
          </cell>
          <cell r="AG130">
            <v>0</v>
          </cell>
          <cell r="AH130">
            <v>18.920000000000002</v>
          </cell>
          <cell r="AI130">
            <v>8.8103979999999993</v>
          </cell>
          <cell r="AJ130">
            <v>0.13479655496745618</v>
          </cell>
          <cell r="AK130">
            <v>2.6689717883556323</v>
          </cell>
          <cell r="AL130">
            <v>9.9748054450325458</v>
          </cell>
          <cell r="AM130">
            <v>0</v>
          </cell>
          <cell r="AN130">
            <v>0</v>
          </cell>
          <cell r="AO130" t="e">
            <v>#N/A</v>
          </cell>
          <cell r="AP130" t="e">
            <v>#N/A</v>
          </cell>
          <cell r="AQ130" t="e">
            <v>#N/A</v>
          </cell>
          <cell r="AR130">
            <v>-0.77</v>
          </cell>
          <cell r="AS130" t="e">
            <v>#N/A</v>
          </cell>
          <cell r="AT130">
            <v>0</v>
          </cell>
          <cell r="AU130">
            <v>0</v>
          </cell>
          <cell r="AV130">
            <v>0</v>
          </cell>
          <cell r="AW130">
            <v>0</v>
          </cell>
          <cell r="AX130" t="e">
            <v>#REF!</v>
          </cell>
          <cell r="AY130">
            <v>11976.36</v>
          </cell>
          <cell r="AZ130">
            <v>4730</v>
          </cell>
          <cell r="BA130">
            <v>3878.6000000000004</v>
          </cell>
          <cell r="BB130">
            <v>0</v>
          </cell>
          <cell r="BC130">
            <v>0</v>
          </cell>
          <cell r="BD130">
            <v>0</v>
          </cell>
          <cell r="BE130">
            <v>0</v>
          </cell>
          <cell r="BF130">
            <v>0</v>
          </cell>
          <cell r="BG130">
            <v>0</v>
          </cell>
          <cell r="BH130">
            <v>0</v>
          </cell>
          <cell r="BI130" t="e">
            <v>#REF!</v>
          </cell>
          <cell r="BJ130">
            <v>0</v>
          </cell>
          <cell r="BK130" t="e">
            <v>#REF!</v>
          </cell>
          <cell r="BL130">
            <v>5576.9819339999995</v>
          </cell>
          <cell r="BM130">
            <v>2202.5994999999998</v>
          </cell>
          <cell r="BN130">
            <v>1806.13159</v>
          </cell>
          <cell r="BO130">
            <v>0</v>
          </cell>
          <cell r="BP130">
            <v>0</v>
          </cell>
          <cell r="BQ130">
            <v>0</v>
          </cell>
          <cell r="BR130">
            <v>0</v>
          </cell>
          <cell r="BS130">
            <v>0</v>
          </cell>
          <cell r="BT130">
            <v>0</v>
          </cell>
          <cell r="BU130">
            <v>0</v>
          </cell>
          <cell r="BV130" t="e">
            <v>#REF!</v>
          </cell>
          <cell r="BW130">
            <v>0</v>
          </cell>
          <cell r="BX130" t="e">
            <v>#REF!</v>
          </cell>
          <cell r="BY130">
            <v>85.326219294399763</v>
          </cell>
          <cell r="BZ130">
            <v>33.699138741864047</v>
          </cell>
          <cell r="CA130">
            <v>27.633293768328517</v>
          </cell>
          <cell r="CB130">
            <v>0</v>
          </cell>
          <cell r="CC130">
            <v>0</v>
          </cell>
          <cell r="CD130">
            <v>0</v>
          </cell>
          <cell r="CE130">
            <v>0</v>
          </cell>
          <cell r="CF130">
            <v>0</v>
          </cell>
          <cell r="CG130">
            <v>0</v>
          </cell>
          <cell r="CH130">
            <v>0</v>
          </cell>
          <cell r="CI130" t="e">
            <v>#REF!</v>
          </cell>
          <cell r="CJ130" t="e">
            <v>#REF!</v>
          </cell>
          <cell r="CK130" t="e">
            <v>#REF!</v>
          </cell>
          <cell r="CL130">
            <v>6314.0518467056017</v>
          </cell>
          <cell r="CM130">
            <v>2493.7013612581363</v>
          </cell>
          <cell r="CN130">
            <v>2044.8351162316719</v>
          </cell>
          <cell r="CO130">
            <v>0</v>
          </cell>
          <cell r="CP130">
            <v>0</v>
          </cell>
          <cell r="CQ130">
            <v>0</v>
          </cell>
          <cell r="CR130">
            <v>0</v>
          </cell>
          <cell r="CS130">
            <v>0</v>
          </cell>
          <cell r="CT130">
            <v>0</v>
          </cell>
          <cell r="CV130" t="e">
            <v>#REF!</v>
          </cell>
          <cell r="CW130" t="str">
            <v/>
          </cell>
          <cell r="CX130" t="e">
            <v>#REF!</v>
          </cell>
          <cell r="CY130">
            <v>0.52720959011799928</v>
          </cell>
          <cell r="CZ130">
            <v>0.52720959011799917</v>
          </cell>
          <cell r="DA130">
            <v>0.52720959011799917</v>
          </cell>
          <cell r="DB130" t="str">
            <v/>
          </cell>
          <cell r="DC130" t="str">
            <v/>
          </cell>
          <cell r="DD130" t="str">
            <v/>
          </cell>
          <cell r="DE130" t="str">
            <v/>
          </cell>
          <cell r="DF130" t="str">
            <v/>
          </cell>
          <cell r="DG130" t="str">
            <v/>
          </cell>
          <cell r="DH130">
            <v>0</v>
          </cell>
          <cell r="DI130">
            <v>0</v>
          </cell>
        </row>
        <row r="131">
          <cell r="G131" t="str">
            <v>6W83-9034-BJ</v>
          </cell>
          <cell r="H131">
            <v>0.95</v>
          </cell>
          <cell r="I131">
            <v>0</v>
          </cell>
          <cell r="J131">
            <v>0</v>
          </cell>
          <cell r="K131">
            <v>3231</v>
          </cell>
          <cell r="L131">
            <v>2497</v>
          </cell>
          <cell r="M131">
            <v>2047</v>
          </cell>
          <cell r="N131">
            <v>0</v>
          </cell>
          <cell r="O131">
            <v>0</v>
          </cell>
          <cell r="P131">
            <v>0</v>
          </cell>
          <cell r="Q131">
            <v>0</v>
          </cell>
          <cell r="R131">
            <v>0</v>
          </cell>
          <cell r="S131">
            <v>0</v>
          </cell>
          <cell r="U131">
            <v>0</v>
          </cell>
          <cell r="V131">
            <v>0</v>
          </cell>
          <cell r="W131" t="str">
            <v>x</v>
          </cell>
          <cell r="X131">
            <v>0</v>
          </cell>
          <cell r="Y131">
            <v>0</v>
          </cell>
          <cell r="Z131">
            <v>0</v>
          </cell>
          <cell r="AA131">
            <v>0</v>
          </cell>
          <cell r="AB131">
            <v>0</v>
          </cell>
          <cell r="AC131">
            <v>0</v>
          </cell>
          <cell r="AD131">
            <v>0</v>
          </cell>
          <cell r="AE131">
            <v>0</v>
          </cell>
          <cell r="AF131">
            <v>0</v>
          </cell>
          <cell r="AG131">
            <v>0</v>
          </cell>
          <cell r="AH131">
            <v>12.399699999999999</v>
          </cell>
          <cell r="AI131">
            <v>5.6471518500000002</v>
          </cell>
          <cell r="AJ131">
            <v>0.12597931419841304</v>
          </cell>
          <cell r="AK131">
            <v>2.4943904211285783</v>
          </cell>
          <cell r="AL131">
            <v>6.626568835801586</v>
          </cell>
          <cell r="AM131">
            <v>0</v>
          </cell>
          <cell r="AN131">
            <v>0</v>
          </cell>
          <cell r="AO131" t="e">
            <v>#N/A</v>
          </cell>
          <cell r="AP131" t="e">
            <v>#N/A</v>
          </cell>
          <cell r="AQ131" t="e">
            <v>#N/A</v>
          </cell>
          <cell r="AR131">
            <v>0</v>
          </cell>
          <cell r="AS131" t="e">
            <v>#N/A</v>
          </cell>
          <cell r="AT131">
            <v>0</v>
          </cell>
          <cell r="AU131">
            <v>0</v>
          </cell>
          <cell r="AV131">
            <v>0</v>
          </cell>
          <cell r="AW131">
            <v>0</v>
          </cell>
          <cell r="AX131" t="e">
            <v>#REF!</v>
          </cell>
          <cell r="AY131">
            <v>40063.430699999997</v>
          </cell>
          <cell r="AZ131">
            <v>30962.050899999998</v>
          </cell>
          <cell r="BA131">
            <v>25382.185899999997</v>
          </cell>
          <cell r="BB131">
            <v>0</v>
          </cell>
          <cell r="BC131">
            <v>0</v>
          </cell>
          <cell r="BD131">
            <v>0</v>
          </cell>
          <cell r="BE131">
            <v>0</v>
          </cell>
          <cell r="BF131">
            <v>0</v>
          </cell>
          <cell r="BG131">
            <v>0</v>
          </cell>
          <cell r="BH131">
            <v>0</v>
          </cell>
          <cell r="BI131" t="e">
            <v>#REF!</v>
          </cell>
          <cell r="BJ131">
            <v>0</v>
          </cell>
          <cell r="BK131" t="e">
            <v>#REF!</v>
          </cell>
          <cell r="BL131">
            <v>18245.94762735</v>
          </cell>
          <cell r="BM131">
            <v>14100.938169450001</v>
          </cell>
          <cell r="BN131">
            <v>11559.71983695</v>
          </cell>
          <cell r="BO131">
            <v>0</v>
          </cell>
          <cell r="BP131">
            <v>0</v>
          </cell>
          <cell r="BQ131">
            <v>0</v>
          </cell>
          <cell r="BR131">
            <v>0</v>
          </cell>
          <cell r="BS131">
            <v>0</v>
          </cell>
          <cell r="BT131">
            <v>0</v>
          </cell>
          <cell r="BU131">
            <v>0</v>
          </cell>
          <cell r="BV131" t="e">
            <v>#REF!</v>
          </cell>
          <cell r="BW131">
            <v>0</v>
          </cell>
          <cell r="BX131" t="e">
            <v>#REF!</v>
          </cell>
          <cell r="BY131">
            <v>407.03916417507253</v>
          </cell>
          <cell r="BZ131">
            <v>314.57034755343739</v>
          </cell>
          <cell r="CA131">
            <v>257.87965616415153</v>
          </cell>
          <cell r="CB131">
            <v>0</v>
          </cell>
          <cell r="CC131">
            <v>0</v>
          </cell>
          <cell r="CD131">
            <v>0</v>
          </cell>
          <cell r="CE131">
            <v>0</v>
          </cell>
          <cell r="CF131">
            <v>0</v>
          </cell>
          <cell r="CG131">
            <v>0</v>
          </cell>
          <cell r="CH131">
            <v>0</v>
          </cell>
          <cell r="CI131" t="e">
            <v>#REF!</v>
          </cell>
          <cell r="CJ131" t="e">
            <v>#REF!</v>
          </cell>
          <cell r="CK131" t="e">
            <v>#REF!</v>
          </cell>
          <cell r="CL131">
            <v>21410.443908474925</v>
          </cell>
          <cell r="CM131">
            <v>16546.542382996558</v>
          </cell>
          <cell r="CN131">
            <v>13564.586406885845</v>
          </cell>
          <cell r="CO131">
            <v>0</v>
          </cell>
          <cell r="CP131">
            <v>0</v>
          </cell>
          <cell r="CQ131">
            <v>0</v>
          </cell>
          <cell r="CR131">
            <v>0</v>
          </cell>
          <cell r="CS131">
            <v>0</v>
          </cell>
          <cell r="CT131">
            <v>0</v>
          </cell>
          <cell r="CV131" t="e">
            <v>#REF!</v>
          </cell>
          <cell r="CW131" t="str">
            <v/>
          </cell>
          <cell r="CX131" t="e">
            <v>#REF!</v>
          </cell>
          <cell r="CY131">
            <v>0.53441364192694873</v>
          </cell>
          <cell r="CZ131">
            <v>0.53441364192694873</v>
          </cell>
          <cell r="DA131">
            <v>0.53441364192694873</v>
          </cell>
          <cell r="DB131" t="str">
            <v/>
          </cell>
          <cell r="DC131" t="str">
            <v/>
          </cell>
          <cell r="DD131" t="str">
            <v/>
          </cell>
          <cell r="DE131" t="str">
            <v/>
          </cell>
          <cell r="DF131" t="str">
            <v/>
          </cell>
          <cell r="DG131" t="str">
            <v/>
          </cell>
          <cell r="DH131">
            <v>0</v>
          </cell>
          <cell r="DI131">
            <v>0</v>
          </cell>
        </row>
        <row r="132">
          <cell r="G132">
            <v>0</v>
          </cell>
          <cell r="H132">
            <v>0.95</v>
          </cell>
          <cell r="I132">
            <v>0</v>
          </cell>
          <cell r="J132">
            <v>0</v>
          </cell>
          <cell r="K132">
            <v>0</v>
          </cell>
          <cell r="L132">
            <v>0</v>
          </cell>
          <cell r="M132">
            <v>0</v>
          </cell>
          <cell r="N132">
            <v>0</v>
          </cell>
          <cell r="O132">
            <v>0</v>
          </cell>
          <cell r="P132">
            <v>0</v>
          </cell>
          <cell r="Q132">
            <v>0</v>
          </cell>
          <cell r="R132">
            <v>0</v>
          </cell>
          <cell r="S132">
            <v>0</v>
          </cell>
          <cell r="U132">
            <v>0</v>
          </cell>
          <cell r="V132">
            <v>0</v>
          </cell>
          <cell r="W132">
            <v>0</v>
          </cell>
          <cell r="X132">
            <v>0</v>
          </cell>
          <cell r="Y132">
            <v>0</v>
          </cell>
          <cell r="Z132">
            <v>0</v>
          </cell>
          <cell r="AA132">
            <v>0</v>
          </cell>
          <cell r="AB132">
            <v>0</v>
          </cell>
          <cell r="AC132">
            <v>0</v>
          </cell>
          <cell r="AD132">
            <v>0</v>
          </cell>
          <cell r="AE132">
            <v>0</v>
          </cell>
          <cell r="AF132">
            <v>0</v>
          </cell>
          <cell r="AG132">
            <v>0</v>
          </cell>
          <cell r="AH132">
            <v>0</v>
          </cell>
          <cell r="AI132">
            <v>0</v>
          </cell>
          <cell r="AJ132">
            <v>0</v>
          </cell>
          <cell r="AK132">
            <v>0</v>
          </cell>
          <cell r="AL132">
            <v>0</v>
          </cell>
          <cell r="AM132">
            <v>0</v>
          </cell>
          <cell r="AN132">
            <v>0</v>
          </cell>
          <cell r="AO132">
            <v>0</v>
          </cell>
          <cell r="AP132">
            <v>0</v>
          </cell>
          <cell r="AQ132">
            <v>0</v>
          </cell>
          <cell r="AR132">
            <v>0</v>
          </cell>
          <cell r="AS132">
            <v>0</v>
          </cell>
          <cell r="AT132">
            <v>0</v>
          </cell>
          <cell r="AU132">
            <v>0</v>
          </cell>
          <cell r="AV132">
            <v>0</v>
          </cell>
          <cell r="AW132">
            <v>0</v>
          </cell>
          <cell r="AX132" t="e">
            <v>#REF!</v>
          </cell>
          <cell r="AY132">
            <v>0</v>
          </cell>
          <cell r="AZ132">
            <v>0</v>
          </cell>
          <cell r="BA132">
            <v>0</v>
          </cell>
          <cell r="BB132">
            <v>0</v>
          </cell>
          <cell r="BC132">
            <v>0</v>
          </cell>
          <cell r="BD132">
            <v>0</v>
          </cell>
          <cell r="BE132">
            <v>0</v>
          </cell>
          <cell r="BF132">
            <v>0</v>
          </cell>
          <cell r="BG132">
            <v>0</v>
          </cell>
          <cell r="BH132">
            <v>0</v>
          </cell>
          <cell r="BI132" t="e">
            <v>#REF!</v>
          </cell>
          <cell r="BJ132">
            <v>0</v>
          </cell>
          <cell r="BK132" t="e">
            <v>#REF!</v>
          </cell>
          <cell r="BL132">
            <v>0</v>
          </cell>
          <cell r="BM132">
            <v>0</v>
          </cell>
          <cell r="BN132">
            <v>0</v>
          </cell>
          <cell r="BO132">
            <v>0</v>
          </cell>
          <cell r="BP132">
            <v>0</v>
          </cell>
          <cell r="BQ132">
            <v>0</v>
          </cell>
          <cell r="BR132">
            <v>0</v>
          </cell>
          <cell r="BS132">
            <v>0</v>
          </cell>
          <cell r="BT132">
            <v>0</v>
          </cell>
          <cell r="BU132">
            <v>0</v>
          </cell>
          <cell r="BV132" t="e">
            <v>#REF!</v>
          </cell>
          <cell r="BW132">
            <v>0</v>
          </cell>
          <cell r="BX132" t="e">
            <v>#REF!</v>
          </cell>
          <cell r="BY132">
            <v>0</v>
          </cell>
          <cell r="BZ132">
            <v>0</v>
          </cell>
          <cell r="CA132">
            <v>0</v>
          </cell>
          <cell r="CB132">
            <v>0</v>
          </cell>
          <cell r="CC132">
            <v>0</v>
          </cell>
          <cell r="CD132">
            <v>0</v>
          </cell>
          <cell r="CE132">
            <v>0</v>
          </cell>
          <cell r="CF132">
            <v>0</v>
          </cell>
          <cell r="CG132">
            <v>0</v>
          </cell>
          <cell r="CH132">
            <v>0</v>
          </cell>
          <cell r="CI132" t="e">
            <v>#REF!</v>
          </cell>
          <cell r="CJ132" t="e">
            <v>#REF!</v>
          </cell>
          <cell r="CK132" t="e">
            <v>#REF!</v>
          </cell>
          <cell r="CL132">
            <v>0</v>
          </cell>
          <cell r="CM132">
            <v>0</v>
          </cell>
          <cell r="CN132">
            <v>0</v>
          </cell>
          <cell r="CO132">
            <v>0</v>
          </cell>
          <cell r="CP132">
            <v>0</v>
          </cell>
          <cell r="CQ132">
            <v>0</v>
          </cell>
          <cell r="CR132">
            <v>0</v>
          </cell>
          <cell r="CS132">
            <v>0</v>
          </cell>
          <cell r="CT132">
            <v>0</v>
          </cell>
          <cell r="CV132" t="e">
            <v>#REF!</v>
          </cell>
          <cell r="CW132" t="str">
            <v/>
          </cell>
          <cell r="CX132" t="e">
            <v>#REF!</v>
          </cell>
          <cell r="CY132" t="str">
            <v/>
          </cell>
          <cell r="CZ132" t="str">
            <v/>
          </cell>
          <cell r="DA132" t="str">
            <v/>
          </cell>
          <cell r="DB132" t="str">
            <v/>
          </cell>
          <cell r="DC132" t="str">
            <v/>
          </cell>
          <cell r="DD132" t="str">
            <v/>
          </cell>
          <cell r="DE132" t="str">
            <v/>
          </cell>
          <cell r="DF132" t="str">
            <v/>
          </cell>
          <cell r="DG132" t="str">
            <v/>
          </cell>
          <cell r="DH132">
            <v>0</v>
          </cell>
          <cell r="DI132">
            <v>0</v>
          </cell>
        </row>
        <row r="133">
          <cell r="G133" t="str">
            <v>9X23-9034-AE</v>
          </cell>
          <cell r="H133">
            <v>0.95</v>
          </cell>
          <cell r="I133">
            <v>0</v>
          </cell>
          <cell r="J133">
            <v>0</v>
          </cell>
          <cell r="K133" t="e">
            <v>#N/A</v>
          </cell>
          <cell r="L133">
            <v>13121</v>
          </cell>
          <cell r="M133">
            <v>12421</v>
          </cell>
          <cell r="N133">
            <v>5938</v>
          </cell>
          <cell r="O133">
            <v>0</v>
          </cell>
          <cell r="P133">
            <v>0</v>
          </cell>
          <cell r="Q133">
            <v>0</v>
          </cell>
          <cell r="R133">
            <v>0</v>
          </cell>
          <cell r="S133">
            <v>0</v>
          </cell>
          <cell r="T133" t="e">
            <v>#N/A</v>
          </cell>
          <cell r="U133">
            <v>0</v>
          </cell>
          <cell r="V133">
            <v>0</v>
          </cell>
          <cell r="W133" t="str">
            <v>x</v>
          </cell>
          <cell r="X133">
            <v>0</v>
          </cell>
          <cell r="Y133">
            <v>0</v>
          </cell>
          <cell r="Z133">
            <v>0</v>
          </cell>
          <cell r="AA133">
            <v>0</v>
          </cell>
          <cell r="AB133">
            <v>0</v>
          </cell>
          <cell r="AC133">
            <v>0</v>
          </cell>
          <cell r="AD133">
            <v>0</v>
          </cell>
          <cell r="AE133">
            <v>0</v>
          </cell>
          <cell r="AF133">
            <v>0</v>
          </cell>
          <cell r="AG133">
            <v>0</v>
          </cell>
          <cell r="AH133" t="e">
            <v>#N/A</v>
          </cell>
          <cell r="AI133" t="e">
            <v>#N/A</v>
          </cell>
          <cell r="AJ133" t="e">
            <v>#N/A</v>
          </cell>
          <cell r="AK133" t="e">
            <v>#N/A</v>
          </cell>
          <cell r="AL133" t="e">
            <v>#N/A</v>
          </cell>
          <cell r="AM133">
            <v>0</v>
          </cell>
          <cell r="AN133">
            <v>0</v>
          </cell>
          <cell r="AO133" t="e">
            <v>#N/A</v>
          </cell>
          <cell r="AP133" t="e">
            <v>#N/A</v>
          </cell>
          <cell r="AQ133" t="e">
            <v>#N/A</v>
          </cell>
          <cell r="AR133">
            <v>-0.62</v>
          </cell>
          <cell r="AS133" t="e">
            <v>#N/A</v>
          </cell>
          <cell r="AT133">
            <v>0</v>
          </cell>
          <cell r="AU133">
            <v>0</v>
          </cell>
          <cell r="AV133">
            <v>0</v>
          </cell>
          <cell r="AW133">
            <v>0</v>
          </cell>
          <cell r="AX133" t="e">
            <v>#REF!</v>
          </cell>
          <cell r="AY133" t="e">
            <v>#N/A</v>
          </cell>
          <cell r="AZ133" t="e">
            <v>#N/A</v>
          </cell>
          <cell r="BA133" t="e">
            <v>#N/A</v>
          </cell>
          <cell r="BB133" t="e">
            <v>#N/A</v>
          </cell>
          <cell r="BC133" t="e">
            <v>#N/A</v>
          </cell>
          <cell r="BD133" t="e">
            <v>#N/A</v>
          </cell>
          <cell r="BE133" t="e">
            <v>#N/A</v>
          </cell>
          <cell r="BF133" t="e">
            <v>#N/A</v>
          </cell>
          <cell r="BG133" t="e">
            <v>#N/A</v>
          </cell>
          <cell r="BH133">
            <v>0</v>
          </cell>
          <cell r="BI133" t="e">
            <v>#REF!</v>
          </cell>
          <cell r="BJ133" t="e">
            <v>#N/A</v>
          </cell>
          <cell r="BK133" t="e">
            <v>#REF!</v>
          </cell>
          <cell r="BL133" t="e">
            <v>#N/A</v>
          </cell>
          <cell r="BM133" t="e">
            <v>#N/A</v>
          </cell>
          <cell r="BN133" t="e">
            <v>#N/A</v>
          </cell>
          <cell r="BO133" t="e">
            <v>#N/A</v>
          </cell>
          <cell r="BP133" t="e">
            <v>#N/A</v>
          </cell>
          <cell r="BQ133" t="e">
            <v>#N/A</v>
          </cell>
          <cell r="BR133" t="e">
            <v>#N/A</v>
          </cell>
          <cell r="BS133" t="e">
            <v>#N/A</v>
          </cell>
          <cell r="BT133" t="e">
            <v>#N/A</v>
          </cell>
          <cell r="BU133">
            <v>0</v>
          </cell>
          <cell r="BV133" t="e">
            <v>#REF!</v>
          </cell>
          <cell r="BW133" t="e">
            <v>#N/A</v>
          </cell>
          <cell r="BX133" t="e">
            <v>#REF!</v>
          </cell>
          <cell r="BY133" t="e">
            <v>#N/A</v>
          </cell>
          <cell r="BZ133" t="e">
            <v>#N/A</v>
          </cell>
          <cell r="CA133" t="e">
            <v>#N/A</v>
          </cell>
          <cell r="CB133" t="e">
            <v>#N/A</v>
          </cell>
          <cell r="CC133" t="e">
            <v>#N/A</v>
          </cell>
          <cell r="CD133" t="e">
            <v>#N/A</v>
          </cell>
          <cell r="CE133" t="e">
            <v>#N/A</v>
          </cell>
          <cell r="CF133" t="e">
            <v>#N/A</v>
          </cell>
          <cell r="CG133" t="e">
            <v>#N/A</v>
          </cell>
          <cell r="CH133">
            <v>0</v>
          </cell>
          <cell r="CI133" t="e">
            <v>#REF!</v>
          </cell>
          <cell r="CJ133" t="e">
            <v>#REF!</v>
          </cell>
          <cell r="CK133" t="e">
            <v>#REF!</v>
          </cell>
          <cell r="CL133" t="e">
            <v>#N/A</v>
          </cell>
          <cell r="CM133" t="e">
            <v>#N/A</v>
          </cell>
          <cell r="CN133" t="e">
            <v>#N/A</v>
          </cell>
          <cell r="CO133" t="e">
            <v>#N/A</v>
          </cell>
          <cell r="CP133" t="e">
            <v>#N/A</v>
          </cell>
          <cell r="CQ133" t="e">
            <v>#N/A</v>
          </cell>
          <cell r="CR133" t="e">
            <v>#N/A</v>
          </cell>
          <cell r="CS133" t="e">
            <v>#N/A</v>
          </cell>
          <cell r="CT133" t="e">
            <v>#N/A</v>
          </cell>
          <cell r="CV133" t="e">
            <v>#REF!</v>
          </cell>
          <cell r="CW133" t="str">
            <v/>
          </cell>
          <cell r="CX133" t="e">
            <v>#REF!</v>
          </cell>
          <cell r="CY133" t="e">
            <v>#N/A</v>
          </cell>
          <cell r="CZ133" t="e">
            <v>#N/A</v>
          </cell>
          <cell r="DA133" t="e">
            <v>#N/A</v>
          </cell>
          <cell r="DB133" t="e">
            <v>#N/A</v>
          </cell>
          <cell r="DC133" t="str">
            <v/>
          </cell>
          <cell r="DD133" t="str">
            <v/>
          </cell>
          <cell r="DE133" t="str">
            <v/>
          </cell>
          <cell r="DF133" t="str">
            <v/>
          </cell>
          <cell r="DG133" t="str">
            <v/>
          </cell>
          <cell r="DH133">
            <v>0</v>
          </cell>
          <cell r="DI133">
            <v>0</v>
          </cell>
        </row>
        <row r="134">
          <cell r="G134" t="str">
            <v>9X23-9034-BB</v>
          </cell>
          <cell r="H134">
            <v>0.95</v>
          </cell>
          <cell r="I134">
            <v>0</v>
          </cell>
          <cell r="J134">
            <v>0</v>
          </cell>
          <cell r="K134">
            <v>5163</v>
          </cell>
          <cell r="L134">
            <v>13121</v>
          </cell>
          <cell r="M134">
            <v>12421</v>
          </cell>
          <cell r="N134">
            <v>5938</v>
          </cell>
          <cell r="O134">
            <v>0</v>
          </cell>
          <cell r="P134">
            <v>0</v>
          </cell>
          <cell r="Q134">
            <v>0</v>
          </cell>
          <cell r="R134">
            <v>0</v>
          </cell>
          <cell r="S134">
            <v>0</v>
          </cell>
          <cell r="T134">
            <v>7.8798282862411693</v>
          </cell>
          <cell r="U134">
            <v>0</v>
          </cell>
          <cell r="V134">
            <v>0</v>
          </cell>
          <cell r="W134" t="str">
            <v>x</v>
          </cell>
          <cell r="X134">
            <v>0</v>
          </cell>
          <cell r="Y134">
            <v>0</v>
          </cell>
          <cell r="Z134">
            <v>0</v>
          </cell>
          <cell r="AA134">
            <v>0</v>
          </cell>
          <cell r="AB134">
            <v>0</v>
          </cell>
          <cell r="AC134">
            <v>0</v>
          </cell>
          <cell r="AD134">
            <v>0</v>
          </cell>
          <cell r="AE134">
            <v>0</v>
          </cell>
          <cell r="AF134">
            <v>0</v>
          </cell>
          <cell r="AG134">
            <v>0</v>
          </cell>
          <cell r="AH134">
            <v>15.759656572482339</v>
          </cell>
          <cell r="AI134">
            <v>6.7649999999999997</v>
          </cell>
          <cell r="AJ134">
            <v>0.12438265108934954</v>
          </cell>
          <cell r="AK134">
            <v>2.4627764915691208</v>
          </cell>
          <cell r="AL134">
            <v>8.8702739213929878</v>
          </cell>
          <cell r="AM134">
            <v>0</v>
          </cell>
          <cell r="AN134">
            <v>0</v>
          </cell>
          <cell r="AO134">
            <v>17.874559999999999</v>
          </cell>
          <cell r="AP134">
            <v>-0.09</v>
          </cell>
          <cell r="AQ134">
            <v>-0.15</v>
          </cell>
          <cell r="AR134">
            <v>0</v>
          </cell>
          <cell r="AS134">
            <v>-1.3885600000000009</v>
          </cell>
          <cell r="AT134">
            <v>0</v>
          </cell>
          <cell r="AU134">
            <v>0</v>
          </cell>
          <cell r="AV134">
            <v>0</v>
          </cell>
          <cell r="AW134">
            <v>0</v>
          </cell>
          <cell r="AX134" t="e">
            <v>#REF!</v>
          </cell>
          <cell r="AY134">
            <v>81367.106883726316</v>
          </cell>
          <cell r="AZ134">
            <v>206782.45388754076</v>
          </cell>
          <cell r="BA134">
            <v>195750.69428680313</v>
          </cell>
          <cell r="BB134">
            <v>93580.840727400122</v>
          </cell>
          <cell r="BC134">
            <v>0</v>
          </cell>
          <cell r="BD134">
            <v>0</v>
          </cell>
          <cell r="BE134">
            <v>0</v>
          </cell>
          <cell r="BF134">
            <v>0</v>
          </cell>
          <cell r="BG134">
            <v>0</v>
          </cell>
          <cell r="BH134">
            <v>0</v>
          </cell>
          <cell r="BI134" t="e">
            <v>#REF!</v>
          </cell>
          <cell r="BJ134">
            <v>0</v>
          </cell>
          <cell r="BK134" t="e">
            <v>#REF!</v>
          </cell>
          <cell r="BL134">
            <v>34927.695</v>
          </cell>
          <cell r="BM134">
            <v>88763.565000000002</v>
          </cell>
          <cell r="BN134">
            <v>84028.065000000002</v>
          </cell>
          <cell r="BO134">
            <v>40170.57</v>
          </cell>
          <cell r="BP134">
            <v>0</v>
          </cell>
          <cell r="BQ134">
            <v>0</v>
          </cell>
          <cell r="BR134">
            <v>0</v>
          </cell>
          <cell r="BS134">
            <v>0</v>
          </cell>
          <cell r="BT134">
            <v>0</v>
          </cell>
          <cell r="BU134">
            <v>0</v>
          </cell>
          <cell r="BV134" t="e">
            <v>#REF!</v>
          </cell>
          <cell r="BW134">
            <v>0</v>
          </cell>
          <cell r="BX134" t="e">
            <v>#REF!</v>
          </cell>
          <cell r="BY134">
            <v>642.1876275743117</v>
          </cell>
          <cell r="BZ134">
            <v>1632.0247649433552</v>
          </cell>
          <cell r="CA134">
            <v>1544.9569091808107</v>
          </cell>
          <cell r="CB134">
            <v>738.5841821685575</v>
          </cell>
          <cell r="CC134">
            <v>0</v>
          </cell>
          <cell r="CD134">
            <v>0</v>
          </cell>
          <cell r="CE134">
            <v>0</v>
          </cell>
          <cell r="CF134">
            <v>0</v>
          </cell>
          <cell r="CG134">
            <v>0</v>
          </cell>
          <cell r="CH134">
            <v>0</v>
          </cell>
          <cell r="CI134" t="e">
            <v>#REF!</v>
          </cell>
          <cell r="CJ134" t="e">
            <v>#REF!</v>
          </cell>
          <cell r="CK134" t="e">
            <v>#REF!</v>
          </cell>
          <cell r="CL134">
            <v>45797.224256152003</v>
          </cell>
          <cell r="CM134">
            <v>116386.8641225974</v>
          </cell>
          <cell r="CN134">
            <v>110177.67237762232</v>
          </cell>
          <cell r="CO134">
            <v>52671.686545231561</v>
          </cell>
          <cell r="CP134">
            <v>0</v>
          </cell>
          <cell r="CQ134">
            <v>0</v>
          </cell>
          <cell r="CR134">
            <v>0</v>
          </cell>
          <cell r="CS134">
            <v>0</v>
          </cell>
          <cell r="CT134">
            <v>0</v>
          </cell>
          <cell r="CV134" t="e">
            <v>#REF!</v>
          </cell>
          <cell r="CW134" t="str">
            <v/>
          </cell>
          <cell r="CX134" t="e">
            <v>#REF!</v>
          </cell>
          <cell r="CY134">
            <v>0.56284690472768417</v>
          </cell>
          <cell r="CZ134">
            <v>0.56284690472768417</v>
          </cell>
          <cell r="DA134">
            <v>0.56284690472768417</v>
          </cell>
          <cell r="DB134">
            <v>0.56284690472768417</v>
          </cell>
          <cell r="DC134" t="str">
            <v/>
          </cell>
          <cell r="DD134" t="str">
            <v/>
          </cell>
          <cell r="DE134" t="str">
            <v/>
          </cell>
          <cell r="DF134" t="str">
            <v/>
          </cell>
          <cell r="DG134" t="str">
            <v/>
          </cell>
          <cell r="DH134">
            <v>0</v>
          </cell>
          <cell r="DI134">
            <v>0</v>
          </cell>
        </row>
        <row r="135">
          <cell r="G135" t="str">
            <v>9X23-9J328-AA</v>
          </cell>
          <cell r="H135">
            <v>0.95</v>
          </cell>
          <cell r="I135">
            <v>0</v>
          </cell>
          <cell r="J135">
            <v>0</v>
          </cell>
          <cell r="K135">
            <v>5170</v>
          </cell>
          <cell r="L135">
            <v>13121</v>
          </cell>
          <cell r="M135">
            <v>12421</v>
          </cell>
          <cell r="N135">
            <v>5938</v>
          </cell>
          <cell r="O135">
            <v>0</v>
          </cell>
          <cell r="P135">
            <v>0</v>
          </cell>
          <cell r="Q135">
            <v>0</v>
          </cell>
          <cell r="R135">
            <v>0</v>
          </cell>
          <cell r="S135">
            <v>0</v>
          </cell>
          <cell r="T135">
            <v>3.13</v>
          </cell>
          <cell r="U135">
            <v>0</v>
          </cell>
          <cell r="V135">
            <v>0</v>
          </cell>
          <cell r="W135" t="str">
            <v>x</v>
          </cell>
          <cell r="X135">
            <v>0</v>
          </cell>
          <cell r="Y135">
            <v>0</v>
          </cell>
          <cell r="Z135">
            <v>0</v>
          </cell>
          <cell r="AA135">
            <v>0</v>
          </cell>
          <cell r="AB135">
            <v>0</v>
          </cell>
          <cell r="AC135">
            <v>0</v>
          </cell>
          <cell r="AD135">
            <v>0</v>
          </cell>
          <cell r="AE135">
            <v>0</v>
          </cell>
          <cell r="AF135">
            <v>0</v>
          </cell>
          <cell r="AG135">
            <v>0</v>
          </cell>
          <cell r="AH135">
            <v>6.26</v>
          </cell>
          <cell r="AI135">
            <v>2.8360598299999999</v>
          </cell>
          <cell r="AJ135">
            <v>4.1719224843824565E-2</v>
          </cell>
          <cell r="AK135">
            <v>0.82604065190772646</v>
          </cell>
          <cell r="AL135">
            <v>3.3822209451561753</v>
          </cell>
          <cell r="AM135">
            <v>0</v>
          </cell>
          <cell r="AN135">
            <v>0</v>
          </cell>
          <cell r="AO135">
            <v>6.7262000000000013</v>
          </cell>
          <cell r="AP135">
            <v>-0.06</v>
          </cell>
          <cell r="AQ135">
            <v>-0.03</v>
          </cell>
          <cell r="AR135">
            <v>0</v>
          </cell>
          <cell r="AS135">
            <v>-0.28324000000000071</v>
          </cell>
          <cell r="AT135">
            <v>0</v>
          </cell>
          <cell r="AU135">
            <v>0</v>
          </cell>
          <cell r="AV135">
            <v>0</v>
          </cell>
          <cell r="AW135">
            <v>0</v>
          </cell>
          <cell r="AX135" t="e">
            <v>#REF!</v>
          </cell>
          <cell r="AY135">
            <v>32364.199999999997</v>
          </cell>
          <cell r="AZ135">
            <v>82137.459999999992</v>
          </cell>
          <cell r="BA135">
            <v>77755.459999999992</v>
          </cell>
          <cell r="BB135">
            <v>37171.879999999997</v>
          </cell>
          <cell r="BC135">
            <v>0</v>
          </cell>
          <cell r="BD135">
            <v>0</v>
          </cell>
          <cell r="BE135">
            <v>0</v>
          </cell>
          <cell r="BF135">
            <v>0</v>
          </cell>
          <cell r="BG135">
            <v>0</v>
          </cell>
          <cell r="BH135">
            <v>0</v>
          </cell>
          <cell r="BI135" t="e">
            <v>#REF!</v>
          </cell>
          <cell r="BJ135">
            <v>0</v>
          </cell>
          <cell r="BK135" t="e">
            <v>#REF!</v>
          </cell>
          <cell r="BL135">
            <v>14662.4293211</v>
          </cell>
          <cell r="BM135">
            <v>37211.941029429996</v>
          </cell>
          <cell r="BN135">
            <v>35226.699148430002</v>
          </cell>
          <cell r="BO135">
            <v>16840.523270540001</v>
          </cell>
          <cell r="BP135">
            <v>0</v>
          </cell>
          <cell r="BQ135">
            <v>0</v>
          </cell>
          <cell r="BR135">
            <v>0</v>
          </cell>
          <cell r="BS135">
            <v>0</v>
          </cell>
          <cell r="BT135">
            <v>0</v>
          </cell>
          <cell r="BU135">
            <v>0</v>
          </cell>
          <cell r="BV135" t="e">
            <v>#REF!</v>
          </cell>
          <cell r="BW135">
            <v>0</v>
          </cell>
          <cell r="BX135" t="e">
            <v>#REF!</v>
          </cell>
          <cell r="BY135">
            <v>215.68839244257299</v>
          </cell>
          <cell r="BZ135">
            <v>547.39794917582208</v>
          </cell>
          <cell r="CA135">
            <v>518.19449178514492</v>
          </cell>
          <cell r="CB135">
            <v>247.72875712263027</v>
          </cell>
          <cell r="CC135">
            <v>0</v>
          </cell>
          <cell r="CD135">
            <v>0</v>
          </cell>
          <cell r="CE135">
            <v>0</v>
          </cell>
          <cell r="CF135">
            <v>0</v>
          </cell>
          <cell r="CG135">
            <v>0</v>
          </cell>
          <cell r="CH135">
            <v>0</v>
          </cell>
          <cell r="CI135" t="e">
            <v>#REF!</v>
          </cell>
          <cell r="CJ135" t="e">
            <v>#REF!</v>
          </cell>
          <cell r="CK135" t="e">
            <v>#REF!</v>
          </cell>
          <cell r="CL135">
            <v>17486.082286457422</v>
          </cell>
          <cell r="CM135">
            <v>44378.121021394174</v>
          </cell>
          <cell r="CN135">
            <v>42010.566359784847</v>
          </cell>
          <cell r="CO135">
            <v>20083.627972337366</v>
          </cell>
          <cell r="CP135">
            <v>0</v>
          </cell>
          <cell r="CQ135">
            <v>0</v>
          </cell>
          <cell r="CR135">
            <v>0</v>
          </cell>
          <cell r="CS135">
            <v>0</v>
          </cell>
          <cell r="CT135">
            <v>0</v>
          </cell>
          <cell r="CV135" t="e">
            <v>#REF!</v>
          </cell>
          <cell r="CW135" t="str">
            <v/>
          </cell>
          <cell r="CX135" t="e">
            <v>#REF!</v>
          </cell>
          <cell r="CY135">
            <v>0.54029088580769569</v>
          </cell>
          <cell r="CZ135">
            <v>0.5402908858076958</v>
          </cell>
          <cell r="DA135">
            <v>0.54029088580769569</v>
          </cell>
          <cell r="DB135">
            <v>0.54029088580769569</v>
          </cell>
          <cell r="DC135" t="str">
            <v/>
          </cell>
          <cell r="DD135" t="str">
            <v/>
          </cell>
          <cell r="DE135" t="str">
            <v/>
          </cell>
          <cell r="DF135" t="str">
            <v/>
          </cell>
          <cell r="DG135" t="str">
            <v/>
          </cell>
          <cell r="DH135">
            <v>0</v>
          </cell>
          <cell r="DI135">
            <v>0</v>
          </cell>
        </row>
        <row r="136">
          <cell r="G136" t="str">
            <v>9X23-9034-CB</v>
          </cell>
          <cell r="H136">
            <v>0.95</v>
          </cell>
          <cell r="I136">
            <v>0</v>
          </cell>
          <cell r="J136">
            <v>0</v>
          </cell>
          <cell r="K136">
            <v>25261</v>
          </cell>
          <cell r="L136">
            <v>26243</v>
          </cell>
          <cell r="M136">
            <v>20725</v>
          </cell>
          <cell r="N136">
            <v>11875</v>
          </cell>
          <cell r="O136">
            <v>0</v>
          </cell>
          <cell r="P136">
            <v>0</v>
          </cell>
          <cell r="Q136">
            <v>0</v>
          </cell>
          <cell r="R136">
            <v>0</v>
          </cell>
          <cell r="S136">
            <v>0</v>
          </cell>
          <cell r="T136">
            <v>9.5188219980981987</v>
          </cell>
          <cell r="U136">
            <v>0</v>
          </cell>
          <cell r="V136">
            <v>0</v>
          </cell>
          <cell r="W136" t="str">
            <v>x</v>
          </cell>
          <cell r="X136">
            <v>0</v>
          </cell>
          <cell r="Y136">
            <v>0</v>
          </cell>
          <cell r="Z136">
            <v>0</v>
          </cell>
          <cell r="AA136">
            <v>0</v>
          </cell>
          <cell r="AB136">
            <v>0</v>
          </cell>
          <cell r="AC136">
            <v>0</v>
          </cell>
          <cell r="AD136">
            <v>0</v>
          </cell>
          <cell r="AE136">
            <v>0</v>
          </cell>
          <cell r="AF136">
            <v>0</v>
          </cell>
          <cell r="AG136">
            <v>0</v>
          </cell>
          <cell r="AH136">
            <v>9.5188219980981987</v>
          </cell>
          <cell r="AI136">
            <v>5.99</v>
          </cell>
          <cell r="AJ136">
            <v>9.5058060405125502E-2</v>
          </cell>
          <cell r="AK136">
            <v>1.8821495960214851</v>
          </cell>
          <cell r="AL136">
            <v>3.4337639376930729</v>
          </cell>
          <cell r="AM136">
            <v>0</v>
          </cell>
          <cell r="AN136">
            <v>0</v>
          </cell>
          <cell r="AO136">
            <v>12.144799999999998</v>
          </cell>
          <cell r="AP136">
            <v>-0.05</v>
          </cell>
          <cell r="AQ136">
            <v>-0.17</v>
          </cell>
          <cell r="AR136">
            <v>0</v>
          </cell>
          <cell r="AS136">
            <v>-1.9117999999999997</v>
          </cell>
          <cell r="AT136">
            <v>0</v>
          </cell>
          <cell r="AU136">
            <v>0</v>
          </cell>
          <cell r="AV136">
            <v>0</v>
          </cell>
          <cell r="AW136">
            <v>0</v>
          </cell>
          <cell r="AX136" t="e">
            <v>#REF!</v>
          </cell>
          <cell r="AY136">
            <v>240454.96249395859</v>
          </cell>
          <cell r="AZ136">
            <v>249802.44569609102</v>
          </cell>
          <cell r="BA136">
            <v>197277.58591058516</v>
          </cell>
          <cell r="BB136">
            <v>113036.01122741611</v>
          </cell>
          <cell r="BC136">
            <v>0</v>
          </cell>
          <cell r="BD136">
            <v>0</v>
          </cell>
          <cell r="BE136">
            <v>0</v>
          </cell>
          <cell r="BF136">
            <v>0</v>
          </cell>
          <cell r="BG136">
            <v>0</v>
          </cell>
          <cell r="BH136">
            <v>0</v>
          </cell>
          <cell r="BI136" t="e">
            <v>#REF!</v>
          </cell>
          <cell r="BJ136">
            <v>0</v>
          </cell>
          <cell r="BK136" t="e">
            <v>#REF!</v>
          </cell>
          <cell r="BL136">
            <v>151313.39000000001</v>
          </cell>
          <cell r="BM136">
            <v>157195.57</v>
          </cell>
          <cell r="BN136">
            <v>124142.75</v>
          </cell>
          <cell r="BO136">
            <v>71131.25</v>
          </cell>
          <cell r="BP136">
            <v>0</v>
          </cell>
          <cell r="BQ136">
            <v>0</v>
          </cell>
          <cell r="BR136">
            <v>0</v>
          </cell>
          <cell r="BS136">
            <v>0</v>
          </cell>
          <cell r="BT136">
            <v>0</v>
          </cell>
          <cell r="BU136">
            <v>0</v>
          </cell>
          <cell r="BV136" t="e">
            <v>#REF!</v>
          </cell>
          <cell r="BW136">
            <v>0</v>
          </cell>
          <cell r="BX136" t="e">
            <v>#REF!</v>
          </cell>
          <cell r="BY136">
            <v>2401.2616638938753</v>
          </cell>
          <cell r="BZ136">
            <v>2494.6086792117085</v>
          </cell>
          <cell r="CA136">
            <v>1970.0783018962261</v>
          </cell>
          <cell r="CB136">
            <v>1128.8144673108654</v>
          </cell>
          <cell r="CC136">
            <v>0</v>
          </cell>
          <cell r="CD136">
            <v>0</v>
          </cell>
          <cell r="CE136">
            <v>0</v>
          </cell>
          <cell r="CF136">
            <v>0</v>
          </cell>
          <cell r="CG136">
            <v>0</v>
          </cell>
          <cell r="CH136">
            <v>0</v>
          </cell>
          <cell r="CI136" t="e">
            <v>#REF!</v>
          </cell>
          <cell r="CJ136" t="e">
            <v>#REF!</v>
          </cell>
          <cell r="CK136" t="e">
            <v>#REF!</v>
          </cell>
          <cell r="CL136">
            <v>86740.3108300647</v>
          </cell>
          <cell r="CM136">
            <v>90112.267016879297</v>
          </cell>
          <cell r="CN136">
            <v>71164.757608688931</v>
          </cell>
          <cell r="CO136">
            <v>40775.946760105246</v>
          </cell>
          <cell r="CP136">
            <v>0</v>
          </cell>
          <cell r="CQ136">
            <v>0</v>
          </cell>
          <cell r="CR136">
            <v>0</v>
          </cell>
          <cell r="CS136">
            <v>0</v>
          </cell>
          <cell r="CT136">
            <v>0</v>
          </cell>
          <cell r="CV136" t="e">
            <v>#REF!</v>
          </cell>
          <cell r="CW136" t="str">
            <v/>
          </cell>
          <cell r="CX136" t="e">
            <v>#REF!</v>
          </cell>
          <cell r="CY136">
            <v>0.36073412638445357</v>
          </cell>
          <cell r="CZ136">
            <v>0.36073412638445357</v>
          </cell>
          <cell r="DA136">
            <v>0.36073412638445362</v>
          </cell>
          <cell r="DB136">
            <v>0.36073412638445368</v>
          </cell>
          <cell r="DC136" t="str">
            <v/>
          </cell>
          <cell r="DD136" t="str">
            <v/>
          </cell>
          <cell r="DE136" t="str">
            <v/>
          </cell>
          <cell r="DF136" t="str">
            <v/>
          </cell>
          <cell r="DG136" t="str">
            <v/>
          </cell>
          <cell r="DH136">
            <v>0</v>
          </cell>
          <cell r="DI136">
            <v>0</v>
          </cell>
        </row>
        <row r="137">
          <cell r="G137" t="str">
            <v>9X23-9047-BC X250</v>
          </cell>
          <cell r="H137">
            <v>0.95</v>
          </cell>
          <cell r="I137">
            <v>0</v>
          </cell>
          <cell r="J137">
            <v>0</v>
          </cell>
          <cell r="K137">
            <v>23750</v>
          </cell>
          <cell r="L137">
            <v>52486</v>
          </cell>
          <cell r="M137">
            <v>45568</v>
          </cell>
          <cell r="N137">
            <v>23750</v>
          </cell>
          <cell r="O137">
            <v>0</v>
          </cell>
          <cell r="P137">
            <v>0</v>
          </cell>
          <cell r="Q137">
            <v>0</v>
          </cell>
          <cell r="R137">
            <v>0</v>
          </cell>
          <cell r="S137">
            <v>0</v>
          </cell>
          <cell r="T137">
            <v>5.9907000000000004</v>
          </cell>
          <cell r="U137">
            <v>0</v>
          </cell>
          <cell r="V137">
            <v>0</v>
          </cell>
          <cell r="W137" t="str">
            <v>x</v>
          </cell>
          <cell r="X137">
            <v>0</v>
          </cell>
          <cell r="Y137">
            <v>0</v>
          </cell>
          <cell r="Z137">
            <v>0</v>
          </cell>
          <cell r="AA137">
            <v>0</v>
          </cell>
          <cell r="AB137">
            <v>0</v>
          </cell>
          <cell r="AC137">
            <v>0</v>
          </cell>
          <cell r="AD137">
            <v>0</v>
          </cell>
          <cell r="AE137">
            <v>0</v>
          </cell>
          <cell r="AF137">
            <v>0</v>
          </cell>
          <cell r="AG137">
            <v>0</v>
          </cell>
          <cell r="AH137">
            <v>5.9907000000000004</v>
          </cell>
          <cell r="AI137">
            <v>3.9015527900000002</v>
          </cell>
          <cell r="AJ137">
            <v>1.3502630636118805E-2</v>
          </cell>
          <cell r="AK137">
            <v>0.26735208659515236</v>
          </cell>
          <cell r="AL137">
            <v>2.0756445793638814</v>
          </cell>
          <cell r="AM137">
            <v>0</v>
          </cell>
          <cell r="AN137">
            <v>0</v>
          </cell>
          <cell r="AO137" t="e">
            <v>#N/A</v>
          </cell>
          <cell r="AP137" t="e">
            <v>#N/A</v>
          </cell>
          <cell r="AQ137" t="e">
            <v>#N/A</v>
          </cell>
          <cell r="AR137">
            <v>0</v>
          </cell>
          <cell r="AS137" t="e">
            <v>#N/A</v>
          </cell>
          <cell r="AT137">
            <v>0</v>
          </cell>
          <cell r="AU137">
            <v>0</v>
          </cell>
          <cell r="AV137">
            <v>0</v>
          </cell>
          <cell r="AW137">
            <v>0</v>
          </cell>
          <cell r="AX137" t="e">
            <v>#REF!</v>
          </cell>
          <cell r="AY137">
            <v>142279.125</v>
          </cell>
          <cell r="AZ137">
            <v>314427.88020000001</v>
          </cell>
          <cell r="BA137">
            <v>272984.21760000003</v>
          </cell>
          <cell r="BB137">
            <v>142279.125</v>
          </cell>
          <cell r="BC137">
            <v>0</v>
          </cell>
          <cell r="BD137">
            <v>0</v>
          </cell>
          <cell r="BE137">
            <v>0</v>
          </cell>
          <cell r="BF137">
            <v>0</v>
          </cell>
          <cell r="BG137">
            <v>0</v>
          </cell>
          <cell r="BH137">
            <v>0</v>
          </cell>
          <cell r="BI137" t="e">
            <v>#REF!</v>
          </cell>
          <cell r="BJ137">
            <v>0</v>
          </cell>
          <cell r="BK137" t="e">
            <v>#REF!</v>
          </cell>
          <cell r="BL137">
            <v>92661.878762500011</v>
          </cell>
          <cell r="BM137">
            <v>204776.89973594001</v>
          </cell>
          <cell r="BN137">
            <v>177785.95753472002</v>
          </cell>
          <cell r="BO137">
            <v>92661.878762500011</v>
          </cell>
          <cell r="BP137">
            <v>0</v>
          </cell>
          <cell r="BQ137">
            <v>0</v>
          </cell>
          <cell r="BR137">
            <v>0</v>
          </cell>
          <cell r="BS137">
            <v>0</v>
          </cell>
          <cell r="BT137">
            <v>0</v>
          </cell>
          <cell r="BU137">
            <v>0</v>
          </cell>
          <cell r="BV137" t="e">
            <v>#REF!</v>
          </cell>
          <cell r="BW137">
            <v>0</v>
          </cell>
          <cell r="BX137" t="e">
            <v>#REF!</v>
          </cell>
          <cell r="BY137">
            <v>320.68747760782162</v>
          </cell>
          <cell r="BZ137">
            <v>708.69907156733166</v>
          </cell>
          <cell r="CA137">
            <v>615.28787282666167</v>
          </cell>
          <cell r="CB137">
            <v>320.68747760782162</v>
          </cell>
          <cell r="CC137">
            <v>0</v>
          </cell>
          <cell r="CD137">
            <v>0</v>
          </cell>
          <cell r="CE137">
            <v>0</v>
          </cell>
          <cell r="CF137">
            <v>0</v>
          </cell>
          <cell r="CG137">
            <v>0</v>
          </cell>
          <cell r="CH137">
            <v>0</v>
          </cell>
          <cell r="CI137" t="e">
            <v>#REF!</v>
          </cell>
          <cell r="CJ137" t="e">
            <v>#REF!</v>
          </cell>
          <cell r="CK137" t="e">
            <v>#REF!</v>
          </cell>
          <cell r="CL137">
            <v>49296.55875989217</v>
          </cell>
          <cell r="CM137">
            <v>108942.28139249267</v>
          </cell>
          <cell r="CN137">
            <v>94582.972192453351</v>
          </cell>
          <cell r="CO137">
            <v>49296.55875989217</v>
          </cell>
          <cell r="CP137">
            <v>0</v>
          </cell>
          <cell r="CQ137">
            <v>0</v>
          </cell>
          <cell r="CR137">
            <v>0</v>
          </cell>
          <cell r="CS137">
            <v>0</v>
          </cell>
          <cell r="CT137">
            <v>0</v>
          </cell>
          <cell r="CV137" t="e">
            <v>#REF!</v>
          </cell>
          <cell r="CW137" t="str">
            <v/>
          </cell>
          <cell r="CX137" t="e">
            <v>#REF!</v>
          </cell>
          <cell r="CY137">
            <v>0.34647780382323951</v>
          </cell>
          <cell r="CZ137">
            <v>0.34647780382323956</v>
          </cell>
          <cell r="DA137">
            <v>0.34647780382323956</v>
          </cell>
          <cell r="DB137">
            <v>0.34647780382323951</v>
          </cell>
          <cell r="DC137" t="str">
            <v/>
          </cell>
          <cell r="DD137" t="str">
            <v/>
          </cell>
          <cell r="DE137" t="str">
            <v/>
          </cell>
          <cell r="DF137" t="str">
            <v/>
          </cell>
          <cell r="DG137" t="str">
            <v/>
          </cell>
          <cell r="DH137">
            <v>0</v>
          </cell>
          <cell r="DI137">
            <v>0</v>
          </cell>
        </row>
        <row r="138">
          <cell r="G138">
            <v>0</v>
          </cell>
          <cell r="H138">
            <v>0.95</v>
          </cell>
          <cell r="I138">
            <v>0</v>
          </cell>
          <cell r="J138">
            <v>0</v>
          </cell>
          <cell r="K138">
            <v>0</v>
          </cell>
          <cell r="L138">
            <v>0</v>
          </cell>
          <cell r="M138">
            <v>0</v>
          </cell>
          <cell r="N138">
            <v>0</v>
          </cell>
          <cell r="O138">
            <v>0</v>
          </cell>
          <cell r="P138">
            <v>0</v>
          </cell>
          <cell r="Q138">
            <v>0</v>
          </cell>
          <cell r="R138">
            <v>0</v>
          </cell>
          <cell r="S138">
            <v>0</v>
          </cell>
          <cell r="T138">
            <v>5.9907000000000004</v>
          </cell>
          <cell r="U138">
            <v>0</v>
          </cell>
          <cell r="V138">
            <v>0</v>
          </cell>
          <cell r="W138">
            <v>0</v>
          </cell>
          <cell r="X138">
            <v>0</v>
          </cell>
          <cell r="Y138">
            <v>0</v>
          </cell>
          <cell r="Z138">
            <v>0</v>
          </cell>
          <cell r="AA138">
            <v>0</v>
          </cell>
          <cell r="AB138">
            <v>0</v>
          </cell>
          <cell r="AC138">
            <v>0</v>
          </cell>
          <cell r="AD138">
            <v>0</v>
          </cell>
          <cell r="AE138">
            <v>0</v>
          </cell>
          <cell r="AF138">
            <v>0</v>
          </cell>
          <cell r="AG138">
            <v>0</v>
          </cell>
          <cell r="AH138">
            <v>0</v>
          </cell>
          <cell r="AI138">
            <v>0</v>
          </cell>
          <cell r="AJ138">
            <v>0</v>
          </cell>
          <cell r="AK138">
            <v>0</v>
          </cell>
          <cell r="AL138">
            <v>0</v>
          </cell>
          <cell r="AM138">
            <v>0</v>
          </cell>
          <cell r="AN138">
            <v>0</v>
          </cell>
          <cell r="AO138">
            <v>0</v>
          </cell>
          <cell r="AP138">
            <v>0</v>
          </cell>
          <cell r="AQ138">
            <v>0</v>
          </cell>
          <cell r="AR138">
            <v>0</v>
          </cell>
          <cell r="AS138">
            <v>0</v>
          </cell>
          <cell r="AT138">
            <v>0</v>
          </cell>
          <cell r="AU138">
            <v>0</v>
          </cell>
          <cell r="AV138">
            <v>0</v>
          </cell>
          <cell r="AW138">
            <v>0</v>
          </cell>
          <cell r="AX138" t="e">
            <v>#REF!</v>
          </cell>
          <cell r="AY138">
            <v>0</v>
          </cell>
          <cell r="AZ138">
            <v>0</v>
          </cell>
          <cell r="BA138">
            <v>0</v>
          </cell>
          <cell r="BB138">
            <v>0</v>
          </cell>
          <cell r="BC138">
            <v>0</v>
          </cell>
          <cell r="BD138">
            <v>0</v>
          </cell>
          <cell r="BE138">
            <v>0</v>
          </cell>
          <cell r="BF138">
            <v>0</v>
          </cell>
          <cell r="BG138">
            <v>0</v>
          </cell>
          <cell r="BH138">
            <v>0</v>
          </cell>
          <cell r="BI138" t="e">
            <v>#REF!</v>
          </cell>
          <cell r="BJ138">
            <v>0</v>
          </cell>
          <cell r="BK138" t="e">
            <v>#REF!</v>
          </cell>
          <cell r="BL138">
            <v>0</v>
          </cell>
          <cell r="BM138">
            <v>0</v>
          </cell>
          <cell r="BN138">
            <v>0</v>
          </cell>
          <cell r="BO138">
            <v>0</v>
          </cell>
          <cell r="BP138">
            <v>0</v>
          </cell>
          <cell r="BQ138">
            <v>0</v>
          </cell>
          <cell r="BR138">
            <v>0</v>
          </cell>
          <cell r="BS138">
            <v>0</v>
          </cell>
          <cell r="BT138">
            <v>0</v>
          </cell>
          <cell r="BU138">
            <v>0</v>
          </cell>
          <cell r="BV138" t="e">
            <v>#REF!</v>
          </cell>
          <cell r="BW138">
            <v>0</v>
          </cell>
          <cell r="BX138" t="e">
            <v>#REF!</v>
          </cell>
          <cell r="BY138">
            <v>0</v>
          </cell>
          <cell r="BZ138">
            <v>0</v>
          </cell>
          <cell r="CA138">
            <v>0</v>
          </cell>
          <cell r="CB138">
            <v>0</v>
          </cell>
          <cell r="CC138">
            <v>0</v>
          </cell>
          <cell r="CD138">
            <v>0</v>
          </cell>
          <cell r="CE138">
            <v>0</v>
          </cell>
          <cell r="CF138">
            <v>0</v>
          </cell>
          <cell r="CG138">
            <v>0</v>
          </cell>
          <cell r="CH138">
            <v>0</v>
          </cell>
          <cell r="CI138" t="e">
            <v>#REF!</v>
          </cell>
          <cell r="CJ138" t="e">
            <v>#REF!</v>
          </cell>
          <cell r="CK138" t="e">
            <v>#REF!</v>
          </cell>
          <cell r="CL138">
            <v>0</v>
          </cell>
          <cell r="CM138">
            <v>0</v>
          </cell>
          <cell r="CN138">
            <v>0</v>
          </cell>
          <cell r="CO138">
            <v>0</v>
          </cell>
          <cell r="CP138">
            <v>0</v>
          </cell>
          <cell r="CQ138">
            <v>0</v>
          </cell>
          <cell r="CR138">
            <v>0</v>
          </cell>
          <cell r="CS138">
            <v>0</v>
          </cell>
          <cell r="CT138">
            <v>0</v>
          </cell>
          <cell r="CV138" t="e">
            <v>#REF!</v>
          </cell>
          <cell r="CW138" t="str">
            <v/>
          </cell>
          <cell r="CX138" t="e">
            <v>#REF!</v>
          </cell>
          <cell r="CY138" t="str">
            <v/>
          </cell>
          <cell r="CZ138" t="str">
            <v/>
          </cell>
          <cell r="DA138" t="str">
            <v/>
          </cell>
          <cell r="DB138" t="str">
            <v/>
          </cell>
          <cell r="DC138" t="str">
            <v/>
          </cell>
          <cell r="DD138" t="str">
            <v/>
          </cell>
          <cell r="DE138" t="str">
            <v/>
          </cell>
          <cell r="DF138" t="str">
            <v/>
          </cell>
          <cell r="DG138" t="str">
            <v/>
          </cell>
          <cell r="DH138">
            <v>0</v>
          </cell>
          <cell r="DI138">
            <v>0</v>
          </cell>
        </row>
        <row r="139">
          <cell r="G139" t="e">
            <v>#REF!</v>
          </cell>
          <cell r="H139">
            <v>0.95</v>
          </cell>
          <cell r="I139">
            <v>0</v>
          </cell>
          <cell r="J139" t="e">
            <v>#REF!</v>
          </cell>
          <cell r="K139" t="e">
            <v>#REF!</v>
          </cell>
          <cell r="L139" t="e">
            <v>#REF!</v>
          </cell>
          <cell r="M139" t="e">
            <v>#REF!</v>
          </cell>
          <cell r="N139" t="e">
            <v>#REF!</v>
          </cell>
          <cell r="O139" t="e">
            <v>#REF!</v>
          </cell>
          <cell r="P139" t="e">
            <v>#REF!</v>
          </cell>
          <cell r="Q139" t="e">
            <v>#REF!</v>
          </cell>
          <cell r="R139" t="e">
            <v>#REF!</v>
          </cell>
          <cell r="S139" t="e">
            <v>#REF!</v>
          </cell>
          <cell r="T139" t="e">
            <v>#REF!</v>
          </cell>
          <cell r="U139">
            <v>0</v>
          </cell>
          <cell r="V139">
            <v>0</v>
          </cell>
          <cell r="W139" t="str">
            <v>x</v>
          </cell>
          <cell r="X139">
            <v>0</v>
          </cell>
          <cell r="Y139">
            <v>0</v>
          </cell>
          <cell r="Z139">
            <v>0</v>
          </cell>
          <cell r="AA139">
            <v>0</v>
          </cell>
          <cell r="AB139">
            <v>0</v>
          </cell>
          <cell r="AC139">
            <v>0</v>
          </cell>
          <cell r="AD139">
            <v>0</v>
          </cell>
          <cell r="AE139">
            <v>0</v>
          </cell>
          <cell r="AF139">
            <v>0</v>
          </cell>
          <cell r="AG139">
            <v>0</v>
          </cell>
          <cell r="AH139" t="e">
            <v>#REF!</v>
          </cell>
          <cell r="AI139" t="e">
            <v>#REF!</v>
          </cell>
          <cell r="AJ139" t="e">
            <v>#REF!</v>
          </cell>
          <cell r="AK139" t="e">
            <v>#REF!</v>
          </cell>
          <cell r="AL139" t="e">
            <v>#REF!</v>
          </cell>
          <cell r="AM139">
            <v>0</v>
          </cell>
          <cell r="AN139">
            <v>0</v>
          </cell>
          <cell r="AO139" t="e">
            <v>#REF!</v>
          </cell>
          <cell r="AP139" t="e">
            <v>#REF!</v>
          </cell>
          <cell r="AQ139" t="e">
            <v>#REF!</v>
          </cell>
          <cell r="AR139">
            <v>-0.64</v>
          </cell>
          <cell r="AS139" t="e">
            <v>#REF!</v>
          </cell>
          <cell r="AT139">
            <v>0</v>
          </cell>
          <cell r="AU139">
            <v>0</v>
          </cell>
          <cell r="AV139">
            <v>0</v>
          </cell>
          <cell r="AW139">
            <v>0</v>
          </cell>
          <cell r="AX139" t="e">
            <v>#REF!</v>
          </cell>
          <cell r="AY139" t="e">
            <v>#REF!</v>
          </cell>
          <cell r="AZ139" t="e">
            <v>#REF!</v>
          </cell>
          <cell r="BA139" t="e">
            <v>#REF!</v>
          </cell>
          <cell r="BB139" t="e">
            <v>#REF!</v>
          </cell>
          <cell r="BC139" t="e">
            <v>#REF!</v>
          </cell>
          <cell r="BD139" t="e">
            <v>#REF!</v>
          </cell>
          <cell r="BE139" t="e">
            <v>#REF!</v>
          </cell>
          <cell r="BF139" t="e">
            <v>#REF!</v>
          </cell>
          <cell r="BG139" t="e">
            <v>#REF!</v>
          </cell>
          <cell r="BH139">
            <v>0</v>
          </cell>
          <cell r="BI139" t="e">
            <v>#REF!</v>
          </cell>
          <cell r="BJ139" t="e">
            <v>#REF!</v>
          </cell>
          <cell r="BK139" t="e">
            <v>#REF!</v>
          </cell>
          <cell r="BL139" t="e">
            <v>#REF!</v>
          </cell>
          <cell r="BM139" t="e">
            <v>#REF!</v>
          </cell>
          <cell r="BN139" t="e">
            <v>#REF!</v>
          </cell>
          <cell r="BO139" t="e">
            <v>#REF!</v>
          </cell>
          <cell r="BP139" t="e">
            <v>#REF!</v>
          </cell>
          <cell r="BQ139" t="e">
            <v>#REF!</v>
          </cell>
          <cell r="BR139" t="e">
            <v>#REF!</v>
          </cell>
          <cell r="BS139" t="e">
            <v>#REF!</v>
          </cell>
          <cell r="BT139" t="e">
            <v>#REF!</v>
          </cell>
          <cell r="BU139">
            <v>0</v>
          </cell>
          <cell r="BV139" t="e">
            <v>#REF!</v>
          </cell>
          <cell r="BW139" t="e">
            <v>#REF!</v>
          </cell>
          <cell r="BX139" t="e">
            <v>#REF!</v>
          </cell>
          <cell r="BY139" t="e">
            <v>#REF!</v>
          </cell>
          <cell r="BZ139" t="e">
            <v>#REF!</v>
          </cell>
          <cell r="CA139" t="e">
            <v>#REF!</v>
          </cell>
          <cell r="CB139" t="e">
            <v>#REF!</v>
          </cell>
          <cell r="CC139" t="e">
            <v>#REF!</v>
          </cell>
          <cell r="CD139" t="e">
            <v>#REF!</v>
          </cell>
          <cell r="CE139" t="e">
            <v>#REF!</v>
          </cell>
          <cell r="CF139" t="e">
            <v>#REF!</v>
          </cell>
          <cell r="CG139" t="e">
            <v>#REF!</v>
          </cell>
          <cell r="CH139">
            <v>0</v>
          </cell>
          <cell r="CI139" t="e">
            <v>#REF!</v>
          </cell>
          <cell r="CJ139" t="e">
            <v>#REF!</v>
          </cell>
          <cell r="CK139" t="e">
            <v>#REF!</v>
          </cell>
          <cell r="CL139" t="e">
            <v>#REF!</v>
          </cell>
          <cell r="CM139" t="e">
            <v>#REF!</v>
          </cell>
          <cell r="CN139" t="e">
            <v>#REF!</v>
          </cell>
          <cell r="CO139" t="e">
            <v>#REF!</v>
          </cell>
          <cell r="CP139" t="e">
            <v>#REF!</v>
          </cell>
          <cell r="CQ139" t="e">
            <v>#REF!</v>
          </cell>
          <cell r="CR139" t="e">
            <v>#REF!</v>
          </cell>
          <cell r="CS139" t="e">
            <v>#REF!</v>
          </cell>
          <cell r="CT139" t="e">
            <v>#REF!</v>
          </cell>
          <cell r="CV139" t="e">
            <v>#REF!</v>
          </cell>
          <cell r="CW139" t="e">
            <v>#REF!</v>
          </cell>
          <cell r="CX139" t="e">
            <v>#REF!</v>
          </cell>
          <cell r="CY139" t="e">
            <v>#REF!</v>
          </cell>
          <cell r="CZ139" t="e">
            <v>#REF!</v>
          </cell>
          <cell r="DA139" t="e">
            <v>#REF!</v>
          </cell>
          <cell r="DB139" t="e">
            <v>#REF!</v>
          </cell>
          <cell r="DC139" t="e">
            <v>#REF!</v>
          </cell>
          <cell r="DD139" t="e">
            <v>#REF!</v>
          </cell>
          <cell r="DE139" t="e">
            <v>#REF!</v>
          </cell>
          <cell r="DF139" t="e">
            <v>#REF!</v>
          </cell>
          <cell r="DG139" t="e">
            <v>#REF!</v>
          </cell>
          <cell r="DH139">
            <v>0</v>
          </cell>
          <cell r="DI139">
            <v>0</v>
          </cell>
        </row>
        <row r="140">
          <cell r="G140" t="str">
            <v>AW93-9034-BD</v>
          </cell>
          <cell r="H140">
            <v>0.95</v>
          </cell>
          <cell r="I140">
            <v>0</v>
          </cell>
          <cell r="J140">
            <v>0</v>
          </cell>
          <cell r="K140">
            <v>7528</v>
          </cell>
          <cell r="L140">
            <v>17509</v>
          </cell>
          <cell r="M140">
            <v>11313</v>
          </cell>
          <cell r="N140">
            <v>18050</v>
          </cell>
          <cell r="O140">
            <v>18050</v>
          </cell>
          <cell r="P140">
            <v>18050</v>
          </cell>
          <cell r="Q140">
            <v>18050</v>
          </cell>
          <cell r="R140">
            <v>0</v>
          </cell>
          <cell r="S140">
            <v>0</v>
          </cell>
          <cell r="T140">
            <v>9.7408058261808321</v>
          </cell>
          <cell r="U140">
            <v>0</v>
          </cell>
          <cell r="V140">
            <v>0</v>
          </cell>
          <cell r="W140" t="str">
            <v>x</v>
          </cell>
          <cell r="X140">
            <v>0</v>
          </cell>
          <cell r="Y140">
            <v>0</v>
          </cell>
          <cell r="Z140">
            <v>0</v>
          </cell>
          <cell r="AA140">
            <v>0</v>
          </cell>
          <cell r="AB140">
            <v>0</v>
          </cell>
          <cell r="AC140">
            <v>0</v>
          </cell>
          <cell r="AD140">
            <v>0</v>
          </cell>
          <cell r="AE140">
            <v>0</v>
          </cell>
          <cell r="AF140">
            <v>0</v>
          </cell>
          <cell r="AG140">
            <v>0</v>
          </cell>
          <cell r="AH140">
            <v>12.17600728272604</v>
          </cell>
          <cell r="AI140">
            <v>5.0629999999999997</v>
          </cell>
          <cell r="AJ140">
            <v>9.2199085040845258E-2</v>
          </cell>
          <cell r="AK140">
            <v>1.8255418838087361</v>
          </cell>
          <cell r="AL140">
            <v>7.020808197685195</v>
          </cell>
          <cell r="AM140">
            <v>0</v>
          </cell>
          <cell r="AN140">
            <v>0</v>
          </cell>
          <cell r="AO140">
            <v>14.875</v>
          </cell>
          <cell r="AP140">
            <v>-7.0000000000000007E-2</v>
          </cell>
          <cell r="AQ140">
            <v>-0.17</v>
          </cell>
          <cell r="AR140">
            <v>1.79</v>
          </cell>
          <cell r="AS140">
            <v>-1.614559999999998</v>
          </cell>
          <cell r="AT140">
            <v>0</v>
          </cell>
          <cell r="AU140">
            <v>0</v>
          </cell>
          <cell r="AV140">
            <v>0</v>
          </cell>
          <cell r="AW140">
            <v>0</v>
          </cell>
          <cell r="AX140" t="e">
            <v>#REF!</v>
          </cell>
          <cell r="AY140">
            <v>91660.982824361636</v>
          </cell>
          <cell r="AZ140">
            <v>213189.71151325025</v>
          </cell>
          <cell r="BA140">
            <v>137747.1703894797</v>
          </cell>
          <cell r="BB140">
            <v>219776.93145320503</v>
          </cell>
          <cell r="BC140">
            <v>219776.93145320503</v>
          </cell>
          <cell r="BD140">
            <v>219776.93145320503</v>
          </cell>
          <cell r="BE140">
            <v>219776.93145320503</v>
          </cell>
          <cell r="BF140">
            <v>0</v>
          </cell>
          <cell r="BG140">
            <v>0</v>
          </cell>
          <cell r="BH140">
            <v>0</v>
          </cell>
          <cell r="BI140" t="e">
            <v>#REF!</v>
          </cell>
          <cell r="BJ140">
            <v>0</v>
          </cell>
          <cell r="BK140" t="e">
            <v>#REF!</v>
          </cell>
          <cell r="BL140">
            <v>38114.263999999996</v>
          </cell>
          <cell r="BM140">
            <v>88648.066999999995</v>
          </cell>
          <cell r="BN140">
            <v>57277.718999999997</v>
          </cell>
          <cell r="BO140">
            <v>91387.15</v>
          </cell>
          <cell r="BP140">
            <v>91387.15</v>
          </cell>
          <cell r="BQ140">
            <v>91387.15</v>
          </cell>
          <cell r="BR140">
            <v>91387.15</v>
          </cell>
          <cell r="BS140">
            <v>0</v>
          </cell>
          <cell r="BT140">
            <v>0</v>
          </cell>
          <cell r="BU140">
            <v>0</v>
          </cell>
          <cell r="BV140" t="e">
            <v>#REF!</v>
          </cell>
          <cell r="BW140">
            <v>0</v>
          </cell>
          <cell r="BX140" t="e">
            <v>#REF!</v>
          </cell>
          <cell r="BY140">
            <v>694.0747121874831</v>
          </cell>
          <cell r="BZ140">
            <v>1614.3137799801596</v>
          </cell>
          <cell r="CA140">
            <v>1043.0482490670825</v>
          </cell>
          <cell r="CB140">
            <v>1664.1934849872569</v>
          </cell>
          <cell r="CC140">
            <v>1664.1934849872569</v>
          </cell>
          <cell r="CD140">
            <v>1664.1934849872569</v>
          </cell>
          <cell r="CE140">
            <v>1664.1934849872569</v>
          </cell>
          <cell r="CF140">
            <v>0</v>
          </cell>
          <cell r="CG140">
            <v>0</v>
          </cell>
          <cell r="CH140">
            <v>0</v>
          </cell>
          <cell r="CI140" t="e">
            <v>#REF!</v>
          </cell>
          <cell r="CJ140" t="e">
            <v>#REF!</v>
          </cell>
          <cell r="CK140" t="e">
            <v>#REF!</v>
          </cell>
          <cell r="CL140">
            <v>52852.644112174159</v>
          </cell>
          <cell r="CM140">
            <v>122927.33073327009</v>
          </cell>
          <cell r="CN140">
            <v>79426.403140412614</v>
          </cell>
          <cell r="CO140">
            <v>126725.58796821778</v>
          </cell>
          <cell r="CP140">
            <v>126725.58796821778</v>
          </cell>
          <cell r="CQ140">
            <v>126725.58796821778</v>
          </cell>
          <cell r="CR140">
            <v>126725.58796821778</v>
          </cell>
          <cell r="CS140">
            <v>0</v>
          </cell>
          <cell r="CT140">
            <v>0</v>
          </cell>
          <cell r="CV140" t="e">
            <v>#REF!</v>
          </cell>
          <cell r="CW140" t="str">
            <v/>
          </cell>
          <cell r="CX140" t="e">
            <v>#REF!</v>
          </cell>
          <cell r="CY140">
            <v>0.57661005243036734</v>
          </cell>
          <cell r="CZ140">
            <v>0.57661005243036723</v>
          </cell>
          <cell r="DA140">
            <v>0.57661005243036723</v>
          </cell>
          <cell r="DB140">
            <v>0.57661005243036723</v>
          </cell>
          <cell r="DC140">
            <v>0.57661005243036723</v>
          </cell>
          <cell r="DD140">
            <v>0.57661005243036723</v>
          </cell>
          <cell r="DE140">
            <v>0.57661005243036723</v>
          </cell>
          <cell r="DF140" t="str">
            <v/>
          </cell>
          <cell r="DG140" t="str">
            <v/>
          </cell>
          <cell r="DH140">
            <v>0</v>
          </cell>
          <cell r="DI140">
            <v>0</v>
          </cell>
        </row>
        <row r="141">
          <cell r="G141" t="str">
            <v>AW93-9034-CD</v>
          </cell>
          <cell r="H141">
            <v>0.95</v>
          </cell>
          <cell r="I141">
            <v>0</v>
          </cell>
          <cell r="J141">
            <v>0</v>
          </cell>
          <cell r="K141">
            <v>4095</v>
          </cell>
          <cell r="L141">
            <v>4160</v>
          </cell>
          <cell r="M141">
            <v>5659</v>
          </cell>
          <cell r="N141">
            <v>3610</v>
          </cell>
          <cell r="O141">
            <v>3610</v>
          </cell>
          <cell r="P141">
            <v>3610</v>
          </cell>
          <cell r="Q141">
            <v>3610</v>
          </cell>
          <cell r="R141">
            <v>0</v>
          </cell>
          <cell r="S141">
            <v>0</v>
          </cell>
          <cell r="T141">
            <v>10.602169360783961</v>
          </cell>
          <cell r="U141">
            <v>0</v>
          </cell>
          <cell r="V141">
            <v>0</v>
          </cell>
          <cell r="W141" t="str">
            <v>x</v>
          </cell>
          <cell r="X141">
            <v>0</v>
          </cell>
          <cell r="Y141">
            <v>0</v>
          </cell>
          <cell r="Z141">
            <v>0</v>
          </cell>
          <cell r="AA141">
            <v>0</v>
          </cell>
          <cell r="AB141">
            <v>0</v>
          </cell>
          <cell r="AC141">
            <v>0</v>
          </cell>
          <cell r="AD141">
            <v>0</v>
          </cell>
          <cell r="AE141">
            <v>0</v>
          </cell>
          <cell r="AF141">
            <v>0</v>
          </cell>
          <cell r="AG141">
            <v>0</v>
          </cell>
          <cell r="AH141">
            <v>11.160178274509432</v>
          </cell>
          <cell r="AI141">
            <v>6.0949999999999998</v>
          </cell>
          <cell r="AJ141">
            <v>7.2756904380862283E-2</v>
          </cell>
          <cell r="AK141">
            <v>1.4405867067410734</v>
          </cell>
          <cell r="AL141">
            <v>4.9924213701285698</v>
          </cell>
          <cell r="AM141">
            <v>0</v>
          </cell>
          <cell r="AN141">
            <v>0</v>
          </cell>
          <cell r="AO141">
            <v>13.278119999999998</v>
          </cell>
          <cell r="AP141">
            <v>-0.05</v>
          </cell>
          <cell r="AQ141">
            <v>-0.17</v>
          </cell>
          <cell r="AR141">
            <v>-0.84</v>
          </cell>
          <cell r="AS141">
            <v>-1.0411799999999987</v>
          </cell>
          <cell r="AT141">
            <v>0</v>
          </cell>
          <cell r="AU141">
            <v>0</v>
          </cell>
          <cell r="AV141">
            <v>0</v>
          </cell>
          <cell r="AW141">
            <v>0</v>
          </cell>
          <cell r="AX141" t="e">
            <v>#REF!</v>
          </cell>
          <cell r="AY141">
            <v>45700.930034116122</v>
          </cell>
          <cell r="AZ141">
            <v>46426.34162195924</v>
          </cell>
          <cell r="BA141">
            <v>63155.448855448878</v>
          </cell>
          <cell r="BB141">
            <v>40288.243570979052</v>
          </cell>
          <cell r="BC141">
            <v>40288.243570979052</v>
          </cell>
          <cell r="BD141">
            <v>40288.243570979052</v>
          </cell>
          <cell r="BE141">
            <v>40288.243570979052</v>
          </cell>
          <cell r="BF141">
            <v>0</v>
          </cell>
          <cell r="BG141">
            <v>0</v>
          </cell>
          <cell r="BH141">
            <v>0</v>
          </cell>
          <cell r="BI141" t="e">
            <v>#REF!</v>
          </cell>
          <cell r="BJ141">
            <v>0</v>
          </cell>
          <cell r="BK141" t="e">
            <v>#REF!</v>
          </cell>
          <cell r="BL141">
            <v>24959.024999999998</v>
          </cell>
          <cell r="BM141">
            <v>25355.200000000001</v>
          </cell>
          <cell r="BN141">
            <v>34491.604999999996</v>
          </cell>
          <cell r="BO141">
            <v>22002.95</v>
          </cell>
          <cell r="BP141">
            <v>22002.95</v>
          </cell>
          <cell r="BQ141">
            <v>22002.95</v>
          </cell>
          <cell r="BR141">
            <v>22002.95</v>
          </cell>
          <cell r="BS141">
            <v>0</v>
          </cell>
          <cell r="BT141">
            <v>0</v>
          </cell>
          <cell r="BU141">
            <v>0</v>
          </cell>
          <cell r="BV141" t="e">
            <v>#REF!</v>
          </cell>
          <cell r="BW141">
            <v>0</v>
          </cell>
          <cell r="BX141" t="e">
            <v>#REF!</v>
          </cell>
          <cell r="BY141">
            <v>297.93952343963105</v>
          </cell>
          <cell r="BZ141">
            <v>302.66872222438712</v>
          </cell>
          <cell r="CA141">
            <v>411.73132189129967</v>
          </cell>
          <cell r="CB141">
            <v>262.65242481491282</v>
          </cell>
          <cell r="CC141">
            <v>262.65242481491282</v>
          </cell>
          <cell r="CD141">
            <v>262.65242481491282</v>
          </cell>
          <cell r="CE141">
            <v>262.65242481491282</v>
          </cell>
          <cell r="CF141">
            <v>0</v>
          </cell>
          <cell r="CG141">
            <v>0</v>
          </cell>
          <cell r="CH141">
            <v>0</v>
          </cell>
          <cell r="CI141" t="e">
            <v>#REF!</v>
          </cell>
          <cell r="CJ141" t="e">
            <v>#REF!</v>
          </cell>
          <cell r="CK141" t="e">
            <v>#REF!</v>
          </cell>
          <cell r="CL141">
            <v>20443.965510676491</v>
          </cell>
          <cell r="CM141">
            <v>20768.472899734854</v>
          </cell>
          <cell r="CN141">
            <v>28252.112533557582</v>
          </cell>
          <cell r="CO141">
            <v>18022.641146164136</v>
          </cell>
          <cell r="CP141">
            <v>18022.641146164136</v>
          </cell>
          <cell r="CQ141">
            <v>18022.641146164136</v>
          </cell>
          <cell r="CR141">
            <v>18022.641146164136</v>
          </cell>
          <cell r="CS141">
            <v>0</v>
          </cell>
          <cell r="CT141">
            <v>0</v>
          </cell>
          <cell r="CV141" t="e">
            <v>#REF!</v>
          </cell>
          <cell r="CW141" t="str">
            <v/>
          </cell>
          <cell r="CX141" t="e">
            <v>#REF!</v>
          </cell>
          <cell r="CY141">
            <v>0.44734243910167476</v>
          </cell>
          <cell r="CZ141">
            <v>0.44734243910167487</v>
          </cell>
          <cell r="DA141">
            <v>0.44734243910167487</v>
          </cell>
          <cell r="DB141">
            <v>0.44734243910167476</v>
          </cell>
          <cell r="DC141">
            <v>0.44734243910167476</v>
          </cell>
          <cell r="DD141">
            <v>0.44734243910167476</v>
          </cell>
          <cell r="DE141">
            <v>0.44734243910167476</v>
          </cell>
          <cell r="DF141" t="str">
            <v/>
          </cell>
          <cell r="DG141" t="str">
            <v/>
          </cell>
          <cell r="DH141">
            <v>0</v>
          </cell>
          <cell r="DI141">
            <v>0</v>
          </cell>
        </row>
        <row r="142">
          <cell r="G142" t="e">
            <v>#REF!</v>
          </cell>
          <cell r="H142">
            <v>0.95</v>
          </cell>
          <cell r="I142">
            <v>0</v>
          </cell>
          <cell r="J142" t="e">
            <v>#REF!</v>
          </cell>
          <cell r="K142" t="e">
            <v>#REF!</v>
          </cell>
          <cell r="L142" t="e">
            <v>#REF!</v>
          </cell>
          <cell r="M142" t="e">
            <v>#REF!</v>
          </cell>
          <cell r="N142" t="e">
            <v>#REF!</v>
          </cell>
          <cell r="O142" t="e">
            <v>#REF!</v>
          </cell>
          <cell r="P142" t="e">
            <v>#REF!</v>
          </cell>
          <cell r="Q142" t="e">
            <v>#REF!</v>
          </cell>
          <cell r="R142" t="e">
            <v>#REF!</v>
          </cell>
          <cell r="S142" t="e">
            <v>#REF!</v>
          </cell>
          <cell r="T142" t="e">
            <v>#REF!</v>
          </cell>
          <cell r="U142">
            <v>0</v>
          </cell>
          <cell r="V142">
            <v>0</v>
          </cell>
          <cell r="W142" t="str">
            <v>x</v>
          </cell>
          <cell r="X142">
            <v>0</v>
          </cell>
          <cell r="Y142">
            <v>0</v>
          </cell>
          <cell r="Z142">
            <v>0</v>
          </cell>
          <cell r="AA142">
            <v>0</v>
          </cell>
          <cell r="AB142">
            <v>0</v>
          </cell>
          <cell r="AC142">
            <v>0</v>
          </cell>
          <cell r="AD142">
            <v>0</v>
          </cell>
          <cell r="AE142">
            <v>0</v>
          </cell>
          <cell r="AF142">
            <v>0</v>
          </cell>
          <cell r="AG142">
            <v>0</v>
          </cell>
          <cell r="AH142" t="e">
            <v>#REF!</v>
          </cell>
          <cell r="AI142" t="e">
            <v>#REF!</v>
          </cell>
          <cell r="AJ142" t="e">
            <v>#REF!</v>
          </cell>
          <cell r="AK142" t="e">
            <v>#REF!</v>
          </cell>
          <cell r="AL142" t="e">
            <v>#REF!</v>
          </cell>
          <cell r="AM142">
            <v>0</v>
          </cell>
          <cell r="AN142">
            <v>0</v>
          </cell>
          <cell r="AO142" t="e">
            <v>#REF!</v>
          </cell>
          <cell r="AP142" t="e">
            <v>#REF!</v>
          </cell>
          <cell r="AQ142" t="e">
            <v>#REF!</v>
          </cell>
          <cell r="AR142">
            <v>1.59</v>
          </cell>
          <cell r="AS142" t="e">
            <v>#REF!</v>
          </cell>
          <cell r="AT142">
            <v>0</v>
          </cell>
          <cell r="AU142">
            <v>0</v>
          </cell>
          <cell r="AV142">
            <v>0</v>
          </cell>
          <cell r="AW142">
            <v>0</v>
          </cell>
          <cell r="AX142" t="e">
            <v>#REF!</v>
          </cell>
          <cell r="AY142" t="e">
            <v>#REF!</v>
          </cell>
          <cell r="AZ142" t="e">
            <v>#REF!</v>
          </cell>
          <cell r="BA142" t="e">
            <v>#REF!</v>
          </cell>
          <cell r="BB142" t="e">
            <v>#REF!</v>
          </cell>
          <cell r="BC142" t="e">
            <v>#REF!</v>
          </cell>
          <cell r="BD142" t="e">
            <v>#REF!</v>
          </cell>
          <cell r="BE142" t="e">
            <v>#REF!</v>
          </cell>
          <cell r="BF142" t="e">
            <v>#REF!</v>
          </cell>
          <cell r="BG142" t="e">
            <v>#REF!</v>
          </cell>
          <cell r="BH142">
            <v>0</v>
          </cell>
          <cell r="BI142" t="e">
            <v>#REF!</v>
          </cell>
          <cell r="BJ142" t="e">
            <v>#REF!</v>
          </cell>
          <cell r="BK142" t="e">
            <v>#REF!</v>
          </cell>
          <cell r="BL142" t="e">
            <v>#REF!</v>
          </cell>
          <cell r="BM142" t="e">
            <v>#REF!</v>
          </cell>
          <cell r="BN142" t="e">
            <v>#REF!</v>
          </cell>
          <cell r="BO142" t="e">
            <v>#REF!</v>
          </cell>
          <cell r="BP142" t="e">
            <v>#REF!</v>
          </cell>
          <cell r="BQ142" t="e">
            <v>#REF!</v>
          </cell>
          <cell r="BR142" t="e">
            <v>#REF!</v>
          </cell>
          <cell r="BS142" t="e">
            <v>#REF!</v>
          </cell>
          <cell r="BT142" t="e">
            <v>#REF!</v>
          </cell>
          <cell r="BU142">
            <v>0</v>
          </cell>
          <cell r="BV142" t="e">
            <v>#REF!</v>
          </cell>
          <cell r="BW142" t="e">
            <v>#REF!</v>
          </cell>
          <cell r="BX142" t="e">
            <v>#REF!</v>
          </cell>
          <cell r="BY142" t="e">
            <v>#REF!</v>
          </cell>
          <cell r="BZ142" t="e">
            <v>#REF!</v>
          </cell>
          <cell r="CA142" t="e">
            <v>#REF!</v>
          </cell>
          <cell r="CB142" t="e">
            <v>#REF!</v>
          </cell>
          <cell r="CC142" t="e">
            <v>#REF!</v>
          </cell>
          <cell r="CD142" t="e">
            <v>#REF!</v>
          </cell>
          <cell r="CE142" t="e">
            <v>#REF!</v>
          </cell>
          <cell r="CF142" t="e">
            <v>#REF!</v>
          </cell>
          <cell r="CG142" t="e">
            <v>#REF!</v>
          </cell>
          <cell r="CH142">
            <v>0</v>
          </cell>
          <cell r="CI142" t="e">
            <v>#REF!</v>
          </cell>
          <cell r="CJ142" t="e">
            <v>#REF!</v>
          </cell>
          <cell r="CK142" t="e">
            <v>#REF!</v>
          </cell>
          <cell r="CL142" t="e">
            <v>#REF!</v>
          </cell>
          <cell r="CM142" t="e">
            <v>#REF!</v>
          </cell>
          <cell r="CN142" t="e">
            <v>#REF!</v>
          </cell>
          <cell r="CO142" t="e">
            <v>#REF!</v>
          </cell>
          <cell r="CP142" t="e">
            <v>#REF!</v>
          </cell>
          <cell r="CQ142" t="e">
            <v>#REF!</v>
          </cell>
          <cell r="CR142" t="e">
            <v>#REF!</v>
          </cell>
          <cell r="CS142" t="e">
            <v>#REF!</v>
          </cell>
          <cell r="CT142" t="e">
            <v>#REF!</v>
          </cell>
          <cell r="CV142" t="e">
            <v>#REF!</v>
          </cell>
          <cell r="CW142" t="e">
            <v>#REF!</v>
          </cell>
          <cell r="CX142" t="e">
            <v>#REF!</v>
          </cell>
          <cell r="CY142" t="e">
            <v>#REF!</v>
          </cell>
          <cell r="CZ142" t="e">
            <v>#REF!</v>
          </cell>
          <cell r="DA142" t="e">
            <v>#REF!</v>
          </cell>
          <cell r="DB142" t="e">
            <v>#REF!</v>
          </cell>
          <cell r="DC142" t="e">
            <v>#REF!</v>
          </cell>
          <cell r="DD142" t="e">
            <v>#REF!</v>
          </cell>
          <cell r="DE142" t="e">
            <v>#REF!</v>
          </cell>
          <cell r="DF142" t="e">
            <v>#REF!</v>
          </cell>
          <cell r="DG142" t="e">
            <v>#REF!</v>
          </cell>
          <cell r="DH142">
            <v>0</v>
          </cell>
          <cell r="DI142">
            <v>0</v>
          </cell>
        </row>
        <row r="143">
          <cell r="G143" t="str">
            <v>9X23-9047-BC</v>
          </cell>
          <cell r="H143">
            <v>0.95</v>
          </cell>
          <cell r="I143">
            <v>0</v>
          </cell>
          <cell r="J143">
            <v>0</v>
          </cell>
          <cell r="K143">
            <v>50239</v>
          </cell>
          <cell r="L143">
            <v>21887</v>
          </cell>
          <cell r="M143">
            <v>17269</v>
          </cell>
          <cell r="N143">
            <v>21850</v>
          </cell>
          <cell r="O143">
            <v>21850</v>
          </cell>
          <cell r="P143">
            <v>21850</v>
          </cell>
          <cell r="Q143">
            <v>21850</v>
          </cell>
          <cell r="R143">
            <v>0</v>
          </cell>
          <cell r="S143">
            <v>0</v>
          </cell>
          <cell r="T143">
            <v>5.9907000000000004</v>
          </cell>
          <cell r="U143">
            <v>0</v>
          </cell>
          <cell r="V143">
            <v>0</v>
          </cell>
          <cell r="W143" t="str">
            <v>x</v>
          </cell>
          <cell r="X143">
            <v>0</v>
          </cell>
          <cell r="Y143">
            <v>0</v>
          </cell>
          <cell r="Z143">
            <v>0</v>
          </cell>
          <cell r="AA143">
            <v>0</v>
          </cell>
          <cell r="AB143">
            <v>0</v>
          </cell>
          <cell r="AC143">
            <v>0</v>
          </cell>
          <cell r="AD143">
            <v>0</v>
          </cell>
          <cell r="AE143">
            <v>0</v>
          </cell>
          <cell r="AF143">
            <v>0</v>
          </cell>
          <cell r="AG143">
            <v>0</v>
          </cell>
          <cell r="AH143">
            <v>5.9907000000000004</v>
          </cell>
          <cell r="AI143">
            <v>3.9015527900000002</v>
          </cell>
          <cell r="AJ143">
            <v>1.3502630636118805E-2</v>
          </cell>
          <cell r="AK143">
            <v>0.26735208659515236</v>
          </cell>
          <cell r="AL143">
            <v>2.0756445793638814</v>
          </cell>
          <cell r="AM143">
            <v>0</v>
          </cell>
          <cell r="AN143">
            <v>0</v>
          </cell>
          <cell r="AO143">
            <v>5.9907699999999995</v>
          </cell>
          <cell r="AP143">
            <v>0</v>
          </cell>
          <cell r="AQ143">
            <v>0</v>
          </cell>
          <cell r="AR143">
            <v>0</v>
          </cell>
          <cell r="AS143">
            <v>-7.6999999999941677E-4</v>
          </cell>
          <cell r="AT143">
            <v>0</v>
          </cell>
          <cell r="AU143">
            <v>0</v>
          </cell>
          <cell r="AV143">
            <v>0</v>
          </cell>
          <cell r="AW143">
            <v>0</v>
          </cell>
          <cell r="AX143" t="e">
            <v>#REF!</v>
          </cell>
          <cell r="AY143">
            <v>300966.77730000002</v>
          </cell>
          <cell r="AZ143">
            <v>131118.4509</v>
          </cell>
          <cell r="BA143">
            <v>103453.3983</v>
          </cell>
          <cell r="BB143">
            <v>130896.79500000001</v>
          </cell>
          <cell r="BC143">
            <v>130896.79500000001</v>
          </cell>
          <cell r="BD143">
            <v>130896.79500000001</v>
          </cell>
          <cell r="BE143">
            <v>130896.79500000001</v>
          </cell>
          <cell r="BF143">
            <v>0</v>
          </cell>
          <cell r="BG143">
            <v>0</v>
          </cell>
          <cell r="BH143">
            <v>0</v>
          </cell>
          <cell r="BI143" t="e">
            <v>#REF!</v>
          </cell>
          <cell r="BJ143">
            <v>0</v>
          </cell>
          <cell r="BK143" t="e">
            <v>#REF!</v>
          </cell>
          <cell r="BL143">
            <v>196010.11061681001</v>
          </cell>
          <cell r="BM143">
            <v>85393.285914730004</v>
          </cell>
          <cell r="BN143">
            <v>67375.915130510009</v>
          </cell>
          <cell r="BO143">
            <v>85248.928461500007</v>
          </cell>
          <cell r="BP143">
            <v>85248.928461500007</v>
          </cell>
          <cell r="BQ143">
            <v>85248.928461500007</v>
          </cell>
          <cell r="BR143">
            <v>85248.928461500007</v>
          </cell>
          <cell r="BS143">
            <v>0</v>
          </cell>
          <cell r="BT143">
            <v>0</v>
          </cell>
          <cell r="BU143">
            <v>0</v>
          </cell>
          <cell r="BV143" t="e">
            <v>#REF!</v>
          </cell>
          <cell r="BW143">
            <v>0</v>
          </cell>
          <cell r="BX143" t="e">
            <v>#REF!</v>
          </cell>
          <cell r="BY143">
            <v>678.35866052797269</v>
          </cell>
          <cell r="BZ143">
            <v>295.53207673273226</v>
          </cell>
          <cell r="CA143">
            <v>233.17692845513565</v>
          </cell>
          <cell r="CB143">
            <v>295.03247939919589</v>
          </cell>
          <cell r="CC143">
            <v>295.03247939919589</v>
          </cell>
          <cell r="CD143">
            <v>295.03247939919589</v>
          </cell>
          <cell r="CE143">
            <v>295.03247939919589</v>
          </cell>
          <cell r="CF143">
            <v>0</v>
          </cell>
          <cell r="CG143">
            <v>0</v>
          </cell>
          <cell r="CH143">
            <v>0</v>
          </cell>
          <cell r="CI143" t="e">
            <v>#REF!</v>
          </cell>
          <cell r="CJ143" t="e">
            <v>#REF!</v>
          </cell>
          <cell r="CK143" t="e">
            <v>#REF!</v>
          </cell>
          <cell r="CL143">
            <v>104278.30802266204</v>
          </cell>
          <cell r="CM143">
            <v>45429.632908537256</v>
          </cell>
          <cell r="CN143">
            <v>35844.306241034858</v>
          </cell>
          <cell r="CO143">
            <v>45352.834059100809</v>
          </cell>
          <cell r="CP143">
            <v>45352.834059100809</v>
          </cell>
          <cell r="CQ143">
            <v>45352.834059100809</v>
          </cell>
          <cell r="CR143">
            <v>45352.834059100809</v>
          </cell>
          <cell r="CS143">
            <v>0</v>
          </cell>
          <cell r="CT143">
            <v>0</v>
          </cell>
          <cell r="CV143" t="e">
            <v>#REF!</v>
          </cell>
          <cell r="CW143" t="str">
            <v/>
          </cell>
          <cell r="CX143" t="e">
            <v>#REF!</v>
          </cell>
          <cell r="CY143">
            <v>0.34647780382323956</v>
          </cell>
          <cell r="CZ143">
            <v>0.34647780382323945</v>
          </cell>
          <cell r="DA143">
            <v>0.34647780382323951</v>
          </cell>
          <cell r="DB143">
            <v>0.34647780382323956</v>
          </cell>
          <cell r="DC143">
            <v>0.34647780382323956</v>
          </cell>
          <cell r="DD143">
            <v>0.34647780382323956</v>
          </cell>
          <cell r="DE143">
            <v>0.34647780382323956</v>
          </cell>
          <cell r="DF143" t="str">
            <v/>
          </cell>
          <cell r="DG143" t="str">
            <v/>
          </cell>
          <cell r="DH143">
            <v>0</v>
          </cell>
          <cell r="DI143">
            <v>0</v>
          </cell>
        </row>
        <row r="144">
          <cell r="G144">
            <v>0</v>
          </cell>
          <cell r="H144">
            <v>0.95</v>
          </cell>
          <cell r="I144">
            <v>0</v>
          </cell>
          <cell r="J144">
            <v>0</v>
          </cell>
          <cell r="K144">
            <v>0</v>
          </cell>
          <cell r="L144">
            <v>0</v>
          </cell>
          <cell r="M144">
            <v>0</v>
          </cell>
          <cell r="N144">
            <v>0</v>
          </cell>
          <cell r="O144">
            <v>0</v>
          </cell>
          <cell r="P144">
            <v>0</v>
          </cell>
          <cell r="Q144">
            <v>0</v>
          </cell>
          <cell r="R144">
            <v>0</v>
          </cell>
          <cell r="S144">
            <v>0</v>
          </cell>
          <cell r="U144">
            <v>0</v>
          </cell>
          <cell r="V144">
            <v>0</v>
          </cell>
          <cell r="W144">
            <v>0</v>
          </cell>
          <cell r="X144">
            <v>0</v>
          </cell>
          <cell r="Y144">
            <v>0</v>
          </cell>
          <cell r="Z144">
            <v>0</v>
          </cell>
          <cell r="AA144">
            <v>0</v>
          </cell>
          <cell r="AB144">
            <v>0</v>
          </cell>
          <cell r="AC144">
            <v>0</v>
          </cell>
          <cell r="AD144">
            <v>0</v>
          </cell>
          <cell r="AE144">
            <v>0</v>
          </cell>
          <cell r="AF144">
            <v>0</v>
          </cell>
          <cell r="AG144">
            <v>0</v>
          </cell>
          <cell r="AH144">
            <v>0</v>
          </cell>
          <cell r="AI144">
            <v>0</v>
          </cell>
          <cell r="AJ144">
            <v>0</v>
          </cell>
          <cell r="AK144">
            <v>0</v>
          </cell>
          <cell r="AL144">
            <v>0</v>
          </cell>
          <cell r="AM144">
            <v>0</v>
          </cell>
          <cell r="AN144">
            <v>0</v>
          </cell>
          <cell r="AO144">
            <v>0</v>
          </cell>
          <cell r="AP144">
            <v>0</v>
          </cell>
          <cell r="AQ144">
            <v>0</v>
          </cell>
          <cell r="AR144">
            <v>0</v>
          </cell>
          <cell r="AS144">
            <v>0</v>
          </cell>
          <cell r="AT144">
            <v>0</v>
          </cell>
          <cell r="AU144">
            <v>0</v>
          </cell>
          <cell r="AV144">
            <v>0</v>
          </cell>
          <cell r="AW144">
            <v>0</v>
          </cell>
          <cell r="AX144" t="e">
            <v>#REF!</v>
          </cell>
          <cell r="AY144">
            <v>0</v>
          </cell>
          <cell r="AZ144">
            <v>0</v>
          </cell>
          <cell r="BA144">
            <v>0</v>
          </cell>
          <cell r="BB144">
            <v>0</v>
          </cell>
          <cell r="BC144">
            <v>0</v>
          </cell>
          <cell r="BD144">
            <v>0</v>
          </cell>
          <cell r="BE144">
            <v>0</v>
          </cell>
          <cell r="BF144">
            <v>0</v>
          </cell>
          <cell r="BG144">
            <v>0</v>
          </cell>
          <cell r="BH144">
            <v>0</v>
          </cell>
          <cell r="BI144" t="e">
            <v>#REF!</v>
          </cell>
          <cell r="BJ144">
            <v>0</v>
          </cell>
          <cell r="BK144" t="e">
            <v>#REF!</v>
          </cell>
          <cell r="BL144">
            <v>0</v>
          </cell>
          <cell r="BM144">
            <v>0</v>
          </cell>
          <cell r="BN144">
            <v>0</v>
          </cell>
          <cell r="BO144">
            <v>0</v>
          </cell>
          <cell r="BP144">
            <v>0</v>
          </cell>
          <cell r="BQ144">
            <v>0</v>
          </cell>
          <cell r="BR144">
            <v>0</v>
          </cell>
          <cell r="BS144">
            <v>0</v>
          </cell>
          <cell r="BT144">
            <v>0</v>
          </cell>
          <cell r="BU144">
            <v>0</v>
          </cell>
          <cell r="BV144" t="e">
            <v>#REF!</v>
          </cell>
          <cell r="BW144">
            <v>0</v>
          </cell>
          <cell r="BX144" t="e">
            <v>#REF!</v>
          </cell>
          <cell r="BY144">
            <v>0</v>
          </cell>
          <cell r="BZ144">
            <v>0</v>
          </cell>
          <cell r="CA144">
            <v>0</v>
          </cell>
          <cell r="CB144">
            <v>0</v>
          </cell>
          <cell r="CC144">
            <v>0</v>
          </cell>
          <cell r="CD144">
            <v>0</v>
          </cell>
          <cell r="CE144">
            <v>0</v>
          </cell>
          <cell r="CF144">
            <v>0</v>
          </cell>
          <cell r="CG144">
            <v>0</v>
          </cell>
          <cell r="CH144">
            <v>0</v>
          </cell>
          <cell r="CI144" t="e">
            <v>#REF!</v>
          </cell>
          <cell r="CJ144" t="e">
            <v>#REF!</v>
          </cell>
          <cell r="CK144" t="e">
            <v>#REF!</v>
          </cell>
          <cell r="CL144">
            <v>0</v>
          </cell>
          <cell r="CM144">
            <v>0</v>
          </cell>
          <cell r="CN144">
            <v>0</v>
          </cell>
          <cell r="CO144">
            <v>0</v>
          </cell>
          <cell r="CP144">
            <v>0</v>
          </cell>
          <cell r="CQ144">
            <v>0</v>
          </cell>
          <cell r="CR144">
            <v>0</v>
          </cell>
          <cell r="CS144">
            <v>0</v>
          </cell>
          <cell r="CT144">
            <v>0</v>
          </cell>
          <cell r="CV144" t="e">
            <v>#REF!</v>
          </cell>
          <cell r="CW144" t="str">
            <v/>
          </cell>
          <cell r="CX144" t="e">
            <v>#REF!</v>
          </cell>
          <cell r="CY144" t="str">
            <v/>
          </cell>
          <cell r="CZ144" t="str">
            <v/>
          </cell>
          <cell r="DA144" t="str">
            <v/>
          </cell>
          <cell r="DB144" t="str">
            <v/>
          </cell>
          <cell r="DC144" t="str">
            <v/>
          </cell>
          <cell r="DD144" t="str">
            <v/>
          </cell>
          <cell r="DE144" t="str">
            <v/>
          </cell>
          <cell r="DF144" t="str">
            <v/>
          </cell>
          <cell r="DG144" t="str">
            <v/>
          </cell>
          <cell r="DH144">
            <v>0</v>
          </cell>
          <cell r="DI144">
            <v>0</v>
          </cell>
        </row>
        <row r="145">
          <cell r="G145" t="str">
            <v>AH22-9034-AC</v>
          </cell>
          <cell r="H145">
            <v>0.95</v>
          </cell>
          <cell r="I145">
            <v>0</v>
          </cell>
          <cell r="J145">
            <v>0</v>
          </cell>
          <cell r="K145">
            <v>60026</v>
          </cell>
          <cell r="L145">
            <v>32982</v>
          </cell>
          <cell r="M145">
            <v>28790</v>
          </cell>
          <cell r="N145">
            <v>23465</v>
          </cell>
          <cell r="O145">
            <v>22292</v>
          </cell>
          <cell r="P145">
            <v>0</v>
          </cell>
          <cell r="Q145">
            <v>0</v>
          </cell>
          <cell r="R145">
            <v>0</v>
          </cell>
          <cell r="S145">
            <v>0</v>
          </cell>
          <cell r="U145">
            <v>0</v>
          </cell>
          <cell r="V145">
            <v>0</v>
          </cell>
          <cell r="W145" t="str">
            <v>x</v>
          </cell>
          <cell r="X145">
            <v>0</v>
          </cell>
          <cell r="Y145">
            <v>0</v>
          </cell>
          <cell r="Z145">
            <v>0</v>
          </cell>
          <cell r="AA145">
            <v>0</v>
          </cell>
          <cell r="AB145">
            <v>0</v>
          </cell>
          <cell r="AC145">
            <v>0</v>
          </cell>
          <cell r="AD145">
            <v>0</v>
          </cell>
          <cell r="AE145">
            <v>0</v>
          </cell>
          <cell r="AF145">
            <v>0</v>
          </cell>
          <cell r="AG145">
            <v>0</v>
          </cell>
          <cell r="AH145">
            <v>7.6</v>
          </cell>
          <cell r="AI145">
            <v>4.4909999999999997</v>
          </cell>
          <cell r="AJ145">
            <v>8.8065626682849701E-2</v>
          </cell>
          <cell r="AK145">
            <v>1.743699408320424</v>
          </cell>
          <cell r="AL145">
            <v>3.0209343733171501</v>
          </cell>
          <cell r="AM145">
            <v>0</v>
          </cell>
          <cell r="AN145">
            <v>0</v>
          </cell>
          <cell r="AO145">
            <v>7.6</v>
          </cell>
          <cell r="AP145">
            <v>-7.0000000000000007E-2</v>
          </cell>
          <cell r="AQ145">
            <v>0</v>
          </cell>
          <cell r="AR145">
            <v>0</v>
          </cell>
          <cell r="AS145">
            <v>0</v>
          </cell>
          <cell r="AT145">
            <v>0</v>
          </cell>
          <cell r="AU145">
            <v>0</v>
          </cell>
          <cell r="AV145">
            <v>0</v>
          </cell>
          <cell r="AW145">
            <v>0</v>
          </cell>
          <cell r="AX145" t="e">
            <v>#REF!</v>
          </cell>
          <cell r="AY145">
            <v>456197.6</v>
          </cell>
          <cell r="AZ145">
            <v>250663.19999999998</v>
          </cell>
          <cell r="BA145">
            <v>218804</v>
          </cell>
          <cell r="BB145">
            <v>178334</v>
          </cell>
          <cell r="BC145">
            <v>169419.19999999998</v>
          </cell>
          <cell r="BD145">
            <v>0</v>
          </cell>
          <cell r="BE145">
            <v>0</v>
          </cell>
          <cell r="BF145">
            <v>0</v>
          </cell>
          <cell r="BG145">
            <v>0</v>
          </cell>
          <cell r="BH145">
            <v>0</v>
          </cell>
          <cell r="BI145" t="e">
            <v>#REF!</v>
          </cell>
          <cell r="BJ145">
            <v>0</v>
          </cell>
          <cell r="BK145" t="e">
            <v>#REF!</v>
          </cell>
          <cell r="BL145">
            <v>269576.766</v>
          </cell>
          <cell r="BM145">
            <v>148122.16199999998</v>
          </cell>
          <cell r="BN145">
            <v>129295.88999999998</v>
          </cell>
          <cell r="BO145">
            <v>105381.31499999999</v>
          </cell>
          <cell r="BP145">
            <v>100113.37199999999</v>
          </cell>
          <cell r="BQ145">
            <v>0</v>
          </cell>
          <cell r="BR145">
            <v>0</v>
          </cell>
          <cell r="BS145">
            <v>0</v>
          </cell>
          <cell r="BT145">
            <v>0</v>
          </cell>
          <cell r="BU145">
            <v>0</v>
          </cell>
          <cell r="BV145" t="e">
            <v>#REF!</v>
          </cell>
          <cell r="BW145">
            <v>0</v>
          </cell>
          <cell r="BX145" t="e">
            <v>#REF!</v>
          </cell>
          <cell r="BY145">
            <v>5286.2273072647358</v>
          </cell>
          <cell r="BZ145">
            <v>2904.5804992537487</v>
          </cell>
          <cell r="CA145">
            <v>2535.409392199243</v>
          </cell>
          <cell r="CB145">
            <v>2066.4599301130684</v>
          </cell>
          <cell r="CC145">
            <v>1963.1589500140856</v>
          </cell>
          <cell r="CD145">
            <v>0</v>
          </cell>
          <cell r="CE145">
            <v>0</v>
          </cell>
          <cell r="CF145">
            <v>0</v>
          </cell>
          <cell r="CG145">
            <v>0</v>
          </cell>
          <cell r="CH145">
            <v>0</v>
          </cell>
          <cell r="CI145" t="e">
            <v>#REF!</v>
          </cell>
          <cell r="CJ145" t="e">
            <v>#REF!</v>
          </cell>
          <cell r="CK145" t="e">
            <v>#REF!</v>
          </cell>
          <cell r="CL145">
            <v>181334.60669273525</v>
          </cell>
          <cell r="CM145">
            <v>99636.457500746255</v>
          </cell>
          <cell r="CN145">
            <v>86972.700607800769</v>
          </cell>
          <cell r="CO145">
            <v>70886.225069886947</v>
          </cell>
          <cell r="CP145">
            <v>67342.669049985911</v>
          </cell>
          <cell r="CQ145">
            <v>0</v>
          </cell>
          <cell r="CR145">
            <v>0</v>
          </cell>
          <cell r="CS145">
            <v>0</v>
          </cell>
          <cell r="CT145">
            <v>0</v>
          </cell>
          <cell r="CV145" t="e">
            <v>#REF!</v>
          </cell>
          <cell r="CW145" t="str">
            <v/>
          </cell>
          <cell r="CX145" t="e">
            <v>#REF!</v>
          </cell>
          <cell r="CY145">
            <v>0.39749136491015136</v>
          </cell>
          <cell r="CZ145">
            <v>0.39749136491015141</v>
          </cell>
          <cell r="DA145">
            <v>0.39749136491015141</v>
          </cell>
          <cell r="DB145">
            <v>0.39749136491015141</v>
          </cell>
          <cell r="DC145">
            <v>0.39749136491015136</v>
          </cell>
          <cell r="DD145" t="str">
            <v/>
          </cell>
          <cell r="DE145" t="str">
            <v/>
          </cell>
          <cell r="DF145" t="str">
            <v/>
          </cell>
          <cell r="DG145" t="str">
            <v/>
          </cell>
          <cell r="DH145">
            <v>0</v>
          </cell>
          <cell r="DI145">
            <v>0</v>
          </cell>
        </row>
        <row r="146">
          <cell r="G146" t="str">
            <v>AH22-9034-BC</v>
          </cell>
          <cell r="H146">
            <v>0.95</v>
          </cell>
          <cell r="I146">
            <v>0</v>
          </cell>
          <cell r="J146">
            <v>0</v>
          </cell>
          <cell r="K146">
            <v>23085</v>
          </cell>
          <cell r="L146">
            <v>10148</v>
          </cell>
          <cell r="M146">
            <v>8859</v>
          </cell>
          <cell r="N146">
            <v>7220</v>
          </cell>
          <cell r="O146">
            <v>6859</v>
          </cell>
          <cell r="P146">
            <v>0</v>
          </cell>
          <cell r="Q146">
            <v>0</v>
          </cell>
          <cell r="R146">
            <v>0</v>
          </cell>
          <cell r="S146">
            <v>0</v>
          </cell>
          <cell r="U146">
            <v>0</v>
          </cell>
          <cell r="V146">
            <v>0</v>
          </cell>
          <cell r="W146" t="str">
            <v>x</v>
          </cell>
          <cell r="X146">
            <v>0</v>
          </cell>
          <cell r="Y146">
            <v>0</v>
          </cell>
          <cell r="Z146">
            <v>0</v>
          </cell>
          <cell r="AA146">
            <v>0</v>
          </cell>
          <cell r="AB146">
            <v>0</v>
          </cell>
          <cell r="AC146">
            <v>0</v>
          </cell>
          <cell r="AD146">
            <v>0</v>
          </cell>
          <cell r="AE146">
            <v>0</v>
          </cell>
          <cell r="AF146">
            <v>0</v>
          </cell>
          <cell r="AG146">
            <v>0</v>
          </cell>
          <cell r="AH146">
            <v>7.6</v>
          </cell>
          <cell r="AI146">
            <v>3.3610000000000002</v>
          </cell>
          <cell r="AJ146">
            <v>8.6113715791574036E-2</v>
          </cell>
          <cell r="AK146">
            <v>1.7050515726731659</v>
          </cell>
          <cell r="AL146">
            <v>4.1528862842084253</v>
          </cell>
          <cell r="AM146">
            <v>0</v>
          </cell>
          <cell r="AN146">
            <v>0</v>
          </cell>
          <cell r="AO146">
            <v>7.6</v>
          </cell>
          <cell r="AP146">
            <v>-7.0000000000000007E-2</v>
          </cell>
          <cell r="AQ146">
            <v>0</v>
          </cell>
          <cell r="AR146">
            <v>0</v>
          </cell>
          <cell r="AS146">
            <v>0</v>
          </cell>
          <cell r="AT146">
            <v>0</v>
          </cell>
          <cell r="AU146">
            <v>0</v>
          </cell>
          <cell r="AV146">
            <v>0</v>
          </cell>
          <cell r="AW146">
            <v>0</v>
          </cell>
          <cell r="AX146" t="e">
            <v>#REF!</v>
          </cell>
          <cell r="AY146">
            <v>175446</v>
          </cell>
          <cell r="AZ146">
            <v>77124.800000000003</v>
          </cell>
          <cell r="BA146">
            <v>67328.399999999994</v>
          </cell>
          <cell r="BB146">
            <v>54872</v>
          </cell>
          <cell r="BC146">
            <v>52128.399999999994</v>
          </cell>
          <cell r="BD146">
            <v>0</v>
          </cell>
          <cell r="BE146">
            <v>0</v>
          </cell>
          <cell r="BF146">
            <v>0</v>
          </cell>
          <cell r="BG146">
            <v>0</v>
          </cell>
          <cell r="BH146">
            <v>0</v>
          </cell>
          <cell r="BI146" t="e">
            <v>#REF!</v>
          </cell>
          <cell r="BJ146">
            <v>0</v>
          </cell>
          <cell r="BK146" t="e">
            <v>#REF!</v>
          </cell>
          <cell r="BL146">
            <v>77588.684999999998</v>
          </cell>
          <cell r="BM146">
            <v>34107.428</v>
          </cell>
          <cell r="BN146">
            <v>29775.099000000002</v>
          </cell>
          <cell r="BO146">
            <v>24266.420000000002</v>
          </cell>
          <cell r="BP146">
            <v>23053.099000000002</v>
          </cell>
          <cell r="BQ146">
            <v>0</v>
          </cell>
          <cell r="BR146">
            <v>0</v>
          </cell>
          <cell r="BS146">
            <v>0</v>
          </cell>
          <cell r="BT146">
            <v>0</v>
          </cell>
          <cell r="BU146">
            <v>0</v>
          </cell>
          <cell r="BV146" t="e">
            <v>#REF!</v>
          </cell>
          <cell r="BW146">
            <v>0</v>
          </cell>
          <cell r="BX146" t="e">
            <v>#REF!</v>
          </cell>
          <cell r="BY146">
            <v>1987.9351290484867</v>
          </cell>
          <cell r="BZ146">
            <v>873.8819878528933</v>
          </cell>
          <cell r="CA146">
            <v>762.88140819755438</v>
          </cell>
          <cell r="CB146">
            <v>621.74102801516449</v>
          </cell>
          <cell r="CC146">
            <v>590.65397661440636</v>
          </cell>
          <cell r="CD146">
            <v>0</v>
          </cell>
          <cell r="CE146">
            <v>0</v>
          </cell>
          <cell r="CF146">
            <v>0</v>
          </cell>
          <cell r="CG146">
            <v>0</v>
          </cell>
          <cell r="CH146">
            <v>0</v>
          </cell>
          <cell r="CI146" t="e">
            <v>#REF!</v>
          </cell>
          <cell r="CJ146" t="e">
            <v>#REF!</v>
          </cell>
          <cell r="CK146" t="e">
            <v>#REF!</v>
          </cell>
          <cell r="CL146">
            <v>95869.37987095151</v>
          </cell>
          <cell r="CM146">
            <v>42143.490012147107</v>
          </cell>
          <cell r="CN146">
            <v>36790.419591802434</v>
          </cell>
          <cell r="CO146">
            <v>29983.838971984835</v>
          </cell>
          <cell r="CP146">
            <v>28484.647023385587</v>
          </cell>
          <cell r="CQ146">
            <v>0</v>
          </cell>
          <cell r="CR146">
            <v>0</v>
          </cell>
          <cell r="CS146">
            <v>0</v>
          </cell>
          <cell r="CT146">
            <v>0</v>
          </cell>
          <cell r="CV146" t="e">
            <v>#REF!</v>
          </cell>
          <cell r="CW146" t="str">
            <v/>
          </cell>
          <cell r="CX146" t="e">
            <v>#REF!</v>
          </cell>
          <cell r="CY146">
            <v>0.54643240581689811</v>
          </cell>
          <cell r="CZ146">
            <v>0.54643240581689811</v>
          </cell>
          <cell r="DA146">
            <v>0.546432405816898</v>
          </cell>
          <cell r="DB146">
            <v>0.54643240581689811</v>
          </cell>
          <cell r="DC146">
            <v>0.54643240581689811</v>
          </cell>
          <cell r="DD146" t="str">
            <v/>
          </cell>
          <cell r="DE146" t="str">
            <v/>
          </cell>
          <cell r="DF146" t="str">
            <v/>
          </cell>
          <cell r="DG146" t="str">
            <v/>
          </cell>
          <cell r="DH146">
            <v>0</v>
          </cell>
          <cell r="DI146">
            <v>0</v>
          </cell>
        </row>
        <row r="147">
          <cell r="G147" t="str">
            <v>AH22-9034-CC</v>
          </cell>
          <cell r="H147">
            <v>0.95</v>
          </cell>
          <cell r="I147">
            <v>0</v>
          </cell>
          <cell r="J147">
            <v>0</v>
          </cell>
          <cell r="K147">
            <v>14800</v>
          </cell>
          <cell r="L147">
            <v>7104</v>
          </cell>
          <cell r="M147">
            <v>6201</v>
          </cell>
          <cell r="N147">
            <v>5054</v>
          </cell>
          <cell r="O147">
            <v>4801</v>
          </cell>
          <cell r="P147">
            <v>0</v>
          </cell>
          <cell r="Q147">
            <v>0</v>
          </cell>
          <cell r="R147">
            <v>0</v>
          </cell>
          <cell r="S147">
            <v>0</v>
          </cell>
          <cell r="U147">
            <v>0</v>
          </cell>
          <cell r="V147">
            <v>0</v>
          </cell>
          <cell r="W147" t="str">
            <v>x</v>
          </cell>
          <cell r="X147">
            <v>0</v>
          </cell>
          <cell r="Y147">
            <v>0</v>
          </cell>
          <cell r="Z147">
            <v>0</v>
          </cell>
          <cell r="AA147">
            <v>0</v>
          </cell>
          <cell r="AB147">
            <v>0</v>
          </cell>
          <cell r="AC147">
            <v>0</v>
          </cell>
          <cell r="AD147">
            <v>0</v>
          </cell>
          <cell r="AE147">
            <v>0</v>
          </cell>
          <cell r="AF147">
            <v>0</v>
          </cell>
          <cell r="AG147">
            <v>0</v>
          </cell>
          <cell r="AH147">
            <v>7.6</v>
          </cell>
          <cell r="AI147">
            <v>3.5310000000000001</v>
          </cell>
          <cell r="AJ147">
            <v>8.6113715791574022E-2</v>
          </cell>
          <cell r="AK147">
            <v>1.7050515726731656</v>
          </cell>
          <cell r="AL147">
            <v>3.9828862842084249</v>
          </cell>
          <cell r="AM147">
            <v>0</v>
          </cell>
          <cell r="AN147">
            <v>0</v>
          </cell>
          <cell r="AO147">
            <v>7.6</v>
          </cell>
          <cell r="AP147">
            <v>-7.0000000000000007E-2</v>
          </cell>
          <cell r="AQ147">
            <v>0</v>
          </cell>
          <cell r="AR147">
            <v>0</v>
          </cell>
          <cell r="AS147">
            <v>0</v>
          </cell>
          <cell r="AT147">
            <v>0</v>
          </cell>
          <cell r="AU147">
            <v>0</v>
          </cell>
          <cell r="AV147">
            <v>0</v>
          </cell>
          <cell r="AW147">
            <v>0</v>
          </cell>
          <cell r="AX147" t="e">
            <v>#REF!</v>
          </cell>
          <cell r="AY147">
            <v>112480</v>
          </cell>
          <cell r="AZ147">
            <v>53990.399999999994</v>
          </cell>
          <cell r="BA147">
            <v>47127.6</v>
          </cell>
          <cell r="BB147">
            <v>38410.400000000001</v>
          </cell>
          <cell r="BC147">
            <v>36487.599999999999</v>
          </cell>
          <cell r="BD147">
            <v>0</v>
          </cell>
          <cell r="BE147">
            <v>0</v>
          </cell>
          <cell r="BF147">
            <v>0</v>
          </cell>
          <cell r="BG147">
            <v>0</v>
          </cell>
          <cell r="BH147">
            <v>0</v>
          </cell>
          <cell r="BI147" t="e">
            <v>#REF!</v>
          </cell>
          <cell r="BJ147">
            <v>0</v>
          </cell>
          <cell r="BK147" t="e">
            <v>#REF!</v>
          </cell>
          <cell r="BL147">
            <v>52258.8</v>
          </cell>
          <cell r="BM147">
            <v>25084.224000000002</v>
          </cell>
          <cell r="BN147">
            <v>21895.731</v>
          </cell>
          <cell r="BO147">
            <v>17845.673999999999</v>
          </cell>
          <cell r="BP147">
            <v>16952.331000000002</v>
          </cell>
          <cell r="BQ147">
            <v>0</v>
          </cell>
          <cell r="BR147">
            <v>0</v>
          </cell>
          <cell r="BS147">
            <v>0</v>
          </cell>
          <cell r="BT147">
            <v>0</v>
          </cell>
          <cell r="BU147">
            <v>0</v>
          </cell>
          <cell r="BV147" t="e">
            <v>#REF!</v>
          </cell>
          <cell r="BW147">
            <v>0</v>
          </cell>
          <cell r="BX147" t="e">
            <v>#REF!</v>
          </cell>
          <cell r="BY147">
            <v>1274.4829937152956</v>
          </cell>
          <cell r="BZ147">
            <v>611.75183698334183</v>
          </cell>
          <cell r="CA147">
            <v>533.99115162355054</v>
          </cell>
          <cell r="CB147">
            <v>435.2187196106151</v>
          </cell>
          <cell r="CC147">
            <v>413.4319495153469</v>
          </cell>
          <cell r="CD147">
            <v>0</v>
          </cell>
          <cell r="CE147">
            <v>0</v>
          </cell>
          <cell r="CF147">
            <v>0</v>
          </cell>
          <cell r="CG147">
            <v>0</v>
          </cell>
          <cell r="CH147">
            <v>0</v>
          </cell>
          <cell r="CI147" t="e">
            <v>#REF!</v>
          </cell>
          <cell r="CJ147" t="e">
            <v>#REF!</v>
          </cell>
          <cell r="CK147" t="e">
            <v>#REF!</v>
          </cell>
          <cell r="CL147">
            <v>58946.7170062847</v>
          </cell>
          <cell r="CM147">
            <v>28294.424163016651</v>
          </cell>
          <cell r="CN147">
            <v>24697.877848376447</v>
          </cell>
          <cell r="CO147">
            <v>20129.507280389389</v>
          </cell>
          <cell r="CP147">
            <v>19121.83705048465</v>
          </cell>
          <cell r="CQ147">
            <v>0</v>
          </cell>
          <cell r="CR147">
            <v>0</v>
          </cell>
          <cell r="CS147">
            <v>0</v>
          </cell>
          <cell r="CT147">
            <v>0</v>
          </cell>
          <cell r="CV147" t="e">
            <v>#REF!</v>
          </cell>
          <cell r="CW147" t="str">
            <v/>
          </cell>
          <cell r="CX147" t="e">
            <v>#REF!</v>
          </cell>
          <cell r="CY147">
            <v>0.52406398476426652</v>
          </cell>
          <cell r="CZ147">
            <v>0.52406398476426652</v>
          </cell>
          <cell r="DA147">
            <v>0.52406398476426652</v>
          </cell>
          <cell r="DB147">
            <v>0.52406398476426663</v>
          </cell>
          <cell r="DC147">
            <v>0.52406398476426652</v>
          </cell>
          <cell r="DD147" t="str">
            <v/>
          </cell>
          <cell r="DE147" t="str">
            <v/>
          </cell>
          <cell r="DF147" t="str">
            <v/>
          </cell>
          <cell r="DG147" t="str">
            <v/>
          </cell>
          <cell r="DH147">
            <v>0</v>
          </cell>
          <cell r="DI147">
            <v>0</v>
          </cell>
        </row>
        <row r="148">
          <cell r="G148" t="str">
            <v>AH22-9034-DC</v>
          </cell>
          <cell r="H148">
            <v>0.95</v>
          </cell>
          <cell r="I148">
            <v>0</v>
          </cell>
          <cell r="J148">
            <v>0</v>
          </cell>
          <cell r="K148">
            <v>3274</v>
          </cell>
          <cell r="L148">
            <v>507</v>
          </cell>
          <cell r="M148">
            <v>443</v>
          </cell>
          <cell r="N148">
            <v>361</v>
          </cell>
          <cell r="O148">
            <v>343</v>
          </cell>
          <cell r="P148">
            <v>0</v>
          </cell>
          <cell r="Q148">
            <v>0</v>
          </cell>
          <cell r="R148">
            <v>0</v>
          </cell>
          <cell r="S148">
            <v>0</v>
          </cell>
          <cell r="U148">
            <v>0</v>
          </cell>
          <cell r="V148">
            <v>0</v>
          </cell>
          <cell r="W148" t="str">
            <v>x</v>
          </cell>
          <cell r="X148">
            <v>0</v>
          </cell>
          <cell r="Y148">
            <v>0</v>
          </cell>
          <cell r="Z148">
            <v>0</v>
          </cell>
          <cell r="AA148">
            <v>0</v>
          </cell>
          <cell r="AB148">
            <v>0</v>
          </cell>
          <cell r="AC148">
            <v>0</v>
          </cell>
          <cell r="AD148">
            <v>0</v>
          </cell>
          <cell r="AE148">
            <v>0</v>
          </cell>
          <cell r="AF148">
            <v>0</v>
          </cell>
          <cell r="AG148">
            <v>0</v>
          </cell>
          <cell r="AH148">
            <v>7.6</v>
          </cell>
          <cell r="AI148">
            <v>3.5710000000000002</v>
          </cell>
          <cell r="AJ148">
            <v>8.6113715791574036E-2</v>
          </cell>
          <cell r="AK148">
            <v>1.7050515726731659</v>
          </cell>
          <cell r="AL148">
            <v>3.9428862842084258</v>
          </cell>
          <cell r="AM148">
            <v>0</v>
          </cell>
          <cell r="AN148">
            <v>0</v>
          </cell>
          <cell r="AO148">
            <v>7.6</v>
          </cell>
          <cell r="AP148">
            <v>-7.0000000000000007E-2</v>
          </cell>
          <cell r="AQ148">
            <v>0</v>
          </cell>
          <cell r="AR148">
            <v>0</v>
          </cell>
          <cell r="AS148">
            <v>0</v>
          </cell>
          <cell r="AT148">
            <v>0</v>
          </cell>
          <cell r="AU148">
            <v>0</v>
          </cell>
          <cell r="AV148">
            <v>0</v>
          </cell>
          <cell r="AW148">
            <v>0</v>
          </cell>
          <cell r="AX148" t="e">
            <v>#REF!</v>
          </cell>
          <cell r="AY148">
            <v>24882.399999999998</v>
          </cell>
          <cell r="AZ148">
            <v>3853.2</v>
          </cell>
          <cell r="BA148">
            <v>3366.7999999999997</v>
          </cell>
          <cell r="BB148">
            <v>2743.6</v>
          </cell>
          <cell r="BC148">
            <v>2606.7999999999997</v>
          </cell>
          <cell r="BD148">
            <v>0</v>
          </cell>
          <cell r="BE148">
            <v>0</v>
          </cell>
          <cell r="BF148">
            <v>0</v>
          </cell>
          <cell r="BG148">
            <v>0</v>
          </cell>
          <cell r="BH148">
            <v>0</v>
          </cell>
          <cell r="BI148" t="e">
            <v>#REF!</v>
          </cell>
          <cell r="BJ148">
            <v>0</v>
          </cell>
          <cell r="BK148" t="e">
            <v>#REF!</v>
          </cell>
          <cell r="BL148">
            <v>11691.454</v>
          </cell>
          <cell r="BM148">
            <v>1810.4970000000001</v>
          </cell>
          <cell r="BN148">
            <v>1581.953</v>
          </cell>
          <cell r="BO148">
            <v>1289.1310000000001</v>
          </cell>
          <cell r="BP148">
            <v>1224.8530000000001</v>
          </cell>
          <cell r="BQ148">
            <v>0</v>
          </cell>
          <cell r="BR148">
            <v>0</v>
          </cell>
          <cell r="BS148">
            <v>0</v>
          </cell>
          <cell r="BT148">
            <v>0</v>
          </cell>
          <cell r="BU148">
            <v>0</v>
          </cell>
          <cell r="BV148" t="e">
            <v>#REF!</v>
          </cell>
          <cell r="BW148">
            <v>0</v>
          </cell>
          <cell r="BX148" t="e">
            <v>#REF!</v>
          </cell>
          <cell r="BY148">
            <v>281.93630550161339</v>
          </cell>
          <cell r="BZ148">
            <v>43.659653906328039</v>
          </cell>
          <cell r="CA148">
            <v>38.148376095667295</v>
          </cell>
          <cell r="CB148">
            <v>31.087051400758227</v>
          </cell>
          <cell r="CC148">
            <v>29.537004516509896</v>
          </cell>
          <cell r="CD148">
            <v>0</v>
          </cell>
          <cell r="CE148">
            <v>0</v>
          </cell>
          <cell r="CF148">
            <v>0</v>
          </cell>
          <cell r="CG148">
            <v>0</v>
          </cell>
          <cell r="CH148">
            <v>0</v>
          </cell>
          <cell r="CI148" t="e">
            <v>#REF!</v>
          </cell>
          <cell r="CJ148" t="e">
            <v>#REF!</v>
          </cell>
          <cell r="CK148" t="e">
            <v>#REF!</v>
          </cell>
          <cell r="CL148">
            <v>12909.009694498385</v>
          </cell>
          <cell r="CM148">
            <v>1999.0433460936717</v>
          </cell>
          <cell r="CN148">
            <v>1746.6986239043324</v>
          </cell>
          <cell r="CO148">
            <v>1423.3819485992417</v>
          </cell>
          <cell r="CP148">
            <v>1352.4099954834899</v>
          </cell>
          <cell r="CQ148">
            <v>0</v>
          </cell>
          <cell r="CR148">
            <v>0</v>
          </cell>
          <cell r="CS148">
            <v>0</v>
          </cell>
          <cell r="CT148">
            <v>0</v>
          </cell>
          <cell r="CV148" t="e">
            <v>#REF!</v>
          </cell>
          <cell r="CW148" t="str">
            <v/>
          </cell>
          <cell r="CX148" t="e">
            <v>#REF!</v>
          </cell>
          <cell r="CY148">
            <v>0.51880082686952977</v>
          </cell>
          <cell r="CZ148">
            <v>0.51880082686952966</v>
          </cell>
          <cell r="DA148">
            <v>0.51880082686952966</v>
          </cell>
          <cell r="DB148">
            <v>0.51880082686952977</v>
          </cell>
          <cell r="DC148">
            <v>0.51880082686952966</v>
          </cell>
          <cell r="DD148" t="str">
            <v/>
          </cell>
          <cell r="DE148" t="str">
            <v/>
          </cell>
          <cell r="DF148" t="str">
            <v/>
          </cell>
          <cell r="DG148" t="str">
            <v/>
          </cell>
          <cell r="DH148">
            <v>0</v>
          </cell>
          <cell r="DI148">
            <v>0</v>
          </cell>
        </row>
        <row r="149">
          <cell r="G149">
            <v>0</v>
          </cell>
          <cell r="H149">
            <v>0</v>
          </cell>
          <cell r="I149">
            <v>0</v>
          </cell>
          <cell r="J149">
            <v>0</v>
          </cell>
          <cell r="K149">
            <v>0</v>
          </cell>
          <cell r="L149">
            <v>0</v>
          </cell>
          <cell r="M149">
            <v>0</v>
          </cell>
          <cell r="N149">
            <v>0</v>
          </cell>
          <cell r="O149">
            <v>0</v>
          </cell>
          <cell r="P149">
            <v>0</v>
          </cell>
          <cell r="Q149">
            <v>0</v>
          </cell>
          <cell r="R149">
            <v>0</v>
          </cell>
          <cell r="S149">
            <v>0</v>
          </cell>
          <cell r="U149">
            <v>0</v>
          </cell>
          <cell r="V149">
            <v>0</v>
          </cell>
          <cell r="W149">
            <v>0</v>
          </cell>
          <cell r="X149">
            <v>0</v>
          </cell>
          <cell r="Y149">
            <v>0</v>
          </cell>
          <cell r="Z149">
            <v>0</v>
          </cell>
          <cell r="AA149">
            <v>0</v>
          </cell>
          <cell r="AB149">
            <v>0</v>
          </cell>
          <cell r="AC149">
            <v>0</v>
          </cell>
          <cell r="AD149">
            <v>0</v>
          </cell>
          <cell r="AE149">
            <v>0</v>
          </cell>
          <cell r="AF149">
            <v>0</v>
          </cell>
          <cell r="AG149">
            <v>0</v>
          </cell>
          <cell r="AH149">
            <v>0</v>
          </cell>
          <cell r="AI149">
            <v>0</v>
          </cell>
          <cell r="AJ149">
            <v>0</v>
          </cell>
          <cell r="AK149">
            <v>0</v>
          </cell>
          <cell r="AL149">
            <v>0</v>
          </cell>
          <cell r="AM149">
            <v>0</v>
          </cell>
          <cell r="AN149">
            <v>0</v>
          </cell>
          <cell r="AO149">
            <v>0</v>
          </cell>
          <cell r="AP149">
            <v>0</v>
          </cell>
          <cell r="AQ149">
            <v>0</v>
          </cell>
          <cell r="AR149">
            <v>0</v>
          </cell>
          <cell r="AS149">
            <v>0</v>
          </cell>
          <cell r="AT149">
            <v>0</v>
          </cell>
          <cell r="AU149">
            <v>0</v>
          </cell>
          <cell r="AV149">
            <v>0</v>
          </cell>
          <cell r="AW149">
            <v>0</v>
          </cell>
          <cell r="AX149" t="e">
            <v>#REF!</v>
          </cell>
          <cell r="AY149">
            <v>0</v>
          </cell>
          <cell r="AZ149">
            <v>0</v>
          </cell>
          <cell r="BA149">
            <v>0</v>
          </cell>
          <cell r="BB149">
            <v>0</v>
          </cell>
          <cell r="BC149">
            <v>0</v>
          </cell>
          <cell r="BD149">
            <v>0</v>
          </cell>
          <cell r="BE149">
            <v>0</v>
          </cell>
          <cell r="BF149">
            <v>0</v>
          </cell>
          <cell r="BG149">
            <v>0</v>
          </cell>
          <cell r="BH149">
            <v>0</v>
          </cell>
          <cell r="BI149" t="e">
            <v>#REF!</v>
          </cell>
          <cell r="BJ149">
            <v>0</v>
          </cell>
          <cell r="BK149" t="e">
            <v>#REF!</v>
          </cell>
          <cell r="BL149">
            <v>0</v>
          </cell>
          <cell r="BM149">
            <v>0</v>
          </cell>
          <cell r="BN149">
            <v>0</v>
          </cell>
          <cell r="BO149">
            <v>0</v>
          </cell>
          <cell r="BP149">
            <v>0</v>
          </cell>
          <cell r="BQ149">
            <v>0</v>
          </cell>
          <cell r="BR149">
            <v>0</v>
          </cell>
          <cell r="BS149">
            <v>0</v>
          </cell>
          <cell r="BT149">
            <v>0</v>
          </cell>
          <cell r="BU149">
            <v>0</v>
          </cell>
          <cell r="BV149" t="e">
            <v>#REF!</v>
          </cell>
          <cell r="BW149">
            <v>0</v>
          </cell>
          <cell r="BX149" t="e">
            <v>#REF!</v>
          </cell>
          <cell r="BY149">
            <v>0</v>
          </cell>
          <cell r="BZ149">
            <v>0</v>
          </cell>
          <cell r="CA149">
            <v>0</v>
          </cell>
          <cell r="CB149">
            <v>0</v>
          </cell>
          <cell r="CC149">
            <v>0</v>
          </cell>
          <cell r="CD149">
            <v>0</v>
          </cell>
          <cell r="CE149">
            <v>0</v>
          </cell>
          <cell r="CF149">
            <v>0</v>
          </cell>
          <cell r="CG149">
            <v>0</v>
          </cell>
          <cell r="CH149">
            <v>0</v>
          </cell>
          <cell r="CI149" t="e">
            <v>#REF!</v>
          </cell>
          <cell r="CJ149" t="e">
            <v>#REF!</v>
          </cell>
          <cell r="CK149" t="e">
            <v>#REF!</v>
          </cell>
          <cell r="CL149">
            <v>0</v>
          </cell>
          <cell r="CM149">
            <v>0</v>
          </cell>
          <cell r="CN149">
            <v>0</v>
          </cell>
          <cell r="CO149">
            <v>0</v>
          </cell>
          <cell r="CP149">
            <v>0</v>
          </cell>
          <cell r="CQ149">
            <v>0</v>
          </cell>
          <cell r="CR149">
            <v>0</v>
          </cell>
          <cell r="CS149">
            <v>0</v>
          </cell>
          <cell r="CT149">
            <v>0</v>
          </cell>
          <cell r="CV149" t="e">
            <v>#REF!</v>
          </cell>
          <cell r="CW149" t="str">
            <v/>
          </cell>
          <cell r="CX149" t="e">
            <v>#REF!</v>
          </cell>
          <cell r="CY149" t="str">
            <v/>
          </cell>
          <cell r="CZ149" t="str">
            <v/>
          </cell>
          <cell r="DA149" t="str">
            <v/>
          </cell>
          <cell r="DB149" t="str">
            <v/>
          </cell>
          <cell r="DC149" t="str">
            <v/>
          </cell>
          <cell r="DD149" t="str">
            <v/>
          </cell>
          <cell r="DE149" t="str">
            <v/>
          </cell>
          <cell r="DF149" t="str">
            <v/>
          </cell>
          <cell r="DG149" t="str">
            <v/>
          </cell>
          <cell r="DH149">
            <v>0</v>
          </cell>
          <cell r="DI149">
            <v>0</v>
          </cell>
        </row>
        <row r="150">
          <cell r="G150" t="str">
            <v>4G43-9032-AD</v>
          </cell>
          <cell r="H150">
            <v>1</v>
          </cell>
          <cell r="I150">
            <v>0</v>
          </cell>
          <cell r="J150">
            <v>0</v>
          </cell>
          <cell r="K150">
            <v>638</v>
          </cell>
          <cell r="L150">
            <v>692</v>
          </cell>
          <cell r="M150">
            <v>641</v>
          </cell>
          <cell r="N150">
            <v>692</v>
          </cell>
          <cell r="O150">
            <v>692</v>
          </cell>
          <cell r="P150">
            <v>692</v>
          </cell>
          <cell r="Q150">
            <v>692</v>
          </cell>
          <cell r="R150">
            <v>692</v>
          </cell>
          <cell r="S150">
            <v>692</v>
          </cell>
          <cell r="U150">
            <v>0</v>
          </cell>
          <cell r="V150">
            <v>0</v>
          </cell>
          <cell r="W150" t="str">
            <v>x</v>
          </cell>
          <cell r="X150">
            <v>0</v>
          </cell>
          <cell r="Y150">
            <v>0</v>
          </cell>
          <cell r="Z150">
            <v>0</v>
          </cell>
          <cell r="AA150">
            <v>0</v>
          </cell>
          <cell r="AB150">
            <v>0</v>
          </cell>
          <cell r="AC150">
            <v>0</v>
          </cell>
          <cell r="AD150">
            <v>0</v>
          </cell>
          <cell r="AE150">
            <v>0</v>
          </cell>
          <cell r="AF150">
            <v>0</v>
          </cell>
          <cell r="AG150">
            <v>0</v>
          </cell>
          <cell r="AH150">
            <v>21.054970351491999</v>
          </cell>
          <cell r="AI150">
            <v>9.1576234900000006</v>
          </cell>
          <cell r="AJ150">
            <v>0.22313016753384923</v>
          </cell>
          <cell r="AK150">
            <v>4.417977317170215</v>
          </cell>
          <cell r="AL150">
            <v>11.674216693958149</v>
          </cell>
          <cell r="AM150">
            <v>0</v>
          </cell>
          <cell r="AN150">
            <v>0</v>
          </cell>
          <cell r="AO150">
            <v>21.095093204639998</v>
          </cell>
          <cell r="AP150">
            <v>0</v>
          </cell>
          <cell r="AQ150">
            <v>0</v>
          </cell>
          <cell r="AR150">
            <v>0</v>
          </cell>
          <cell r="AS150">
            <v>0</v>
          </cell>
          <cell r="AT150">
            <v>0</v>
          </cell>
          <cell r="AU150">
            <v>0</v>
          </cell>
          <cell r="AV150">
            <v>0</v>
          </cell>
          <cell r="AW150">
            <v>0</v>
          </cell>
          <cell r="AX150" t="e">
            <v>#REF!</v>
          </cell>
          <cell r="AY150">
            <v>13433.071084251895</v>
          </cell>
          <cell r="AZ150">
            <v>14570.039483232464</v>
          </cell>
          <cell r="BA150">
            <v>13496.235995306371</v>
          </cell>
          <cell r="BB150">
            <v>14570.039483232464</v>
          </cell>
          <cell r="BC150">
            <v>14570.039483232464</v>
          </cell>
          <cell r="BD150">
            <v>14570.039483232464</v>
          </cell>
          <cell r="BE150">
            <v>14570.039483232464</v>
          </cell>
          <cell r="BF150">
            <v>14570.039483232464</v>
          </cell>
          <cell r="BG150">
            <v>14570.039483232464</v>
          </cell>
          <cell r="BH150">
            <v>0</v>
          </cell>
          <cell r="BI150" t="e">
            <v>#REF!</v>
          </cell>
          <cell r="BJ150">
            <v>0</v>
          </cell>
          <cell r="BK150" t="e">
            <v>#REF!</v>
          </cell>
          <cell r="BL150">
            <v>5842.5637866200004</v>
          </cell>
          <cell r="BM150">
            <v>6337.0754550800002</v>
          </cell>
          <cell r="BN150">
            <v>5870.0366570900005</v>
          </cell>
          <cell r="BO150">
            <v>6337.0754550800002</v>
          </cell>
          <cell r="BP150">
            <v>6337.0754550800002</v>
          </cell>
          <cell r="BQ150">
            <v>6337.0754550800002</v>
          </cell>
          <cell r="BR150">
            <v>6337.0754550800002</v>
          </cell>
          <cell r="BS150">
            <v>6337.0754550800002</v>
          </cell>
          <cell r="BT150">
            <v>6337.0754550800002</v>
          </cell>
          <cell r="BU150">
            <v>0</v>
          </cell>
          <cell r="BV150" t="e">
            <v>#REF!</v>
          </cell>
          <cell r="BW150">
            <v>0</v>
          </cell>
          <cell r="BX150" t="e">
            <v>#REF!</v>
          </cell>
          <cell r="BY150">
            <v>142.35704688659581</v>
          </cell>
          <cell r="BZ150">
            <v>154.40607593342366</v>
          </cell>
          <cell r="CA150">
            <v>143.02643738919735</v>
          </cell>
          <cell r="CB150">
            <v>154.40607593342366</v>
          </cell>
          <cell r="CC150">
            <v>154.40607593342366</v>
          </cell>
          <cell r="CD150">
            <v>154.40607593342366</v>
          </cell>
          <cell r="CE150">
            <v>154.40607593342366</v>
          </cell>
          <cell r="CF150">
            <v>154.40607593342366</v>
          </cell>
          <cell r="CG150">
            <v>154.40607593342366</v>
          </cell>
          <cell r="CH150">
            <v>0</v>
          </cell>
          <cell r="CI150" t="e">
            <v>#REF!</v>
          </cell>
          <cell r="CJ150" t="e">
            <v>#REF!</v>
          </cell>
          <cell r="CK150" t="e">
            <v>#REF!</v>
          </cell>
          <cell r="CL150">
            <v>7448.1502507452988</v>
          </cell>
          <cell r="CM150">
            <v>8078.5579522190392</v>
          </cell>
          <cell r="CN150">
            <v>7483.1729008271732</v>
          </cell>
          <cell r="CO150">
            <v>8078.5579522190392</v>
          </cell>
          <cell r="CP150">
            <v>8078.5579522190392</v>
          </cell>
          <cell r="CQ150">
            <v>8078.5579522190392</v>
          </cell>
          <cell r="CR150">
            <v>8078.5579522190392</v>
          </cell>
          <cell r="CS150">
            <v>8078.5579522190392</v>
          </cell>
          <cell r="CT150">
            <v>8078.5579522190392</v>
          </cell>
          <cell r="CV150" t="e">
            <v>#REF!</v>
          </cell>
          <cell r="CW150" t="str">
            <v/>
          </cell>
          <cell r="CX150" t="e">
            <v>#REF!</v>
          </cell>
          <cell r="CY150">
            <v>0.55446369665065287</v>
          </cell>
          <cell r="CZ150">
            <v>0.55446369665065287</v>
          </cell>
          <cell r="DA150">
            <v>0.55446369665065276</v>
          </cell>
          <cell r="DB150">
            <v>0.55446369665065287</v>
          </cell>
          <cell r="DC150">
            <v>0.55446369665065287</v>
          </cell>
          <cell r="DD150">
            <v>0.55446369665065287</v>
          </cell>
          <cell r="DE150">
            <v>0.55446369665065287</v>
          </cell>
          <cell r="DF150">
            <v>0.55446369665065287</v>
          </cell>
          <cell r="DG150">
            <v>0.55446369665065287</v>
          </cell>
          <cell r="DH150">
            <v>0</v>
          </cell>
          <cell r="DI150">
            <v>0</v>
          </cell>
        </row>
        <row r="151">
          <cell r="G151" t="str">
            <v>4G43-9034-AE</v>
          </cell>
          <cell r="H151">
            <v>1</v>
          </cell>
          <cell r="I151">
            <v>0</v>
          </cell>
          <cell r="J151">
            <v>0</v>
          </cell>
          <cell r="K151">
            <v>0</v>
          </cell>
          <cell r="L151">
            <v>692</v>
          </cell>
          <cell r="M151">
            <v>641</v>
          </cell>
          <cell r="N151">
            <v>692</v>
          </cell>
          <cell r="O151">
            <v>692</v>
          </cell>
          <cell r="P151">
            <v>692</v>
          </cell>
          <cell r="Q151">
            <v>692</v>
          </cell>
          <cell r="R151">
            <v>692</v>
          </cell>
          <cell r="S151">
            <v>692</v>
          </cell>
          <cell r="U151">
            <v>0</v>
          </cell>
          <cell r="V151">
            <v>0</v>
          </cell>
          <cell r="W151" t="str">
            <v>x</v>
          </cell>
          <cell r="X151">
            <v>0</v>
          </cell>
          <cell r="Y151">
            <v>0</v>
          </cell>
          <cell r="Z151">
            <v>0</v>
          </cell>
          <cell r="AA151">
            <v>0</v>
          </cell>
          <cell r="AB151">
            <v>0</v>
          </cell>
          <cell r="AC151">
            <v>0</v>
          </cell>
          <cell r="AD151">
            <v>0</v>
          </cell>
          <cell r="AE151">
            <v>0</v>
          </cell>
          <cell r="AF151">
            <v>0</v>
          </cell>
          <cell r="AG151">
            <v>0</v>
          </cell>
          <cell r="AH151">
            <v>0</v>
          </cell>
          <cell r="AI151">
            <v>0</v>
          </cell>
          <cell r="AJ151">
            <v>0</v>
          </cell>
          <cell r="AK151">
            <v>0</v>
          </cell>
          <cell r="AL151">
            <v>0</v>
          </cell>
          <cell r="AM151">
            <v>0</v>
          </cell>
          <cell r="AN151">
            <v>0</v>
          </cell>
          <cell r="AO151" t="e">
            <v>#N/A</v>
          </cell>
          <cell r="AP151">
            <v>0</v>
          </cell>
          <cell r="AQ151">
            <v>0</v>
          </cell>
          <cell r="AR151">
            <v>0</v>
          </cell>
          <cell r="AS151">
            <v>0</v>
          </cell>
          <cell r="AT151">
            <v>0</v>
          </cell>
          <cell r="AU151">
            <v>0</v>
          </cell>
          <cell r="AV151">
            <v>0</v>
          </cell>
          <cell r="AW151">
            <v>0</v>
          </cell>
          <cell r="AX151" t="e">
            <v>#REF!</v>
          </cell>
          <cell r="AY151">
            <v>0</v>
          </cell>
          <cell r="AZ151">
            <v>0</v>
          </cell>
          <cell r="BA151">
            <v>0</v>
          </cell>
          <cell r="BB151">
            <v>0</v>
          </cell>
          <cell r="BC151">
            <v>0</v>
          </cell>
          <cell r="BD151">
            <v>0</v>
          </cell>
          <cell r="BE151">
            <v>0</v>
          </cell>
          <cell r="BF151">
            <v>0</v>
          </cell>
          <cell r="BG151">
            <v>0</v>
          </cell>
          <cell r="BH151">
            <v>0</v>
          </cell>
          <cell r="BI151" t="e">
            <v>#REF!</v>
          </cell>
          <cell r="BJ151">
            <v>0</v>
          </cell>
          <cell r="BK151" t="e">
            <v>#REF!</v>
          </cell>
          <cell r="BL151">
            <v>0</v>
          </cell>
          <cell r="BM151">
            <v>0</v>
          </cell>
          <cell r="BN151">
            <v>0</v>
          </cell>
          <cell r="BO151">
            <v>0</v>
          </cell>
          <cell r="BP151">
            <v>0</v>
          </cell>
          <cell r="BQ151">
            <v>0</v>
          </cell>
          <cell r="BR151">
            <v>0</v>
          </cell>
          <cell r="BS151">
            <v>0</v>
          </cell>
          <cell r="BT151">
            <v>0</v>
          </cell>
          <cell r="BU151">
            <v>0</v>
          </cell>
          <cell r="BV151" t="e">
            <v>#REF!</v>
          </cell>
          <cell r="BW151">
            <v>0</v>
          </cell>
          <cell r="BX151" t="e">
            <v>#REF!</v>
          </cell>
          <cell r="BY151">
            <v>0</v>
          </cell>
          <cell r="BZ151">
            <v>0</v>
          </cell>
          <cell r="CA151">
            <v>0</v>
          </cell>
          <cell r="CB151">
            <v>0</v>
          </cell>
          <cell r="CC151">
            <v>0</v>
          </cell>
          <cell r="CD151">
            <v>0</v>
          </cell>
          <cell r="CE151">
            <v>0</v>
          </cell>
          <cell r="CF151">
            <v>0</v>
          </cell>
          <cell r="CG151">
            <v>0</v>
          </cell>
          <cell r="CH151">
            <v>0</v>
          </cell>
          <cell r="CI151" t="e">
            <v>#REF!</v>
          </cell>
          <cell r="CJ151" t="e">
            <v>#REF!</v>
          </cell>
          <cell r="CK151" t="e">
            <v>#REF!</v>
          </cell>
          <cell r="CL151">
            <v>0</v>
          </cell>
          <cell r="CM151">
            <v>0</v>
          </cell>
          <cell r="CN151">
            <v>0</v>
          </cell>
          <cell r="CO151">
            <v>0</v>
          </cell>
          <cell r="CP151">
            <v>0</v>
          </cell>
          <cell r="CQ151">
            <v>0</v>
          </cell>
          <cell r="CR151">
            <v>0</v>
          </cell>
          <cell r="CS151">
            <v>0</v>
          </cell>
          <cell r="CT151">
            <v>0</v>
          </cell>
          <cell r="CV151" t="e">
            <v>#REF!</v>
          </cell>
          <cell r="CW151" t="str">
            <v/>
          </cell>
          <cell r="CX151" t="e">
            <v>#REF!</v>
          </cell>
          <cell r="CY151" t="str">
            <v/>
          </cell>
          <cell r="CZ151" t="e">
            <v>#DIV/0!</v>
          </cell>
          <cell r="DA151" t="e">
            <v>#DIV/0!</v>
          </cell>
          <cell r="DB151" t="e">
            <v>#DIV/0!</v>
          </cell>
          <cell r="DC151" t="e">
            <v>#DIV/0!</v>
          </cell>
          <cell r="DD151" t="e">
            <v>#DIV/0!</v>
          </cell>
          <cell r="DE151" t="e">
            <v>#DIV/0!</v>
          </cell>
          <cell r="DF151" t="e">
            <v>#DIV/0!</v>
          </cell>
          <cell r="DG151" t="e">
            <v>#DIV/0!</v>
          </cell>
          <cell r="DH151">
            <v>0</v>
          </cell>
          <cell r="DI151">
            <v>0</v>
          </cell>
        </row>
        <row r="152">
          <cell r="G152" t="str">
            <v>DD23-9032-BA</v>
          </cell>
          <cell r="H152">
            <v>1</v>
          </cell>
          <cell r="I152">
            <v>0</v>
          </cell>
          <cell r="J152">
            <v>0</v>
          </cell>
          <cell r="K152" t="e">
            <v>#N/A</v>
          </cell>
          <cell r="L152">
            <v>692</v>
          </cell>
          <cell r="M152">
            <v>641</v>
          </cell>
          <cell r="N152">
            <v>692</v>
          </cell>
          <cell r="O152">
            <v>692</v>
          </cell>
          <cell r="P152">
            <v>692</v>
          </cell>
          <cell r="Q152">
            <v>692</v>
          </cell>
          <cell r="R152">
            <v>692</v>
          </cell>
          <cell r="S152">
            <v>692</v>
          </cell>
          <cell r="U152">
            <v>0</v>
          </cell>
          <cell r="V152">
            <v>0</v>
          </cell>
          <cell r="W152" t="str">
            <v>x</v>
          </cell>
          <cell r="X152">
            <v>0</v>
          </cell>
          <cell r="Y152">
            <v>0</v>
          </cell>
          <cell r="Z152">
            <v>0</v>
          </cell>
          <cell r="AA152">
            <v>0</v>
          </cell>
          <cell r="AB152">
            <v>0</v>
          </cell>
          <cell r="AC152">
            <v>0</v>
          </cell>
          <cell r="AD152">
            <v>0</v>
          </cell>
          <cell r="AE152">
            <v>0</v>
          </cell>
          <cell r="AF152">
            <v>0</v>
          </cell>
          <cell r="AG152">
            <v>0</v>
          </cell>
          <cell r="AH152" t="e">
            <v>#N/A</v>
          </cell>
          <cell r="AI152" t="e">
            <v>#N/A</v>
          </cell>
          <cell r="AJ152" t="e">
            <v>#N/A</v>
          </cell>
          <cell r="AK152" t="e">
            <v>#N/A</v>
          </cell>
          <cell r="AL152" t="e">
            <v>#N/A</v>
          </cell>
          <cell r="AM152">
            <v>0</v>
          </cell>
          <cell r="AN152">
            <v>0</v>
          </cell>
          <cell r="AO152" t="e">
            <v>#N/A</v>
          </cell>
          <cell r="AP152">
            <v>0</v>
          </cell>
          <cell r="AQ152">
            <v>0</v>
          </cell>
          <cell r="AR152">
            <v>0</v>
          </cell>
          <cell r="AS152">
            <v>0</v>
          </cell>
          <cell r="AT152">
            <v>0</v>
          </cell>
          <cell r="AU152">
            <v>0</v>
          </cell>
          <cell r="AV152">
            <v>0</v>
          </cell>
          <cell r="AW152">
            <v>0</v>
          </cell>
          <cell r="AX152" t="e">
            <v>#REF!</v>
          </cell>
          <cell r="AY152" t="e">
            <v>#N/A</v>
          </cell>
          <cell r="AZ152" t="e">
            <v>#N/A</v>
          </cell>
          <cell r="BA152" t="e">
            <v>#N/A</v>
          </cell>
          <cell r="BB152" t="e">
            <v>#N/A</v>
          </cell>
          <cell r="BC152" t="e">
            <v>#N/A</v>
          </cell>
          <cell r="BD152" t="e">
            <v>#N/A</v>
          </cell>
          <cell r="BE152" t="e">
            <v>#N/A</v>
          </cell>
          <cell r="BF152" t="e">
            <v>#N/A</v>
          </cell>
          <cell r="BG152" t="e">
            <v>#N/A</v>
          </cell>
          <cell r="BH152">
            <v>0</v>
          </cell>
          <cell r="BI152" t="e">
            <v>#REF!</v>
          </cell>
          <cell r="BJ152" t="e">
            <v>#N/A</v>
          </cell>
          <cell r="BK152" t="e">
            <v>#REF!</v>
          </cell>
          <cell r="BL152" t="e">
            <v>#N/A</v>
          </cell>
          <cell r="BM152" t="e">
            <v>#N/A</v>
          </cell>
          <cell r="BN152" t="e">
            <v>#N/A</v>
          </cell>
          <cell r="BO152" t="e">
            <v>#N/A</v>
          </cell>
          <cell r="BP152" t="e">
            <v>#N/A</v>
          </cell>
          <cell r="BQ152" t="e">
            <v>#N/A</v>
          </cell>
          <cell r="BR152" t="e">
            <v>#N/A</v>
          </cell>
          <cell r="BS152" t="e">
            <v>#N/A</v>
          </cell>
          <cell r="BT152" t="e">
            <v>#N/A</v>
          </cell>
          <cell r="BU152">
            <v>0</v>
          </cell>
          <cell r="BV152" t="e">
            <v>#REF!</v>
          </cell>
          <cell r="BW152" t="e">
            <v>#N/A</v>
          </cell>
          <cell r="BX152" t="e">
            <v>#REF!</v>
          </cell>
          <cell r="BY152" t="e">
            <v>#N/A</v>
          </cell>
          <cell r="BZ152" t="e">
            <v>#N/A</v>
          </cell>
          <cell r="CA152" t="e">
            <v>#N/A</v>
          </cell>
          <cell r="CB152" t="e">
            <v>#N/A</v>
          </cell>
          <cell r="CC152" t="e">
            <v>#N/A</v>
          </cell>
          <cell r="CD152" t="e">
            <v>#N/A</v>
          </cell>
          <cell r="CE152" t="e">
            <v>#N/A</v>
          </cell>
          <cell r="CF152" t="e">
            <v>#N/A</v>
          </cell>
          <cell r="CG152" t="e">
            <v>#N/A</v>
          </cell>
          <cell r="CH152">
            <v>0</v>
          </cell>
          <cell r="CI152" t="e">
            <v>#REF!</v>
          </cell>
          <cell r="CJ152" t="e">
            <v>#REF!</v>
          </cell>
          <cell r="CK152" t="e">
            <v>#REF!</v>
          </cell>
          <cell r="CL152" t="e">
            <v>#N/A</v>
          </cell>
          <cell r="CM152" t="e">
            <v>#N/A</v>
          </cell>
          <cell r="CN152" t="e">
            <v>#N/A</v>
          </cell>
          <cell r="CO152" t="e">
            <v>#N/A</v>
          </cell>
          <cell r="CP152" t="e">
            <v>#N/A</v>
          </cell>
          <cell r="CQ152" t="e">
            <v>#N/A</v>
          </cell>
          <cell r="CR152" t="e">
            <v>#N/A</v>
          </cell>
          <cell r="CS152" t="e">
            <v>#N/A</v>
          </cell>
          <cell r="CT152" t="e">
            <v>#N/A</v>
          </cell>
          <cell r="CV152" t="e">
            <v>#REF!</v>
          </cell>
          <cell r="CW152" t="str">
            <v/>
          </cell>
          <cell r="CX152" t="e">
            <v>#REF!</v>
          </cell>
          <cell r="CY152" t="e">
            <v>#N/A</v>
          </cell>
          <cell r="CZ152" t="e">
            <v>#N/A</v>
          </cell>
          <cell r="DA152" t="e">
            <v>#N/A</v>
          </cell>
          <cell r="DB152" t="e">
            <v>#N/A</v>
          </cell>
          <cell r="DC152" t="e">
            <v>#N/A</v>
          </cell>
          <cell r="DD152" t="e">
            <v>#N/A</v>
          </cell>
          <cell r="DE152" t="e">
            <v>#N/A</v>
          </cell>
          <cell r="DF152" t="e">
            <v>#N/A</v>
          </cell>
          <cell r="DG152" t="e">
            <v>#N/A</v>
          </cell>
          <cell r="DH152">
            <v>0</v>
          </cell>
          <cell r="DI152">
            <v>0</v>
          </cell>
        </row>
        <row r="153">
          <cell r="G153" t="str">
            <v>6G33-9032-BE</v>
          </cell>
          <cell r="H153">
            <v>1</v>
          </cell>
          <cell r="I153">
            <v>0</v>
          </cell>
          <cell r="J153">
            <v>0</v>
          </cell>
          <cell r="K153">
            <v>548</v>
          </cell>
          <cell r="L153">
            <v>692</v>
          </cell>
          <cell r="M153">
            <v>641</v>
          </cell>
          <cell r="N153">
            <v>692</v>
          </cell>
          <cell r="O153">
            <v>692</v>
          </cell>
          <cell r="P153">
            <v>692</v>
          </cell>
          <cell r="Q153">
            <v>692</v>
          </cell>
          <cell r="R153">
            <v>692</v>
          </cell>
          <cell r="S153">
            <v>692</v>
          </cell>
          <cell r="U153">
            <v>0</v>
          </cell>
          <cell r="V153">
            <v>0</v>
          </cell>
          <cell r="W153" t="str">
            <v>x</v>
          </cell>
          <cell r="X153">
            <v>0</v>
          </cell>
          <cell r="Y153">
            <v>0</v>
          </cell>
          <cell r="Z153">
            <v>0</v>
          </cell>
          <cell r="AA153">
            <v>0</v>
          </cell>
          <cell r="AB153">
            <v>0</v>
          </cell>
          <cell r="AC153">
            <v>0</v>
          </cell>
          <cell r="AD153">
            <v>0</v>
          </cell>
          <cell r="AE153">
            <v>0</v>
          </cell>
          <cell r="AF153">
            <v>0</v>
          </cell>
          <cell r="AG153">
            <v>0</v>
          </cell>
          <cell r="AH153">
            <v>18.940370351492</v>
          </cell>
          <cell r="AI153">
            <v>9.2435234899999994</v>
          </cell>
          <cell r="AJ153">
            <v>0.22313016753384923</v>
          </cell>
          <cell r="AK153">
            <v>4.417977317170215</v>
          </cell>
          <cell r="AL153">
            <v>9.473716693958151</v>
          </cell>
          <cell r="AM153">
            <v>0</v>
          </cell>
          <cell r="AN153">
            <v>0</v>
          </cell>
          <cell r="AO153">
            <v>18.980493204639998</v>
          </cell>
          <cell r="AP153">
            <v>0</v>
          </cell>
          <cell r="AQ153">
            <v>0</v>
          </cell>
          <cell r="AR153">
            <v>0</v>
          </cell>
          <cell r="AS153">
            <v>0</v>
          </cell>
          <cell r="AT153">
            <v>0</v>
          </cell>
          <cell r="AU153">
            <v>0</v>
          </cell>
          <cell r="AV153">
            <v>0</v>
          </cell>
          <cell r="AW153">
            <v>0</v>
          </cell>
          <cell r="AX153" t="e">
            <v>#REF!</v>
          </cell>
          <cell r="AY153">
            <v>10379.322952617616</v>
          </cell>
          <cell r="AZ153">
            <v>13106.736283232463</v>
          </cell>
          <cell r="BA153">
            <v>12140.777395306372</v>
          </cell>
          <cell r="BB153">
            <v>13106.736283232463</v>
          </cell>
          <cell r="BC153">
            <v>13106.736283232463</v>
          </cell>
          <cell r="BD153">
            <v>13106.736283232463</v>
          </cell>
          <cell r="BE153">
            <v>13106.736283232463</v>
          </cell>
          <cell r="BF153">
            <v>13106.736283232463</v>
          </cell>
          <cell r="BG153">
            <v>13106.736283232463</v>
          </cell>
          <cell r="BH153">
            <v>0</v>
          </cell>
          <cell r="BI153" t="e">
            <v>#REF!</v>
          </cell>
          <cell r="BJ153">
            <v>0</v>
          </cell>
          <cell r="BK153" t="e">
            <v>#REF!</v>
          </cell>
          <cell r="BL153">
            <v>5065.4508725199994</v>
          </cell>
          <cell r="BM153">
            <v>6396.51825508</v>
          </cell>
          <cell r="BN153">
            <v>5925.0985570899993</v>
          </cell>
          <cell r="BO153">
            <v>6396.51825508</v>
          </cell>
          <cell r="BP153">
            <v>6396.51825508</v>
          </cell>
          <cell r="BQ153">
            <v>6396.51825508</v>
          </cell>
          <cell r="BR153">
            <v>6396.51825508</v>
          </cell>
          <cell r="BS153">
            <v>6396.51825508</v>
          </cell>
          <cell r="BT153">
            <v>6396.51825508</v>
          </cell>
          <cell r="BU153">
            <v>0</v>
          </cell>
          <cell r="BV153" t="e">
            <v>#REF!</v>
          </cell>
          <cell r="BW153">
            <v>0</v>
          </cell>
          <cell r="BX153" t="e">
            <v>#REF!</v>
          </cell>
          <cell r="BY153">
            <v>122.27533180854938</v>
          </cell>
          <cell r="BZ153">
            <v>154.40607593342366</v>
          </cell>
          <cell r="CA153">
            <v>143.02643738919735</v>
          </cell>
          <cell r="CB153">
            <v>154.40607593342366</v>
          </cell>
          <cell r="CC153">
            <v>154.40607593342366</v>
          </cell>
          <cell r="CD153">
            <v>154.40607593342366</v>
          </cell>
          <cell r="CE153">
            <v>154.40607593342366</v>
          </cell>
          <cell r="CF153">
            <v>154.40607593342366</v>
          </cell>
          <cell r="CG153">
            <v>154.40607593342366</v>
          </cell>
          <cell r="CH153">
            <v>0</v>
          </cell>
          <cell r="CI153" t="e">
            <v>#REF!</v>
          </cell>
          <cell r="CJ153" t="e">
            <v>#REF!</v>
          </cell>
          <cell r="CK153" t="e">
            <v>#REF!</v>
          </cell>
          <cell r="CL153">
            <v>5191.5967482890674</v>
          </cell>
          <cell r="CM153">
            <v>6555.81195221904</v>
          </cell>
          <cell r="CN153">
            <v>6072.6524008271745</v>
          </cell>
          <cell r="CO153">
            <v>6555.81195221904</v>
          </cell>
          <cell r="CP153">
            <v>6555.81195221904</v>
          </cell>
          <cell r="CQ153">
            <v>6555.81195221904</v>
          </cell>
          <cell r="CR153">
            <v>6555.81195221904</v>
          </cell>
          <cell r="CS153">
            <v>6555.81195221904</v>
          </cell>
          <cell r="CT153">
            <v>6555.81195221904</v>
          </cell>
          <cell r="CV153" t="e">
            <v>#REF!</v>
          </cell>
          <cell r="CW153" t="str">
            <v/>
          </cell>
          <cell r="CX153" t="e">
            <v>#REF!</v>
          </cell>
          <cell r="CY153">
            <v>0.50018645454901955</v>
          </cell>
          <cell r="CZ153">
            <v>0.50018645454901955</v>
          </cell>
          <cell r="DA153">
            <v>0.50018645454901955</v>
          </cell>
          <cell r="DB153">
            <v>0.50018645454901955</v>
          </cell>
          <cell r="DC153">
            <v>0.50018645454901955</v>
          </cell>
          <cell r="DD153">
            <v>0.50018645454901955</v>
          </cell>
          <cell r="DE153">
            <v>0.50018645454901955</v>
          </cell>
          <cell r="DF153">
            <v>0.50018645454901955</v>
          </cell>
          <cell r="DG153">
            <v>0.50018645454901955</v>
          </cell>
          <cell r="DH153">
            <v>0</v>
          </cell>
          <cell r="DI153">
            <v>0</v>
          </cell>
        </row>
        <row r="154">
          <cell r="G154" t="str">
            <v>AD23-9032-AA</v>
          </cell>
          <cell r="H154">
            <v>1</v>
          </cell>
          <cell r="I154">
            <v>0</v>
          </cell>
          <cell r="J154">
            <v>0</v>
          </cell>
          <cell r="K154">
            <v>783</v>
          </cell>
          <cell r="L154">
            <v>692</v>
          </cell>
          <cell r="M154">
            <v>641</v>
          </cell>
          <cell r="N154">
            <v>692</v>
          </cell>
          <cell r="O154">
            <v>692</v>
          </cell>
          <cell r="P154">
            <v>692</v>
          </cell>
          <cell r="Q154">
            <v>692</v>
          </cell>
          <cell r="R154">
            <v>692</v>
          </cell>
          <cell r="S154">
            <v>692</v>
          </cell>
          <cell r="U154">
            <v>0</v>
          </cell>
          <cell r="V154">
            <v>0</v>
          </cell>
          <cell r="W154" t="str">
            <v>x</v>
          </cell>
          <cell r="X154">
            <v>0</v>
          </cell>
          <cell r="Y154">
            <v>0</v>
          </cell>
          <cell r="Z154">
            <v>0</v>
          </cell>
          <cell r="AA154">
            <v>0</v>
          </cell>
          <cell r="AB154">
            <v>0</v>
          </cell>
          <cell r="AC154">
            <v>0</v>
          </cell>
          <cell r="AD154">
            <v>0</v>
          </cell>
          <cell r="AE154">
            <v>0</v>
          </cell>
          <cell r="AF154">
            <v>0</v>
          </cell>
          <cell r="AG154">
            <v>0</v>
          </cell>
          <cell r="AH154">
            <v>22.352544617339998</v>
          </cell>
          <cell r="AI154">
            <v>9.4666234899999999</v>
          </cell>
          <cell r="AJ154">
            <v>0.18586784416453342</v>
          </cell>
          <cell r="AK154">
            <v>3.6801833144577616</v>
          </cell>
          <cell r="AL154">
            <v>0</v>
          </cell>
          <cell r="AM154">
            <v>0</v>
          </cell>
          <cell r="AN154">
            <v>0</v>
          </cell>
          <cell r="AO154">
            <v>22.376219592799998</v>
          </cell>
          <cell r="AP154">
            <v>0</v>
          </cell>
          <cell r="AQ154">
            <v>0</v>
          </cell>
          <cell r="AR154">
            <v>0</v>
          </cell>
          <cell r="AS154">
            <v>0</v>
          </cell>
          <cell r="AT154">
            <v>0</v>
          </cell>
          <cell r="AU154">
            <v>0</v>
          </cell>
          <cell r="AV154">
            <v>0</v>
          </cell>
          <cell r="AW154">
            <v>0</v>
          </cell>
          <cell r="AX154" t="e">
            <v>#REF!</v>
          </cell>
          <cell r="AY154">
            <v>17502.042435377218</v>
          </cell>
          <cell r="AZ154">
            <v>15467.960875199278</v>
          </cell>
          <cell r="BA154">
            <v>14327.981099714938</v>
          </cell>
          <cell r="BB154">
            <v>15467.960875199278</v>
          </cell>
          <cell r="BC154">
            <v>15467.960875199278</v>
          </cell>
          <cell r="BD154">
            <v>15467.960875199278</v>
          </cell>
          <cell r="BE154">
            <v>15467.960875199278</v>
          </cell>
          <cell r="BF154">
            <v>15467.960875199278</v>
          </cell>
          <cell r="BG154">
            <v>15467.960875199278</v>
          </cell>
          <cell r="BH154">
            <v>0</v>
          </cell>
          <cell r="BI154" t="e">
            <v>#REF!</v>
          </cell>
          <cell r="BJ154">
            <v>0</v>
          </cell>
          <cell r="BK154" t="e">
            <v>#REF!</v>
          </cell>
          <cell r="BL154">
            <v>7412.3661926699997</v>
          </cell>
          <cell r="BM154">
            <v>6550.9034550799997</v>
          </cell>
          <cell r="BN154">
            <v>6068.10565709</v>
          </cell>
          <cell r="BO154">
            <v>6550.9034550799997</v>
          </cell>
          <cell r="BP154">
            <v>6550.9034550799997</v>
          </cell>
          <cell r="BQ154">
            <v>6550.9034550799997</v>
          </cell>
          <cell r="BR154">
            <v>6550.9034550799997</v>
          </cell>
          <cell r="BS154">
            <v>6550.9034550799997</v>
          </cell>
          <cell r="BT154">
            <v>6550.9034550799997</v>
          </cell>
          <cell r="BU154">
            <v>0</v>
          </cell>
          <cell r="BV154" t="e">
            <v>#REF!</v>
          </cell>
          <cell r="BW154">
            <v>0</v>
          </cell>
          <cell r="BX154" t="e">
            <v>#REF!</v>
          </cell>
          <cell r="BY154">
            <v>145.53452198082968</v>
          </cell>
          <cell r="BZ154">
            <v>128.62054816185713</v>
          </cell>
          <cell r="CA154">
            <v>119.14128810946592</v>
          </cell>
          <cell r="CB154">
            <v>128.62054816185713</v>
          </cell>
          <cell r="CC154">
            <v>128.62054816185713</v>
          </cell>
          <cell r="CD154">
            <v>128.62054816185713</v>
          </cell>
          <cell r="CE154">
            <v>128.62054816185713</v>
          </cell>
          <cell r="CF154">
            <v>128.62054816185713</v>
          </cell>
          <cell r="CG154">
            <v>128.62054816185713</v>
          </cell>
          <cell r="CH154">
            <v>0</v>
          </cell>
          <cell r="CI154" t="e">
            <v>#REF!</v>
          </cell>
          <cell r="CJ154" t="e">
            <v>#REF!</v>
          </cell>
          <cell r="CK154" t="e">
            <v>#REF!</v>
          </cell>
          <cell r="CL154">
            <v>9944.1417207263876</v>
          </cell>
          <cell r="CM154">
            <v>8788.4368719574231</v>
          </cell>
          <cell r="CN154">
            <v>8140.7341545154723</v>
          </cell>
          <cell r="CO154">
            <v>8788.4368719574231</v>
          </cell>
          <cell r="CP154">
            <v>8788.4368719574231</v>
          </cell>
          <cell r="CQ154">
            <v>8788.4368719574231</v>
          </cell>
          <cell r="CR154">
            <v>8788.4368719574231</v>
          </cell>
          <cell r="CS154">
            <v>8788.4368719574231</v>
          </cell>
          <cell r="CT154">
            <v>8788.4368719574231</v>
          </cell>
          <cell r="CV154" t="e">
            <v>#REF!</v>
          </cell>
          <cell r="CW154" t="str">
            <v/>
          </cell>
          <cell r="CX154" t="e">
            <v>#REF!</v>
          </cell>
          <cell r="CY154">
            <v>0.56817035825636564</v>
          </cell>
          <cell r="CZ154">
            <v>0.56817035825636575</v>
          </cell>
          <cell r="DA154">
            <v>0.56817035825636564</v>
          </cell>
          <cell r="DB154">
            <v>0.56817035825636575</v>
          </cell>
          <cell r="DC154">
            <v>0.56817035825636575</v>
          </cell>
          <cell r="DD154">
            <v>0.56817035825636575</v>
          </cell>
          <cell r="DE154">
            <v>0.56817035825636575</v>
          </cell>
          <cell r="DF154">
            <v>0.56817035825636575</v>
          </cell>
          <cell r="DG154">
            <v>0.56817035825636575</v>
          </cell>
          <cell r="DH154">
            <v>0</v>
          </cell>
          <cell r="DI154">
            <v>0</v>
          </cell>
        </row>
        <row r="155">
          <cell r="G155" t="str">
            <v>AD43-9034-AD</v>
          </cell>
          <cell r="H155">
            <v>1</v>
          </cell>
          <cell r="I155">
            <v>0</v>
          </cell>
          <cell r="J155">
            <v>0</v>
          </cell>
          <cell r="K155">
            <v>743</v>
          </cell>
          <cell r="L155">
            <v>692</v>
          </cell>
          <cell r="M155">
            <v>641</v>
          </cell>
          <cell r="N155">
            <v>692</v>
          </cell>
          <cell r="O155">
            <v>692</v>
          </cell>
          <cell r="P155">
            <v>692</v>
          </cell>
          <cell r="Q155">
            <v>692</v>
          </cell>
          <cell r="R155">
            <v>692</v>
          </cell>
          <cell r="S155">
            <v>692</v>
          </cell>
          <cell r="U155">
            <v>0</v>
          </cell>
          <cell r="V155">
            <v>0</v>
          </cell>
          <cell r="W155" t="str">
            <v>x</v>
          </cell>
          <cell r="X155">
            <v>0</v>
          </cell>
          <cell r="Y155">
            <v>0</v>
          </cell>
          <cell r="Z155">
            <v>0</v>
          </cell>
          <cell r="AA155">
            <v>0</v>
          </cell>
          <cell r="AB155">
            <v>0</v>
          </cell>
          <cell r="AC155">
            <v>0</v>
          </cell>
          <cell r="AD155">
            <v>0</v>
          </cell>
          <cell r="AE155">
            <v>0</v>
          </cell>
          <cell r="AF155">
            <v>0</v>
          </cell>
          <cell r="AG155">
            <v>0</v>
          </cell>
          <cell r="AH155">
            <v>54.47</v>
          </cell>
          <cell r="AI155">
            <v>35.205357720000002</v>
          </cell>
          <cell r="AJ155">
            <v>0.14926377403872829</v>
          </cell>
          <cell r="AK155">
            <v>2.9554227259668204</v>
          </cell>
          <cell r="AL155">
            <v>0</v>
          </cell>
          <cell r="AM155">
            <v>0</v>
          </cell>
          <cell r="AN155">
            <v>0</v>
          </cell>
          <cell r="AO155">
            <v>54.467920412479998</v>
          </cell>
          <cell r="AP155">
            <v>0</v>
          </cell>
          <cell r="AQ155">
            <v>0</v>
          </cell>
          <cell r="AR155">
            <v>0</v>
          </cell>
          <cell r="AS155">
            <v>0</v>
          </cell>
          <cell r="AT155">
            <v>0</v>
          </cell>
          <cell r="AU155">
            <v>0</v>
          </cell>
          <cell r="AV155">
            <v>0</v>
          </cell>
          <cell r="AW155">
            <v>0</v>
          </cell>
          <cell r="AX155">
            <v>0</v>
          </cell>
          <cell r="AY155">
            <v>0</v>
          </cell>
          <cell r="AZ155">
            <v>0</v>
          </cell>
          <cell r="BA155">
            <v>0</v>
          </cell>
          <cell r="BB155">
            <v>0</v>
          </cell>
          <cell r="BC155">
            <v>0</v>
          </cell>
          <cell r="BD155">
            <v>0</v>
          </cell>
          <cell r="BE155">
            <v>0</v>
          </cell>
          <cell r="BF155">
            <v>0</v>
          </cell>
          <cell r="BG155">
            <v>0</v>
          </cell>
          <cell r="BH155">
            <v>0</v>
          </cell>
          <cell r="BI155">
            <v>0</v>
          </cell>
          <cell r="BJ155">
            <v>0</v>
          </cell>
          <cell r="BK155">
            <v>0</v>
          </cell>
          <cell r="BL155">
            <v>0</v>
          </cell>
          <cell r="BM155">
            <v>0</v>
          </cell>
          <cell r="BN155">
            <v>0</v>
          </cell>
          <cell r="BO155">
            <v>0</v>
          </cell>
          <cell r="BP155">
            <v>0</v>
          </cell>
          <cell r="BQ155">
            <v>0</v>
          </cell>
          <cell r="BR155">
            <v>0</v>
          </cell>
          <cell r="BS155">
            <v>0</v>
          </cell>
          <cell r="BT155">
            <v>0</v>
          </cell>
          <cell r="BU155">
            <v>0</v>
          </cell>
          <cell r="BV155">
            <v>0</v>
          </cell>
          <cell r="BW155">
            <v>0</v>
          </cell>
          <cell r="BX155">
            <v>0</v>
          </cell>
          <cell r="BY155">
            <v>0</v>
          </cell>
          <cell r="BZ155">
            <v>0</v>
          </cell>
          <cell r="CA155">
            <v>0</v>
          </cell>
          <cell r="CB155">
            <v>0</v>
          </cell>
          <cell r="CC155">
            <v>0</v>
          </cell>
          <cell r="CD155">
            <v>0</v>
          </cell>
          <cell r="CE155">
            <v>0</v>
          </cell>
          <cell r="CF155">
            <v>0</v>
          </cell>
          <cell r="CG155">
            <v>0</v>
          </cell>
          <cell r="CH155">
            <v>0</v>
          </cell>
          <cell r="CI155">
            <v>0</v>
          </cell>
          <cell r="CJ155">
            <v>0</v>
          </cell>
          <cell r="CK155">
            <v>0</v>
          </cell>
          <cell r="CL155">
            <v>0</v>
          </cell>
          <cell r="CM155">
            <v>0</v>
          </cell>
          <cell r="CN155">
            <v>0</v>
          </cell>
          <cell r="CO155">
            <v>0</v>
          </cell>
          <cell r="CP155">
            <v>0</v>
          </cell>
          <cell r="CQ155">
            <v>0</v>
          </cell>
          <cell r="CR155">
            <v>0</v>
          </cell>
          <cell r="CS155">
            <v>0</v>
          </cell>
          <cell r="CT155">
            <v>0</v>
          </cell>
          <cell r="CV155">
            <v>0</v>
          </cell>
          <cell r="CW155">
            <v>0</v>
          </cell>
          <cell r="CX155">
            <v>0</v>
          </cell>
          <cell r="CY155">
            <v>0</v>
          </cell>
          <cell r="CZ155">
            <v>0</v>
          </cell>
          <cell r="DA155">
            <v>0</v>
          </cell>
          <cell r="DB155">
            <v>0</v>
          </cell>
          <cell r="DC155">
            <v>0</v>
          </cell>
          <cell r="DD155">
            <v>0</v>
          </cell>
          <cell r="DE155">
            <v>0</v>
          </cell>
          <cell r="DF155">
            <v>0</v>
          </cell>
          <cell r="DG155">
            <v>0</v>
          </cell>
          <cell r="DH155">
            <v>0</v>
          </cell>
          <cell r="DI155">
            <v>0</v>
          </cell>
        </row>
        <row r="156">
          <cell r="G156">
            <v>0</v>
          </cell>
          <cell r="H156">
            <v>0</v>
          </cell>
          <cell r="I156">
            <v>0</v>
          </cell>
          <cell r="J156">
            <v>0</v>
          </cell>
          <cell r="K156">
            <v>0</v>
          </cell>
          <cell r="L156">
            <v>0</v>
          </cell>
          <cell r="M156">
            <v>0</v>
          </cell>
          <cell r="N156">
            <v>0</v>
          </cell>
          <cell r="O156">
            <v>0</v>
          </cell>
          <cell r="P156">
            <v>0</v>
          </cell>
          <cell r="Q156">
            <v>0</v>
          </cell>
          <cell r="R156">
            <v>0</v>
          </cell>
          <cell r="S156">
            <v>0</v>
          </cell>
          <cell r="U156">
            <v>0</v>
          </cell>
          <cell r="V156">
            <v>0</v>
          </cell>
          <cell r="W156">
            <v>0</v>
          </cell>
          <cell r="X156">
            <v>0</v>
          </cell>
          <cell r="Y156">
            <v>0</v>
          </cell>
          <cell r="Z156">
            <v>0</v>
          </cell>
          <cell r="AA156">
            <v>0</v>
          </cell>
          <cell r="AB156">
            <v>0</v>
          </cell>
          <cell r="AC156">
            <v>0</v>
          </cell>
          <cell r="AD156">
            <v>0</v>
          </cell>
          <cell r="AE156">
            <v>0</v>
          </cell>
          <cell r="AF156">
            <v>0</v>
          </cell>
          <cell r="AG156">
            <v>0</v>
          </cell>
          <cell r="AH156">
            <v>0</v>
          </cell>
          <cell r="AI156">
            <v>0</v>
          </cell>
          <cell r="AJ156">
            <v>0</v>
          </cell>
          <cell r="AK156">
            <v>0</v>
          </cell>
          <cell r="AL156">
            <v>0</v>
          </cell>
          <cell r="AM156">
            <v>0</v>
          </cell>
          <cell r="AN156">
            <v>0</v>
          </cell>
          <cell r="AO156">
            <v>0</v>
          </cell>
          <cell r="AP156">
            <v>0</v>
          </cell>
          <cell r="AQ156">
            <v>0</v>
          </cell>
          <cell r="AR156">
            <v>0</v>
          </cell>
          <cell r="AS156">
            <v>0</v>
          </cell>
          <cell r="AT156">
            <v>0</v>
          </cell>
          <cell r="AU156">
            <v>0</v>
          </cell>
          <cell r="AV156">
            <v>0</v>
          </cell>
          <cell r="AW156">
            <v>0</v>
          </cell>
          <cell r="AX156">
            <v>0</v>
          </cell>
          <cell r="AY156">
            <v>0</v>
          </cell>
          <cell r="AZ156">
            <v>0</v>
          </cell>
          <cell r="BA156">
            <v>0</v>
          </cell>
          <cell r="BB156">
            <v>0</v>
          </cell>
          <cell r="BC156">
            <v>0</v>
          </cell>
          <cell r="BD156">
            <v>0</v>
          </cell>
          <cell r="BE156">
            <v>0</v>
          </cell>
          <cell r="BF156">
            <v>0</v>
          </cell>
          <cell r="BG156">
            <v>0</v>
          </cell>
          <cell r="BH156">
            <v>0</v>
          </cell>
          <cell r="BI156">
            <v>0</v>
          </cell>
          <cell r="BJ156">
            <v>0</v>
          </cell>
          <cell r="BK156">
            <v>0</v>
          </cell>
          <cell r="BL156">
            <v>0</v>
          </cell>
          <cell r="BM156">
            <v>0</v>
          </cell>
          <cell r="BN156">
            <v>0</v>
          </cell>
          <cell r="BO156">
            <v>0</v>
          </cell>
          <cell r="BP156">
            <v>0</v>
          </cell>
          <cell r="BQ156">
            <v>0</v>
          </cell>
          <cell r="BR156">
            <v>0</v>
          </cell>
          <cell r="BS156">
            <v>0</v>
          </cell>
          <cell r="BT156">
            <v>0</v>
          </cell>
          <cell r="BU156">
            <v>0</v>
          </cell>
          <cell r="BV156">
            <v>0</v>
          </cell>
          <cell r="BW156">
            <v>0</v>
          </cell>
          <cell r="BX156">
            <v>0</v>
          </cell>
          <cell r="BY156">
            <v>0</v>
          </cell>
          <cell r="BZ156">
            <v>0</v>
          </cell>
          <cell r="CA156">
            <v>0</v>
          </cell>
          <cell r="CB156">
            <v>0</v>
          </cell>
          <cell r="CC156">
            <v>0</v>
          </cell>
          <cell r="CD156">
            <v>0</v>
          </cell>
          <cell r="CE156">
            <v>0</v>
          </cell>
          <cell r="CF156">
            <v>0</v>
          </cell>
          <cell r="CG156">
            <v>0</v>
          </cell>
          <cell r="CH156">
            <v>0</v>
          </cell>
          <cell r="CI156">
            <v>0</v>
          </cell>
          <cell r="CJ156">
            <v>0</v>
          </cell>
          <cell r="CK156">
            <v>0</v>
          </cell>
          <cell r="CL156">
            <v>0</v>
          </cell>
          <cell r="CM156">
            <v>0</v>
          </cell>
          <cell r="CN156">
            <v>0</v>
          </cell>
          <cell r="CO156">
            <v>0</v>
          </cell>
          <cell r="CP156">
            <v>0</v>
          </cell>
          <cell r="CQ156">
            <v>0</v>
          </cell>
          <cell r="CR156">
            <v>0</v>
          </cell>
          <cell r="CS156">
            <v>0</v>
          </cell>
          <cell r="CT156">
            <v>0</v>
          </cell>
          <cell r="CV156">
            <v>0</v>
          </cell>
          <cell r="CW156">
            <v>0</v>
          </cell>
          <cell r="CX156">
            <v>0</v>
          </cell>
          <cell r="CY156">
            <v>0</v>
          </cell>
          <cell r="CZ156">
            <v>0</v>
          </cell>
          <cell r="DA156">
            <v>0</v>
          </cell>
          <cell r="DB156">
            <v>0</v>
          </cell>
          <cell r="DC156">
            <v>0</v>
          </cell>
          <cell r="DD156">
            <v>0</v>
          </cell>
          <cell r="DE156">
            <v>0</v>
          </cell>
          <cell r="DF156">
            <v>0</v>
          </cell>
          <cell r="DG156">
            <v>0</v>
          </cell>
          <cell r="DH156">
            <v>0</v>
          </cell>
          <cell r="DI156">
            <v>0</v>
          </cell>
        </row>
        <row r="157">
          <cell r="G157" t="str">
            <v>BJ32-9032-GA</v>
          </cell>
          <cell r="H157">
            <v>0.95</v>
          </cell>
          <cell r="I157">
            <v>0</v>
          </cell>
          <cell r="J157">
            <v>0</v>
          </cell>
          <cell r="K157">
            <v>58266</v>
          </cell>
          <cell r="L157">
            <v>70285</v>
          </cell>
          <cell r="M157">
            <v>62931</v>
          </cell>
          <cell r="N157">
            <v>46284</v>
          </cell>
          <cell r="O157">
            <v>42978</v>
          </cell>
          <cell r="P157">
            <v>39121</v>
          </cell>
          <cell r="Q157">
            <v>39121</v>
          </cell>
          <cell r="R157">
            <v>39121</v>
          </cell>
          <cell r="S157">
            <v>39121</v>
          </cell>
          <cell r="U157">
            <v>0</v>
          </cell>
          <cell r="V157">
            <v>0</v>
          </cell>
          <cell r="W157" t="str">
            <v>x</v>
          </cell>
          <cell r="X157">
            <v>0</v>
          </cell>
          <cell r="Y157">
            <v>0</v>
          </cell>
          <cell r="Z157">
            <v>0</v>
          </cell>
          <cell r="AA157">
            <v>0</v>
          </cell>
          <cell r="AB157">
            <v>0</v>
          </cell>
          <cell r="AC157">
            <v>0</v>
          </cell>
          <cell r="AD157">
            <v>0</v>
          </cell>
          <cell r="AE157">
            <v>0</v>
          </cell>
          <cell r="AF157">
            <v>0</v>
          </cell>
          <cell r="AG157">
            <v>0</v>
          </cell>
          <cell r="AH157">
            <v>15.62</v>
          </cell>
          <cell r="AI157">
            <v>9.7675213700000008</v>
          </cell>
          <cell r="AJ157">
            <v>7.7387525924694514E-2</v>
          </cell>
          <cell r="AK157">
            <v>1.5322730133089515</v>
          </cell>
          <cell r="AL157">
            <v>5.7750911040753037</v>
          </cell>
          <cell r="AM157">
            <v>0</v>
          </cell>
          <cell r="AN157">
            <v>0</v>
          </cell>
          <cell r="AO157">
            <v>0</v>
          </cell>
          <cell r="AP157">
            <v>0</v>
          </cell>
          <cell r="AQ157">
            <v>0</v>
          </cell>
          <cell r="AR157">
            <v>0</v>
          </cell>
          <cell r="AS157">
            <v>0</v>
          </cell>
          <cell r="AT157">
            <v>0</v>
          </cell>
          <cell r="AU157">
            <v>0</v>
          </cell>
          <cell r="AV157">
            <v>0</v>
          </cell>
          <cell r="AW157">
            <v>0</v>
          </cell>
          <cell r="AX157" t="e">
            <v>#REF!</v>
          </cell>
          <cell r="AY157">
            <v>910114.91999999993</v>
          </cell>
          <cell r="AZ157">
            <v>1097851.7</v>
          </cell>
          <cell r="BA157">
            <v>982982.22</v>
          </cell>
          <cell r="BB157">
            <v>722956.08</v>
          </cell>
          <cell r="BC157">
            <v>671316.36</v>
          </cell>
          <cell r="BD157">
            <v>611070.02</v>
          </cell>
          <cell r="BE157">
            <v>611070.02</v>
          </cell>
          <cell r="BF157">
            <v>611070.02</v>
          </cell>
          <cell r="BG157">
            <v>611070.02</v>
          </cell>
          <cell r="BH157">
            <v>0</v>
          </cell>
          <cell r="BI157" t="e">
            <v>#REF!</v>
          </cell>
          <cell r="BJ157">
            <v>0</v>
          </cell>
          <cell r="BK157" t="e">
            <v>#REF!</v>
          </cell>
          <cell r="BL157">
            <v>569114.4001444201</v>
          </cell>
          <cell r="BM157">
            <v>686510.23949045001</v>
          </cell>
          <cell r="BN157">
            <v>614679.88733547006</v>
          </cell>
          <cell r="BO157">
            <v>452079.95908908005</v>
          </cell>
          <cell r="BP157">
            <v>419788.53343986004</v>
          </cell>
          <cell r="BQ157">
            <v>382115.20351577003</v>
          </cell>
          <cell r="BR157">
            <v>382115.20351577003</v>
          </cell>
          <cell r="BS157">
            <v>382115.20351577003</v>
          </cell>
          <cell r="BT157">
            <v>382115.20351577003</v>
          </cell>
          <cell r="BU157">
            <v>0</v>
          </cell>
          <cell r="BV157" t="e">
            <v>#REF!</v>
          </cell>
          <cell r="BW157">
            <v>0</v>
          </cell>
          <cell r="BX157" t="e">
            <v>#REF!</v>
          </cell>
          <cell r="BY157">
            <v>4509.0615855282504</v>
          </cell>
          <cell r="BZ157">
            <v>5439.1822596171542</v>
          </cell>
          <cell r="CA157">
            <v>4870.0743939669501</v>
          </cell>
          <cell r="CB157">
            <v>3581.804249898561</v>
          </cell>
          <cell r="CC157">
            <v>3325.9610891915208</v>
          </cell>
          <cell r="CD157">
            <v>3027.4774016999741</v>
          </cell>
          <cell r="CE157">
            <v>3027.4774016999741</v>
          </cell>
          <cell r="CF157">
            <v>3027.4774016999741</v>
          </cell>
          <cell r="CG157">
            <v>3027.4774016999741</v>
          </cell>
          <cell r="CH157">
            <v>0</v>
          </cell>
          <cell r="CI157" t="e">
            <v>#REF!</v>
          </cell>
          <cell r="CJ157" t="e">
            <v>#REF!</v>
          </cell>
          <cell r="CK157" t="e">
            <v>#REF!</v>
          </cell>
          <cell r="CL157">
            <v>336491.45827005157</v>
          </cell>
          <cell r="CM157">
            <v>405902.2782499328</v>
          </cell>
          <cell r="CN157">
            <v>363432.25827056298</v>
          </cell>
          <cell r="CO157">
            <v>267294.31666102132</v>
          </cell>
          <cell r="CP157">
            <v>248201.86547094843</v>
          </cell>
          <cell r="CQ157">
            <v>225927.33908253</v>
          </cell>
          <cell r="CR157">
            <v>225927.33908253</v>
          </cell>
          <cell r="CS157">
            <v>225927.33908253</v>
          </cell>
          <cell r="CT157">
            <v>225927.33908253</v>
          </cell>
          <cell r="CV157" t="e">
            <v>#REF!</v>
          </cell>
          <cell r="CW157" t="str">
            <v/>
          </cell>
          <cell r="CX157" t="e">
            <v>#REF!</v>
          </cell>
          <cell r="CY157">
            <v>0.36972414238638301</v>
          </cell>
          <cell r="CZ157">
            <v>0.36972414238638318</v>
          </cell>
          <cell r="DA157">
            <v>0.36972414238638313</v>
          </cell>
          <cell r="DB157">
            <v>0.36972414238638307</v>
          </cell>
          <cell r="DC157">
            <v>0.36972414238638313</v>
          </cell>
          <cell r="DD157">
            <v>0.36972414238638313</v>
          </cell>
          <cell r="DE157">
            <v>0.36972414238638313</v>
          </cell>
          <cell r="DF157">
            <v>0.36972414238638313</v>
          </cell>
          <cell r="DG157">
            <v>0.36972414238638313</v>
          </cell>
          <cell r="DH157">
            <v>0</v>
          </cell>
          <cell r="DI157">
            <v>0</v>
          </cell>
        </row>
        <row r="158">
          <cell r="G158" t="str">
            <v>BJ32-9032-CE</v>
          </cell>
          <cell r="H158">
            <v>0.95</v>
          </cell>
          <cell r="I158">
            <v>0</v>
          </cell>
          <cell r="J158">
            <v>0</v>
          </cell>
          <cell r="K158" t="e">
            <v>#N/A</v>
          </cell>
          <cell r="L158">
            <v>30295</v>
          </cell>
          <cell r="M158">
            <v>27126</v>
          </cell>
          <cell r="N158">
            <v>19950</v>
          </cell>
          <cell r="O158">
            <v>18525</v>
          </cell>
          <cell r="P158">
            <v>16863</v>
          </cell>
          <cell r="Q158">
            <v>16863</v>
          </cell>
          <cell r="R158">
            <v>16863</v>
          </cell>
          <cell r="S158">
            <v>16863</v>
          </cell>
          <cell r="U158">
            <v>0</v>
          </cell>
          <cell r="V158">
            <v>0</v>
          </cell>
          <cell r="W158" t="str">
            <v>x</v>
          </cell>
          <cell r="X158">
            <v>0</v>
          </cell>
          <cell r="Y158">
            <v>0</v>
          </cell>
          <cell r="Z158">
            <v>0</v>
          </cell>
          <cell r="AA158">
            <v>0</v>
          </cell>
          <cell r="AB158">
            <v>0</v>
          </cell>
          <cell r="AC158">
            <v>0</v>
          </cell>
          <cell r="AD158">
            <v>0</v>
          </cell>
          <cell r="AE158">
            <v>0</v>
          </cell>
          <cell r="AF158">
            <v>0</v>
          </cell>
          <cell r="AG158">
            <v>0</v>
          </cell>
          <cell r="AH158" t="e">
            <v>#N/A</v>
          </cell>
          <cell r="AI158" t="e">
            <v>#N/A</v>
          </cell>
          <cell r="AJ158" t="e">
            <v>#N/A</v>
          </cell>
          <cell r="AK158" t="e">
            <v>#N/A</v>
          </cell>
          <cell r="AL158" t="e">
            <v>#N/A</v>
          </cell>
          <cell r="AM158">
            <v>7.2130769230769243</v>
          </cell>
          <cell r="AN158">
            <v>0</v>
          </cell>
          <cell r="AO158">
            <v>0</v>
          </cell>
          <cell r="AP158">
            <v>0</v>
          </cell>
          <cell r="AQ158">
            <v>0</v>
          </cell>
          <cell r="AR158">
            <v>0</v>
          </cell>
          <cell r="AS158">
            <v>0</v>
          </cell>
          <cell r="AT158">
            <v>0</v>
          </cell>
          <cell r="AU158">
            <v>0</v>
          </cell>
          <cell r="AV158">
            <v>0</v>
          </cell>
          <cell r="AW158">
            <v>0</v>
          </cell>
          <cell r="AX158" t="e">
            <v>#REF!</v>
          </cell>
          <cell r="AY158" t="e">
            <v>#N/A</v>
          </cell>
          <cell r="AZ158" t="e">
            <v>#N/A</v>
          </cell>
          <cell r="BA158" t="e">
            <v>#N/A</v>
          </cell>
          <cell r="BB158" t="e">
            <v>#N/A</v>
          </cell>
          <cell r="BC158" t="e">
            <v>#N/A</v>
          </cell>
          <cell r="BD158" t="e">
            <v>#N/A</v>
          </cell>
          <cell r="BE158" t="e">
            <v>#N/A</v>
          </cell>
          <cell r="BF158" t="e">
            <v>#N/A</v>
          </cell>
          <cell r="BG158" t="e">
            <v>#N/A</v>
          </cell>
          <cell r="BH158">
            <v>0</v>
          </cell>
          <cell r="BI158" t="e">
            <v>#REF!</v>
          </cell>
          <cell r="BJ158" t="e">
            <v>#N/A</v>
          </cell>
          <cell r="BK158" t="e">
            <v>#REF!</v>
          </cell>
          <cell r="BL158" t="e">
            <v>#N/A</v>
          </cell>
          <cell r="BM158" t="e">
            <v>#N/A</v>
          </cell>
          <cell r="BN158" t="e">
            <v>#N/A</v>
          </cell>
          <cell r="BO158" t="e">
            <v>#N/A</v>
          </cell>
          <cell r="BP158" t="e">
            <v>#N/A</v>
          </cell>
          <cell r="BQ158" t="e">
            <v>#N/A</v>
          </cell>
          <cell r="BR158" t="e">
            <v>#N/A</v>
          </cell>
          <cell r="BS158" t="e">
            <v>#N/A</v>
          </cell>
          <cell r="BT158" t="e">
            <v>#N/A</v>
          </cell>
          <cell r="BU158">
            <v>0</v>
          </cell>
          <cell r="BV158" t="e">
            <v>#REF!</v>
          </cell>
          <cell r="BW158" t="e">
            <v>#N/A</v>
          </cell>
          <cell r="BX158" t="e">
            <v>#REF!</v>
          </cell>
          <cell r="BY158" t="e">
            <v>#N/A</v>
          </cell>
          <cell r="BZ158" t="e">
            <v>#N/A</v>
          </cell>
          <cell r="CA158" t="e">
            <v>#N/A</v>
          </cell>
          <cell r="CB158" t="e">
            <v>#N/A</v>
          </cell>
          <cell r="CC158" t="e">
            <v>#N/A</v>
          </cell>
          <cell r="CD158" t="e">
            <v>#N/A</v>
          </cell>
          <cell r="CE158" t="e">
            <v>#N/A</v>
          </cell>
          <cell r="CF158" t="e">
            <v>#N/A</v>
          </cell>
          <cell r="CG158" t="e">
            <v>#N/A</v>
          </cell>
          <cell r="CH158">
            <v>0</v>
          </cell>
          <cell r="CI158" t="e">
            <v>#REF!</v>
          </cell>
          <cell r="CJ158" t="e">
            <v>#REF!</v>
          </cell>
          <cell r="CK158" t="e">
            <v>#REF!</v>
          </cell>
          <cell r="CL158" t="e">
            <v>#N/A</v>
          </cell>
          <cell r="CM158" t="e">
            <v>#N/A</v>
          </cell>
          <cell r="CN158" t="e">
            <v>#N/A</v>
          </cell>
          <cell r="CO158" t="e">
            <v>#N/A</v>
          </cell>
          <cell r="CP158" t="e">
            <v>#N/A</v>
          </cell>
          <cell r="CQ158" t="e">
            <v>#N/A</v>
          </cell>
          <cell r="CR158" t="e">
            <v>#N/A</v>
          </cell>
          <cell r="CS158" t="e">
            <v>#N/A</v>
          </cell>
          <cell r="CT158" t="e">
            <v>#N/A</v>
          </cell>
          <cell r="CV158" t="e">
            <v>#REF!</v>
          </cell>
          <cell r="CW158" t="str">
            <v/>
          </cell>
          <cell r="CX158" t="e">
            <v>#REF!</v>
          </cell>
          <cell r="CY158" t="e">
            <v>#N/A</v>
          </cell>
          <cell r="CZ158" t="e">
            <v>#N/A</v>
          </cell>
          <cell r="DA158" t="e">
            <v>#N/A</v>
          </cell>
          <cell r="DB158" t="e">
            <v>#N/A</v>
          </cell>
          <cell r="DC158" t="e">
            <v>#N/A</v>
          </cell>
          <cell r="DD158" t="e">
            <v>#N/A</v>
          </cell>
          <cell r="DE158" t="e">
            <v>#N/A</v>
          </cell>
          <cell r="DF158" t="e">
            <v>#N/A</v>
          </cell>
          <cell r="DG158" t="e">
            <v>#N/A</v>
          </cell>
          <cell r="DH158">
            <v>0</v>
          </cell>
          <cell r="DI158">
            <v>0</v>
          </cell>
        </row>
        <row r="159">
          <cell r="G159" t="str">
            <v>BJ32-9032-FC</v>
          </cell>
          <cell r="H159">
            <v>0.95</v>
          </cell>
          <cell r="I159">
            <v>0</v>
          </cell>
          <cell r="J159">
            <v>0</v>
          </cell>
          <cell r="K159" t="e">
            <v>#N/A</v>
          </cell>
          <cell r="L159">
            <v>18177</v>
          </cell>
          <cell r="M159">
            <v>16275</v>
          </cell>
          <cell r="N159">
            <v>11970</v>
          </cell>
          <cell r="O159">
            <v>11115</v>
          </cell>
          <cell r="P159">
            <v>10118</v>
          </cell>
          <cell r="Q159">
            <v>10118</v>
          </cell>
          <cell r="R159">
            <v>10118</v>
          </cell>
          <cell r="S159">
            <v>10118</v>
          </cell>
          <cell r="U159">
            <v>0</v>
          </cell>
          <cell r="V159">
            <v>0</v>
          </cell>
          <cell r="W159" t="str">
            <v>x</v>
          </cell>
          <cell r="X159">
            <v>0</v>
          </cell>
          <cell r="Y159">
            <v>0</v>
          </cell>
          <cell r="Z159">
            <v>0</v>
          </cell>
          <cell r="AA159">
            <v>0</v>
          </cell>
          <cell r="AB159">
            <v>0</v>
          </cell>
          <cell r="AC159">
            <v>0</v>
          </cell>
          <cell r="AD159">
            <v>0</v>
          </cell>
          <cell r="AE159">
            <v>0</v>
          </cell>
          <cell r="AF159">
            <v>0</v>
          </cell>
          <cell r="AG159">
            <v>0</v>
          </cell>
          <cell r="AH159" t="e">
            <v>#N/A</v>
          </cell>
          <cell r="AI159" t="e">
            <v>#N/A</v>
          </cell>
          <cell r="AJ159" t="e">
            <v>#N/A</v>
          </cell>
          <cell r="AK159" t="e">
            <v>#N/A</v>
          </cell>
          <cell r="AL159" t="e">
            <v>#N/A</v>
          </cell>
          <cell r="AM159">
            <v>0</v>
          </cell>
          <cell r="AN159">
            <v>0</v>
          </cell>
          <cell r="AO159">
            <v>0</v>
          </cell>
          <cell r="AP159">
            <v>0</v>
          </cell>
          <cell r="AQ159">
            <v>0</v>
          </cell>
          <cell r="AR159">
            <v>0</v>
          </cell>
          <cell r="AS159">
            <v>0</v>
          </cell>
          <cell r="AT159">
            <v>0</v>
          </cell>
          <cell r="AU159">
            <v>0</v>
          </cell>
          <cell r="AV159">
            <v>0</v>
          </cell>
          <cell r="AW159">
            <v>0</v>
          </cell>
          <cell r="AX159" t="e">
            <v>#REF!</v>
          </cell>
          <cell r="AY159" t="e">
            <v>#N/A</v>
          </cell>
          <cell r="AZ159" t="e">
            <v>#N/A</v>
          </cell>
          <cell r="BA159" t="e">
            <v>#N/A</v>
          </cell>
          <cell r="BB159" t="e">
            <v>#N/A</v>
          </cell>
          <cell r="BC159" t="e">
            <v>#N/A</v>
          </cell>
          <cell r="BD159" t="e">
            <v>#N/A</v>
          </cell>
          <cell r="BE159" t="e">
            <v>#N/A</v>
          </cell>
          <cell r="BF159" t="e">
            <v>#N/A</v>
          </cell>
          <cell r="BG159" t="e">
            <v>#N/A</v>
          </cell>
          <cell r="BH159">
            <v>0</v>
          </cell>
          <cell r="BI159" t="e">
            <v>#REF!</v>
          </cell>
          <cell r="BJ159" t="e">
            <v>#N/A</v>
          </cell>
          <cell r="BK159" t="e">
            <v>#REF!</v>
          </cell>
          <cell r="BL159" t="e">
            <v>#N/A</v>
          </cell>
          <cell r="BM159" t="e">
            <v>#N/A</v>
          </cell>
          <cell r="BN159" t="e">
            <v>#N/A</v>
          </cell>
          <cell r="BO159" t="e">
            <v>#N/A</v>
          </cell>
          <cell r="BP159" t="e">
            <v>#N/A</v>
          </cell>
          <cell r="BQ159" t="e">
            <v>#N/A</v>
          </cell>
          <cell r="BR159" t="e">
            <v>#N/A</v>
          </cell>
          <cell r="BS159" t="e">
            <v>#N/A</v>
          </cell>
          <cell r="BT159" t="e">
            <v>#N/A</v>
          </cell>
          <cell r="BU159">
            <v>0</v>
          </cell>
          <cell r="BV159" t="e">
            <v>#REF!</v>
          </cell>
          <cell r="BW159" t="e">
            <v>#N/A</v>
          </cell>
          <cell r="BX159" t="e">
            <v>#REF!</v>
          </cell>
          <cell r="BY159" t="e">
            <v>#N/A</v>
          </cell>
          <cell r="BZ159" t="e">
            <v>#N/A</v>
          </cell>
          <cell r="CA159" t="e">
            <v>#N/A</v>
          </cell>
          <cell r="CB159" t="e">
            <v>#N/A</v>
          </cell>
          <cell r="CC159" t="e">
            <v>#N/A</v>
          </cell>
          <cell r="CD159" t="e">
            <v>#N/A</v>
          </cell>
          <cell r="CE159" t="e">
            <v>#N/A</v>
          </cell>
          <cell r="CF159" t="e">
            <v>#N/A</v>
          </cell>
          <cell r="CG159" t="e">
            <v>#N/A</v>
          </cell>
          <cell r="CH159">
            <v>0</v>
          </cell>
          <cell r="CI159" t="e">
            <v>#REF!</v>
          </cell>
          <cell r="CJ159" t="e">
            <v>#REF!</v>
          </cell>
          <cell r="CK159" t="e">
            <v>#REF!</v>
          </cell>
          <cell r="CL159" t="e">
            <v>#N/A</v>
          </cell>
          <cell r="CM159" t="e">
            <v>#N/A</v>
          </cell>
          <cell r="CN159" t="e">
            <v>#N/A</v>
          </cell>
          <cell r="CO159" t="e">
            <v>#N/A</v>
          </cell>
          <cell r="CP159" t="e">
            <v>#N/A</v>
          </cell>
          <cell r="CQ159" t="e">
            <v>#N/A</v>
          </cell>
          <cell r="CR159" t="e">
            <v>#N/A</v>
          </cell>
          <cell r="CS159" t="e">
            <v>#N/A</v>
          </cell>
          <cell r="CT159" t="e">
            <v>#N/A</v>
          </cell>
          <cell r="CV159" t="e">
            <v>#REF!</v>
          </cell>
          <cell r="CW159" t="str">
            <v/>
          </cell>
          <cell r="CX159" t="e">
            <v>#REF!</v>
          </cell>
          <cell r="CY159" t="e">
            <v>#N/A</v>
          </cell>
          <cell r="CZ159" t="e">
            <v>#N/A</v>
          </cell>
          <cell r="DA159" t="e">
            <v>#N/A</v>
          </cell>
          <cell r="DB159" t="e">
            <v>#N/A</v>
          </cell>
          <cell r="DC159" t="e">
            <v>#N/A</v>
          </cell>
          <cell r="DD159" t="e">
            <v>#N/A</v>
          </cell>
          <cell r="DE159" t="e">
            <v>#N/A</v>
          </cell>
          <cell r="DF159" t="e">
            <v>#N/A</v>
          </cell>
          <cell r="DG159" t="e">
            <v>#N/A</v>
          </cell>
          <cell r="DH159">
            <v>0</v>
          </cell>
          <cell r="DI159">
            <v>0</v>
          </cell>
        </row>
        <row r="160">
          <cell r="G160" t="str">
            <v>BJ32-9032-GA</v>
          </cell>
          <cell r="H160">
            <v>0.95</v>
          </cell>
          <cell r="I160">
            <v>0</v>
          </cell>
          <cell r="J160">
            <v>0</v>
          </cell>
          <cell r="K160">
            <v>58266</v>
          </cell>
          <cell r="L160">
            <v>2424</v>
          </cell>
          <cell r="M160">
            <v>2170</v>
          </cell>
          <cell r="N160">
            <v>1596</v>
          </cell>
          <cell r="O160">
            <v>1482</v>
          </cell>
          <cell r="P160">
            <v>1349</v>
          </cell>
          <cell r="Q160">
            <v>1349</v>
          </cell>
          <cell r="R160">
            <v>1349</v>
          </cell>
          <cell r="S160">
            <v>1349</v>
          </cell>
          <cell r="U160">
            <v>0</v>
          </cell>
          <cell r="V160">
            <v>0</v>
          </cell>
          <cell r="W160" t="str">
            <v>x</v>
          </cell>
          <cell r="X160">
            <v>0</v>
          </cell>
          <cell r="Y160">
            <v>0</v>
          </cell>
          <cell r="Z160">
            <v>0</v>
          </cell>
          <cell r="AA160">
            <v>0</v>
          </cell>
          <cell r="AB160">
            <v>0</v>
          </cell>
          <cell r="AC160">
            <v>0</v>
          </cell>
          <cell r="AD160">
            <v>0</v>
          </cell>
          <cell r="AE160">
            <v>0</v>
          </cell>
          <cell r="AF160">
            <v>0</v>
          </cell>
          <cell r="AG160">
            <v>0</v>
          </cell>
          <cell r="AH160">
            <v>15.62</v>
          </cell>
          <cell r="AI160">
            <v>9.7675213700000008</v>
          </cell>
          <cell r="AJ160">
            <v>7.7387525924694514E-2</v>
          </cell>
          <cell r="AK160">
            <v>1.5322730133089515</v>
          </cell>
          <cell r="AL160">
            <v>5.7750911040753037</v>
          </cell>
          <cell r="AM160">
            <v>0</v>
          </cell>
          <cell r="AN160">
            <v>0</v>
          </cell>
          <cell r="AO160">
            <v>0</v>
          </cell>
          <cell r="AP160">
            <v>0</v>
          </cell>
          <cell r="AQ160">
            <v>0</v>
          </cell>
          <cell r="AR160">
            <v>0</v>
          </cell>
          <cell r="AS160">
            <v>0</v>
          </cell>
          <cell r="AT160">
            <v>0</v>
          </cell>
          <cell r="AU160">
            <v>0</v>
          </cell>
          <cell r="AV160">
            <v>0</v>
          </cell>
          <cell r="AW160">
            <v>0</v>
          </cell>
          <cell r="AX160" t="e">
            <v>#REF!</v>
          </cell>
          <cell r="AY160">
            <v>910114.91999999993</v>
          </cell>
          <cell r="AZ160">
            <v>37862.879999999997</v>
          </cell>
          <cell r="BA160">
            <v>33895.4</v>
          </cell>
          <cell r="BB160">
            <v>24929.52</v>
          </cell>
          <cell r="BC160">
            <v>23148.84</v>
          </cell>
          <cell r="BD160">
            <v>21071.379999999997</v>
          </cell>
          <cell r="BE160">
            <v>21071.379999999997</v>
          </cell>
          <cell r="BF160">
            <v>21071.379999999997</v>
          </cell>
          <cell r="BG160">
            <v>21071.379999999997</v>
          </cell>
          <cell r="BH160">
            <v>0</v>
          </cell>
          <cell r="BI160" t="e">
            <v>#REF!</v>
          </cell>
          <cell r="BJ160">
            <v>0</v>
          </cell>
          <cell r="BK160" t="e">
            <v>#REF!</v>
          </cell>
          <cell r="BL160">
            <v>569114.4001444201</v>
          </cell>
          <cell r="BM160">
            <v>23676.471800880001</v>
          </cell>
          <cell r="BN160">
            <v>21195.521372900002</v>
          </cell>
          <cell r="BO160">
            <v>15588.964106520001</v>
          </cell>
          <cell r="BP160">
            <v>14475.466670340002</v>
          </cell>
          <cell r="BQ160">
            <v>13176.386328130002</v>
          </cell>
          <cell r="BR160">
            <v>13176.386328130002</v>
          </cell>
          <cell r="BS160">
            <v>13176.386328130002</v>
          </cell>
          <cell r="BT160">
            <v>13176.386328130002</v>
          </cell>
          <cell r="BU160">
            <v>0</v>
          </cell>
          <cell r="BV160" t="e">
            <v>#REF!</v>
          </cell>
          <cell r="BW160">
            <v>0</v>
          </cell>
          <cell r="BX160" t="e">
            <v>#REF!</v>
          </cell>
          <cell r="BY160">
            <v>4509.0615855282504</v>
          </cell>
          <cell r="BZ160">
            <v>187.58736284145951</v>
          </cell>
          <cell r="CA160">
            <v>167.93093125658709</v>
          </cell>
          <cell r="CB160">
            <v>123.51049137581245</v>
          </cell>
          <cell r="CC160">
            <v>114.68831342039726</v>
          </cell>
          <cell r="CD160">
            <v>104.3957724724129</v>
          </cell>
          <cell r="CE160">
            <v>104.3957724724129</v>
          </cell>
          <cell r="CF160">
            <v>104.3957724724129</v>
          </cell>
          <cell r="CG160">
            <v>104.3957724724129</v>
          </cell>
          <cell r="CH160">
            <v>0</v>
          </cell>
          <cell r="CI160" t="e">
            <v>#REF!</v>
          </cell>
          <cell r="CJ160" t="e">
            <v>#REF!</v>
          </cell>
          <cell r="CK160" t="e">
            <v>#REF!</v>
          </cell>
          <cell r="CL160">
            <v>336491.45827005157</v>
          </cell>
          <cell r="CM160">
            <v>13998.820836278537</v>
          </cell>
          <cell r="CN160">
            <v>12531.947695843412</v>
          </cell>
          <cell r="CO160">
            <v>9217.045402104186</v>
          </cell>
          <cell r="CP160">
            <v>8558.6850162396004</v>
          </cell>
          <cell r="CQ160">
            <v>7790.5978993975823</v>
          </cell>
          <cell r="CR160">
            <v>7790.5978993975823</v>
          </cell>
          <cell r="CS160">
            <v>7790.5978993975823</v>
          </cell>
          <cell r="CT160">
            <v>7790.5978993975823</v>
          </cell>
          <cell r="CV160" t="e">
            <v>#REF!</v>
          </cell>
          <cell r="CW160" t="str">
            <v/>
          </cell>
          <cell r="CX160" t="e">
            <v>#REF!</v>
          </cell>
          <cell r="CY160">
            <v>0.36972414238638301</v>
          </cell>
          <cell r="CZ160">
            <v>0.36972414238638313</v>
          </cell>
          <cell r="DA160">
            <v>0.36972414238638313</v>
          </cell>
          <cell r="DB160">
            <v>0.36972414238638313</v>
          </cell>
          <cell r="DC160">
            <v>0.36972414238638307</v>
          </cell>
          <cell r="DD160">
            <v>0.36972414238638301</v>
          </cell>
          <cell r="DE160">
            <v>0.36972414238638301</v>
          </cell>
          <cell r="DF160">
            <v>0.36972414238638301</v>
          </cell>
          <cell r="DG160">
            <v>0.36972414238638301</v>
          </cell>
          <cell r="DH160">
            <v>0</v>
          </cell>
          <cell r="DI160">
            <v>0</v>
          </cell>
        </row>
        <row r="161">
          <cell r="G161">
            <v>0</v>
          </cell>
          <cell r="H161">
            <v>0</v>
          </cell>
          <cell r="I161">
            <v>0</v>
          </cell>
          <cell r="J161">
            <v>0</v>
          </cell>
          <cell r="K161">
            <v>0</v>
          </cell>
          <cell r="L161">
            <v>0</v>
          </cell>
          <cell r="M161">
            <v>0</v>
          </cell>
          <cell r="N161">
            <v>0</v>
          </cell>
          <cell r="O161">
            <v>0</v>
          </cell>
          <cell r="P161">
            <v>0</v>
          </cell>
          <cell r="Q161">
            <v>0</v>
          </cell>
          <cell r="R161">
            <v>0</v>
          </cell>
          <cell r="S161">
            <v>0</v>
          </cell>
          <cell r="U161">
            <v>0</v>
          </cell>
          <cell r="V161">
            <v>0</v>
          </cell>
          <cell r="W161">
            <v>0</v>
          </cell>
          <cell r="X161">
            <v>0</v>
          </cell>
          <cell r="Y161">
            <v>0</v>
          </cell>
          <cell r="Z161">
            <v>0</v>
          </cell>
          <cell r="AA161">
            <v>0</v>
          </cell>
          <cell r="AB161">
            <v>0</v>
          </cell>
          <cell r="AC161">
            <v>0</v>
          </cell>
          <cell r="AD161">
            <v>0</v>
          </cell>
          <cell r="AE161">
            <v>0</v>
          </cell>
          <cell r="AF161">
            <v>0</v>
          </cell>
          <cell r="AG161">
            <v>0</v>
          </cell>
          <cell r="AH161">
            <v>0</v>
          </cell>
          <cell r="AI161">
            <v>0</v>
          </cell>
          <cell r="AJ161">
            <v>0</v>
          </cell>
          <cell r="AK161">
            <v>0</v>
          </cell>
          <cell r="AL161">
            <v>0</v>
          </cell>
          <cell r="AM161">
            <v>0</v>
          </cell>
          <cell r="AN161">
            <v>0</v>
          </cell>
          <cell r="AO161">
            <v>0</v>
          </cell>
          <cell r="AP161">
            <v>0</v>
          </cell>
          <cell r="AQ161">
            <v>0</v>
          </cell>
          <cell r="AR161">
            <v>0</v>
          </cell>
          <cell r="AS161">
            <v>0</v>
          </cell>
          <cell r="AT161">
            <v>0</v>
          </cell>
          <cell r="AU161">
            <v>0</v>
          </cell>
          <cell r="AV161">
            <v>0</v>
          </cell>
          <cell r="AW161">
            <v>0</v>
          </cell>
          <cell r="AX161" t="e">
            <v>#REF!</v>
          </cell>
          <cell r="AY161">
            <v>0</v>
          </cell>
          <cell r="AZ161">
            <v>0</v>
          </cell>
          <cell r="BA161">
            <v>0</v>
          </cell>
          <cell r="BB161">
            <v>0</v>
          </cell>
          <cell r="BC161">
            <v>0</v>
          </cell>
          <cell r="BD161">
            <v>0</v>
          </cell>
          <cell r="BE161">
            <v>0</v>
          </cell>
          <cell r="BF161">
            <v>0</v>
          </cell>
          <cell r="BG161">
            <v>0</v>
          </cell>
          <cell r="BH161">
            <v>0</v>
          </cell>
          <cell r="BI161" t="e">
            <v>#REF!</v>
          </cell>
          <cell r="BJ161">
            <v>0</v>
          </cell>
          <cell r="BK161" t="e">
            <v>#REF!</v>
          </cell>
          <cell r="BL161">
            <v>0</v>
          </cell>
          <cell r="BM161">
            <v>0</v>
          </cell>
          <cell r="BN161">
            <v>0</v>
          </cell>
          <cell r="BO161">
            <v>0</v>
          </cell>
          <cell r="BP161">
            <v>0</v>
          </cell>
          <cell r="BQ161">
            <v>0</v>
          </cell>
          <cell r="BR161">
            <v>0</v>
          </cell>
          <cell r="BS161">
            <v>0</v>
          </cell>
          <cell r="BT161">
            <v>0</v>
          </cell>
          <cell r="BU161">
            <v>0</v>
          </cell>
          <cell r="BV161" t="e">
            <v>#REF!</v>
          </cell>
          <cell r="BW161">
            <v>0</v>
          </cell>
          <cell r="BX161" t="e">
            <v>#REF!</v>
          </cell>
          <cell r="BY161">
            <v>0</v>
          </cell>
          <cell r="BZ161">
            <v>0</v>
          </cell>
          <cell r="CA161">
            <v>0</v>
          </cell>
          <cell r="CB161">
            <v>0</v>
          </cell>
          <cell r="CC161">
            <v>0</v>
          </cell>
          <cell r="CD161">
            <v>0</v>
          </cell>
          <cell r="CE161">
            <v>0</v>
          </cell>
          <cell r="CF161">
            <v>0</v>
          </cell>
          <cell r="CG161">
            <v>0</v>
          </cell>
          <cell r="CH161">
            <v>0</v>
          </cell>
          <cell r="CI161" t="e">
            <v>#REF!</v>
          </cell>
          <cell r="CJ161" t="e">
            <v>#REF!</v>
          </cell>
          <cell r="CK161" t="e">
            <v>#REF!</v>
          </cell>
          <cell r="CL161">
            <v>0</v>
          </cell>
          <cell r="CM161">
            <v>0</v>
          </cell>
          <cell r="CN161">
            <v>0</v>
          </cell>
          <cell r="CO161">
            <v>0</v>
          </cell>
          <cell r="CP161">
            <v>0</v>
          </cell>
          <cell r="CQ161">
            <v>0</v>
          </cell>
          <cell r="CR161">
            <v>0</v>
          </cell>
          <cell r="CS161">
            <v>0</v>
          </cell>
          <cell r="CT161">
            <v>0</v>
          </cell>
          <cell r="CV161" t="e">
            <v>#REF!</v>
          </cell>
          <cell r="CW161" t="str">
            <v/>
          </cell>
          <cell r="CX161" t="e">
            <v>#REF!</v>
          </cell>
          <cell r="CY161" t="str">
            <v/>
          </cell>
          <cell r="CZ161" t="str">
            <v/>
          </cell>
          <cell r="DA161" t="str">
            <v/>
          </cell>
          <cell r="DB161" t="str">
            <v/>
          </cell>
          <cell r="DC161" t="str">
            <v/>
          </cell>
          <cell r="DD161" t="str">
            <v/>
          </cell>
          <cell r="DE161" t="str">
            <v/>
          </cell>
          <cell r="DF161" t="str">
            <v/>
          </cell>
          <cell r="DG161" t="str">
            <v/>
          </cell>
          <cell r="DH161">
            <v>0</v>
          </cell>
          <cell r="DI161">
            <v>0</v>
          </cell>
        </row>
        <row r="162">
          <cell r="G162" t="str">
            <v>CPLA-9032-CD</v>
          </cell>
          <cell r="H162">
            <v>0.95</v>
          </cell>
          <cell r="I162">
            <v>0</v>
          </cell>
          <cell r="J162">
            <v>0</v>
          </cell>
          <cell r="K162" t="e">
            <v>#N/A</v>
          </cell>
          <cell r="L162">
            <v>46847</v>
          </cell>
          <cell r="M162">
            <v>70168</v>
          </cell>
          <cell r="N162">
            <v>69168</v>
          </cell>
          <cell r="O162">
            <v>69168</v>
          </cell>
          <cell r="P162">
            <v>69168</v>
          </cell>
          <cell r="Q162">
            <v>62670</v>
          </cell>
          <cell r="R162">
            <v>62670</v>
          </cell>
          <cell r="S162">
            <v>62670</v>
          </cell>
          <cell r="U162">
            <v>0</v>
          </cell>
          <cell r="V162">
            <v>0</v>
          </cell>
          <cell r="W162" t="str">
            <v>x</v>
          </cell>
          <cell r="X162">
            <v>0</v>
          </cell>
          <cell r="Y162">
            <v>0</v>
          </cell>
          <cell r="Z162">
            <v>0</v>
          </cell>
          <cell r="AA162">
            <v>0</v>
          </cell>
          <cell r="AB162">
            <v>0</v>
          </cell>
          <cell r="AC162">
            <v>0</v>
          </cell>
          <cell r="AD162">
            <v>0</v>
          </cell>
          <cell r="AE162">
            <v>0</v>
          </cell>
          <cell r="AF162">
            <v>0</v>
          </cell>
          <cell r="AG162">
            <v>0</v>
          </cell>
          <cell r="AH162" t="e">
            <v>#N/A</v>
          </cell>
          <cell r="AI162" t="e">
            <v>#N/A</v>
          </cell>
          <cell r="AJ162" t="e">
            <v>#N/A</v>
          </cell>
          <cell r="AK162" t="e">
            <v>#N/A</v>
          </cell>
          <cell r="AL162" t="e">
            <v>#N/A</v>
          </cell>
          <cell r="AM162">
            <v>0</v>
          </cell>
          <cell r="AN162">
            <v>0</v>
          </cell>
          <cell r="AO162">
            <v>0</v>
          </cell>
          <cell r="AP162">
            <v>0</v>
          </cell>
          <cell r="AQ162">
            <v>0</v>
          </cell>
          <cell r="AR162">
            <v>0</v>
          </cell>
          <cell r="AS162">
            <v>0</v>
          </cell>
          <cell r="AT162">
            <v>0</v>
          </cell>
          <cell r="AU162">
            <v>0</v>
          </cell>
          <cell r="AV162">
            <v>0</v>
          </cell>
          <cell r="AW162">
            <v>0</v>
          </cell>
          <cell r="AX162" t="e">
            <v>#REF!</v>
          </cell>
          <cell r="AY162" t="e">
            <v>#N/A</v>
          </cell>
          <cell r="AZ162" t="e">
            <v>#N/A</v>
          </cell>
          <cell r="BA162" t="e">
            <v>#N/A</v>
          </cell>
          <cell r="BB162" t="e">
            <v>#N/A</v>
          </cell>
          <cell r="BC162" t="e">
            <v>#N/A</v>
          </cell>
          <cell r="BD162" t="e">
            <v>#N/A</v>
          </cell>
          <cell r="BE162" t="e">
            <v>#N/A</v>
          </cell>
          <cell r="BF162" t="e">
            <v>#N/A</v>
          </cell>
          <cell r="BG162" t="e">
            <v>#N/A</v>
          </cell>
          <cell r="BH162">
            <v>0</v>
          </cell>
          <cell r="BI162" t="e">
            <v>#REF!</v>
          </cell>
          <cell r="BJ162" t="e">
            <v>#N/A</v>
          </cell>
          <cell r="BK162" t="e">
            <v>#REF!</v>
          </cell>
          <cell r="BL162" t="e">
            <v>#N/A</v>
          </cell>
          <cell r="BM162" t="e">
            <v>#N/A</v>
          </cell>
          <cell r="BN162" t="e">
            <v>#N/A</v>
          </cell>
          <cell r="BO162" t="e">
            <v>#N/A</v>
          </cell>
          <cell r="BP162" t="e">
            <v>#N/A</v>
          </cell>
          <cell r="BQ162" t="e">
            <v>#N/A</v>
          </cell>
          <cell r="BR162" t="e">
            <v>#N/A</v>
          </cell>
          <cell r="BS162" t="e">
            <v>#N/A</v>
          </cell>
          <cell r="BT162" t="e">
            <v>#N/A</v>
          </cell>
          <cell r="BU162">
            <v>0</v>
          </cell>
          <cell r="BV162" t="e">
            <v>#REF!</v>
          </cell>
          <cell r="BW162" t="e">
            <v>#N/A</v>
          </cell>
          <cell r="BX162" t="e">
            <v>#REF!</v>
          </cell>
          <cell r="BY162" t="e">
            <v>#N/A</v>
          </cell>
          <cell r="BZ162" t="e">
            <v>#N/A</v>
          </cell>
          <cell r="CA162" t="e">
            <v>#N/A</v>
          </cell>
          <cell r="CB162" t="e">
            <v>#N/A</v>
          </cell>
          <cell r="CC162" t="e">
            <v>#N/A</v>
          </cell>
          <cell r="CD162" t="e">
            <v>#N/A</v>
          </cell>
          <cell r="CE162" t="e">
            <v>#N/A</v>
          </cell>
          <cell r="CF162" t="e">
            <v>#N/A</v>
          </cell>
          <cell r="CG162" t="e">
            <v>#N/A</v>
          </cell>
          <cell r="CH162">
            <v>0</v>
          </cell>
          <cell r="CI162" t="e">
            <v>#REF!</v>
          </cell>
          <cell r="CJ162" t="e">
            <v>#REF!</v>
          </cell>
          <cell r="CK162" t="e">
            <v>#REF!</v>
          </cell>
          <cell r="CL162" t="e">
            <v>#N/A</v>
          </cell>
          <cell r="CM162" t="e">
            <v>#N/A</v>
          </cell>
          <cell r="CN162" t="e">
            <v>#N/A</v>
          </cell>
          <cell r="CO162" t="e">
            <v>#N/A</v>
          </cell>
          <cell r="CP162" t="e">
            <v>#N/A</v>
          </cell>
          <cell r="CQ162" t="e">
            <v>#N/A</v>
          </cell>
          <cell r="CR162" t="e">
            <v>#N/A</v>
          </cell>
          <cell r="CS162" t="e">
            <v>#N/A</v>
          </cell>
          <cell r="CT162" t="e">
            <v>#N/A</v>
          </cell>
          <cell r="CV162" t="e">
            <v>#REF!</v>
          </cell>
          <cell r="CW162" t="str">
            <v/>
          </cell>
          <cell r="CX162" t="e">
            <v>#REF!</v>
          </cell>
          <cell r="CY162" t="e">
            <v>#N/A</v>
          </cell>
          <cell r="CZ162" t="e">
            <v>#N/A</v>
          </cell>
          <cell r="DA162" t="e">
            <v>#N/A</v>
          </cell>
          <cell r="DB162" t="e">
            <v>#N/A</v>
          </cell>
          <cell r="DC162" t="e">
            <v>#N/A</v>
          </cell>
          <cell r="DD162" t="e">
            <v>#N/A</v>
          </cell>
          <cell r="DE162" t="e">
            <v>#N/A</v>
          </cell>
          <cell r="DF162" t="e">
            <v>#N/A</v>
          </cell>
          <cell r="DG162" t="e">
            <v>#N/A</v>
          </cell>
          <cell r="DH162">
            <v>0</v>
          </cell>
          <cell r="DI162">
            <v>0</v>
          </cell>
        </row>
        <row r="163">
          <cell r="G163" t="str">
            <v>CPLA-9032-BD</v>
          </cell>
          <cell r="H163">
            <v>0.95</v>
          </cell>
          <cell r="I163">
            <v>0</v>
          </cell>
          <cell r="J163">
            <v>0</v>
          </cell>
          <cell r="K163" t="e">
            <v>#N/A</v>
          </cell>
          <cell r="L163">
            <v>20193</v>
          </cell>
          <cell r="M163">
            <v>30245</v>
          </cell>
          <cell r="N163">
            <v>29814</v>
          </cell>
          <cell r="O163">
            <v>29814</v>
          </cell>
          <cell r="P163">
            <v>29814</v>
          </cell>
          <cell r="Q163">
            <v>27013</v>
          </cell>
          <cell r="R163">
            <v>27013</v>
          </cell>
          <cell r="S163">
            <v>27013</v>
          </cell>
          <cell r="U163">
            <v>0</v>
          </cell>
          <cell r="V163">
            <v>0</v>
          </cell>
          <cell r="W163" t="str">
            <v>x</v>
          </cell>
          <cell r="X163">
            <v>0</v>
          </cell>
          <cell r="Y163">
            <v>0</v>
          </cell>
          <cell r="Z163">
            <v>0</v>
          </cell>
          <cell r="AA163">
            <v>0</v>
          </cell>
          <cell r="AB163">
            <v>0</v>
          </cell>
          <cell r="AC163">
            <v>0</v>
          </cell>
          <cell r="AD163">
            <v>0</v>
          </cell>
          <cell r="AE163">
            <v>0</v>
          </cell>
          <cell r="AF163">
            <v>0</v>
          </cell>
          <cell r="AG163">
            <v>0</v>
          </cell>
          <cell r="AH163" t="e">
            <v>#N/A</v>
          </cell>
          <cell r="AI163" t="e">
            <v>#N/A</v>
          </cell>
          <cell r="AJ163" t="e">
            <v>#N/A</v>
          </cell>
          <cell r="AK163" t="e">
            <v>#N/A</v>
          </cell>
          <cell r="AL163" t="e">
            <v>#N/A</v>
          </cell>
          <cell r="AM163">
            <v>0</v>
          </cell>
          <cell r="AN163">
            <v>0</v>
          </cell>
          <cell r="AO163">
            <v>0</v>
          </cell>
          <cell r="AP163">
            <v>0</v>
          </cell>
          <cell r="AQ163">
            <v>0</v>
          </cell>
          <cell r="AR163">
            <v>0</v>
          </cell>
          <cell r="AS163">
            <v>0</v>
          </cell>
          <cell r="AT163">
            <v>0</v>
          </cell>
          <cell r="AU163">
            <v>0</v>
          </cell>
          <cell r="AV163">
            <v>0</v>
          </cell>
          <cell r="AW163">
            <v>0</v>
          </cell>
          <cell r="AX163" t="e">
            <v>#REF!</v>
          </cell>
          <cell r="AY163" t="e">
            <v>#N/A</v>
          </cell>
          <cell r="AZ163" t="e">
            <v>#N/A</v>
          </cell>
          <cell r="BA163" t="e">
            <v>#N/A</v>
          </cell>
          <cell r="BB163" t="e">
            <v>#N/A</v>
          </cell>
          <cell r="BC163" t="e">
            <v>#N/A</v>
          </cell>
          <cell r="BD163" t="e">
            <v>#N/A</v>
          </cell>
          <cell r="BE163" t="e">
            <v>#N/A</v>
          </cell>
          <cell r="BF163" t="e">
            <v>#N/A</v>
          </cell>
          <cell r="BG163" t="e">
            <v>#N/A</v>
          </cell>
          <cell r="BH163">
            <v>0</v>
          </cell>
          <cell r="BI163" t="e">
            <v>#REF!</v>
          </cell>
          <cell r="BJ163" t="e">
            <v>#N/A</v>
          </cell>
          <cell r="BK163" t="e">
            <v>#REF!</v>
          </cell>
          <cell r="BL163" t="e">
            <v>#N/A</v>
          </cell>
          <cell r="BM163" t="e">
            <v>#N/A</v>
          </cell>
          <cell r="BN163" t="e">
            <v>#N/A</v>
          </cell>
          <cell r="BO163" t="e">
            <v>#N/A</v>
          </cell>
          <cell r="BP163" t="e">
            <v>#N/A</v>
          </cell>
          <cell r="BQ163" t="e">
            <v>#N/A</v>
          </cell>
          <cell r="BR163" t="e">
            <v>#N/A</v>
          </cell>
          <cell r="BS163" t="e">
            <v>#N/A</v>
          </cell>
          <cell r="BT163" t="e">
            <v>#N/A</v>
          </cell>
          <cell r="BU163">
            <v>0</v>
          </cell>
          <cell r="BV163" t="e">
            <v>#REF!</v>
          </cell>
          <cell r="BW163" t="e">
            <v>#N/A</v>
          </cell>
          <cell r="BX163" t="e">
            <v>#REF!</v>
          </cell>
          <cell r="BY163" t="e">
            <v>#N/A</v>
          </cell>
          <cell r="BZ163" t="e">
            <v>#N/A</v>
          </cell>
          <cell r="CA163" t="e">
            <v>#N/A</v>
          </cell>
          <cell r="CB163" t="e">
            <v>#N/A</v>
          </cell>
          <cell r="CC163" t="e">
            <v>#N/A</v>
          </cell>
          <cell r="CD163" t="e">
            <v>#N/A</v>
          </cell>
          <cell r="CE163" t="e">
            <v>#N/A</v>
          </cell>
          <cell r="CF163" t="e">
            <v>#N/A</v>
          </cell>
          <cell r="CG163" t="e">
            <v>#N/A</v>
          </cell>
          <cell r="CH163">
            <v>0</v>
          </cell>
          <cell r="CI163" t="e">
            <v>#REF!</v>
          </cell>
          <cell r="CJ163" t="e">
            <v>#REF!</v>
          </cell>
          <cell r="CK163" t="e">
            <v>#REF!</v>
          </cell>
          <cell r="CL163" t="e">
            <v>#N/A</v>
          </cell>
          <cell r="CM163" t="e">
            <v>#N/A</v>
          </cell>
          <cell r="CN163" t="e">
            <v>#N/A</v>
          </cell>
          <cell r="CO163" t="e">
            <v>#N/A</v>
          </cell>
          <cell r="CP163" t="e">
            <v>#N/A</v>
          </cell>
          <cell r="CQ163" t="e">
            <v>#N/A</v>
          </cell>
          <cell r="CR163" t="e">
            <v>#N/A</v>
          </cell>
          <cell r="CS163" t="e">
            <v>#N/A</v>
          </cell>
          <cell r="CT163" t="e">
            <v>#N/A</v>
          </cell>
          <cell r="CV163" t="e">
            <v>#REF!</v>
          </cell>
          <cell r="CW163" t="str">
            <v/>
          </cell>
          <cell r="CX163" t="e">
            <v>#REF!</v>
          </cell>
          <cell r="CY163" t="e">
            <v>#N/A</v>
          </cell>
          <cell r="CZ163" t="e">
            <v>#N/A</v>
          </cell>
          <cell r="DA163" t="e">
            <v>#N/A</v>
          </cell>
          <cell r="DB163" t="e">
            <v>#N/A</v>
          </cell>
          <cell r="DC163" t="e">
            <v>#N/A</v>
          </cell>
          <cell r="DD163" t="e">
            <v>#N/A</v>
          </cell>
          <cell r="DE163" t="e">
            <v>#N/A</v>
          </cell>
          <cell r="DF163" t="e">
            <v>#N/A</v>
          </cell>
          <cell r="DG163" t="e">
            <v>#N/A</v>
          </cell>
          <cell r="DH163">
            <v>0</v>
          </cell>
          <cell r="DI163">
            <v>0</v>
          </cell>
        </row>
        <row r="164">
          <cell r="G164" t="str">
            <v>CPLA-9032-EB</v>
          </cell>
          <cell r="H164">
            <v>0.95</v>
          </cell>
          <cell r="I164">
            <v>0</v>
          </cell>
          <cell r="J164">
            <v>0</v>
          </cell>
          <cell r="K164" t="e">
            <v>#N/A</v>
          </cell>
          <cell r="L164">
            <v>12116</v>
          </cell>
          <cell r="M164">
            <v>18147</v>
          </cell>
          <cell r="N164">
            <v>17888</v>
          </cell>
          <cell r="O164">
            <v>17888</v>
          </cell>
          <cell r="P164">
            <v>17888</v>
          </cell>
          <cell r="Q164">
            <v>16208</v>
          </cell>
          <cell r="R164">
            <v>16208</v>
          </cell>
          <cell r="S164">
            <v>16208</v>
          </cell>
          <cell r="U164">
            <v>0</v>
          </cell>
          <cell r="V164">
            <v>0</v>
          </cell>
          <cell r="W164" t="str">
            <v>x</v>
          </cell>
          <cell r="X164">
            <v>0</v>
          </cell>
          <cell r="Y164">
            <v>0</v>
          </cell>
          <cell r="Z164">
            <v>0</v>
          </cell>
          <cell r="AA164">
            <v>0</v>
          </cell>
          <cell r="AB164">
            <v>0</v>
          </cell>
          <cell r="AC164">
            <v>0</v>
          </cell>
          <cell r="AD164">
            <v>0</v>
          </cell>
          <cell r="AE164">
            <v>0</v>
          </cell>
          <cell r="AF164">
            <v>0</v>
          </cell>
          <cell r="AG164">
            <v>0</v>
          </cell>
          <cell r="AH164" t="e">
            <v>#N/A</v>
          </cell>
          <cell r="AI164" t="e">
            <v>#N/A</v>
          </cell>
          <cell r="AJ164" t="e">
            <v>#N/A</v>
          </cell>
          <cell r="AK164" t="e">
            <v>#N/A</v>
          </cell>
          <cell r="AL164" t="e">
            <v>#N/A</v>
          </cell>
          <cell r="AM164">
            <v>0</v>
          </cell>
          <cell r="AN164">
            <v>0</v>
          </cell>
          <cell r="AO164">
            <v>0</v>
          </cell>
          <cell r="AP164">
            <v>0</v>
          </cell>
          <cell r="AQ164">
            <v>0</v>
          </cell>
          <cell r="AR164">
            <v>0</v>
          </cell>
          <cell r="AS164">
            <v>0</v>
          </cell>
          <cell r="AT164">
            <v>0</v>
          </cell>
          <cell r="AU164">
            <v>0</v>
          </cell>
          <cell r="AV164">
            <v>0</v>
          </cell>
          <cell r="AW164">
            <v>0</v>
          </cell>
          <cell r="AX164" t="e">
            <v>#REF!</v>
          </cell>
          <cell r="AY164" t="e">
            <v>#N/A</v>
          </cell>
          <cell r="AZ164" t="e">
            <v>#N/A</v>
          </cell>
          <cell r="BA164" t="e">
            <v>#N/A</v>
          </cell>
          <cell r="BB164" t="e">
            <v>#N/A</v>
          </cell>
          <cell r="BC164" t="e">
            <v>#N/A</v>
          </cell>
          <cell r="BD164" t="e">
            <v>#N/A</v>
          </cell>
          <cell r="BE164" t="e">
            <v>#N/A</v>
          </cell>
          <cell r="BF164" t="e">
            <v>#N/A</v>
          </cell>
          <cell r="BG164" t="e">
            <v>#N/A</v>
          </cell>
          <cell r="BH164">
            <v>0</v>
          </cell>
          <cell r="BI164" t="e">
            <v>#REF!</v>
          </cell>
          <cell r="BJ164" t="e">
            <v>#N/A</v>
          </cell>
          <cell r="BK164" t="e">
            <v>#REF!</v>
          </cell>
          <cell r="BL164" t="e">
            <v>#N/A</v>
          </cell>
          <cell r="BM164" t="e">
            <v>#N/A</v>
          </cell>
          <cell r="BN164" t="e">
            <v>#N/A</v>
          </cell>
          <cell r="BO164" t="e">
            <v>#N/A</v>
          </cell>
          <cell r="BP164" t="e">
            <v>#N/A</v>
          </cell>
          <cell r="BQ164" t="e">
            <v>#N/A</v>
          </cell>
          <cell r="BR164" t="e">
            <v>#N/A</v>
          </cell>
          <cell r="BS164" t="e">
            <v>#N/A</v>
          </cell>
          <cell r="BT164" t="e">
            <v>#N/A</v>
          </cell>
          <cell r="BU164">
            <v>0</v>
          </cell>
          <cell r="BV164" t="e">
            <v>#REF!</v>
          </cell>
          <cell r="BW164" t="e">
            <v>#N/A</v>
          </cell>
          <cell r="BX164" t="e">
            <v>#REF!</v>
          </cell>
          <cell r="BY164" t="e">
            <v>#N/A</v>
          </cell>
          <cell r="BZ164" t="e">
            <v>#N/A</v>
          </cell>
          <cell r="CA164" t="e">
            <v>#N/A</v>
          </cell>
          <cell r="CB164" t="e">
            <v>#N/A</v>
          </cell>
          <cell r="CC164" t="e">
            <v>#N/A</v>
          </cell>
          <cell r="CD164" t="e">
            <v>#N/A</v>
          </cell>
          <cell r="CE164" t="e">
            <v>#N/A</v>
          </cell>
          <cell r="CF164" t="e">
            <v>#N/A</v>
          </cell>
          <cell r="CG164" t="e">
            <v>#N/A</v>
          </cell>
          <cell r="CH164">
            <v>0</v>
          </cell>
          <cell r="CI164" t="e">
            <v>#REF!</v>
          </cell>
          <cell r="CJ164" t="e">
            <v>#REF!</v>
          </cell>
          <cell r="CK164" t="e">
            <v>#REF!</v>
          </cell>
          <cell r="CL164" t="e">
            <v>#N/A</v>
          </cell>
          <cell r="CM164" t="e">
            <v>#N/A</v>
          </cell>
          <cell r="CN164" t="e">
            <v>#N/A</v>
          </cell>
          <cell r="CO164" t="e">
            <v>#N/A</v>
          </cell>
          <cell r="CP164" t="e">
            <v>#N/A</v>
          </cell>
          <cell r="CQ164" t="e">
            <v>#N/A</v>
          </cell>
          <cell r="CR164" t="e">
            <v>#N/A</v>
          </cell>
          <cell r="CS164" t="e">
            <v>#N/A</v>
          </cell>
          <cell r="CT164" t="e">
            <v>#N/A</v>
          </cell>
          <cell r="CV164" t="e">
            <v>#REF!</v>
          </cell>
          <cell r="CW164" t="str">
            <v/>
          </cell>
          <cell r="CX164" t="e">
            <v>#REF!</v>
          </cell>
          <cell r="CY164" t="e">
            <v>#N/A</v>
          </cell>
          <cell r="CZ164" t="e">
            <v>#N/A</v>
          </cell>
          <cell r="DA164" t="e">
            <v>#N/A</v>
          </cell>
          <cell r="DB164" t="e">
            <v>#N/A</v>
          </cell>
          <cell r="DC164" t="e">
            <v>#N/A</v>
          </cell>
          <cell r="DD164" t="e">
            <v>#N/A</v>
          </cell>
          <cell r="DE164" t="e">
            <v>#N/A</v>
          </cell>
          <cell r="DF164" t="e">
            <v>#N/A</v>
          </cell>
          <cell r="DG164" t="e">
            <v>#N/A</v>
          </cell>
          <cell r="DH164">
            <v>0</v>
          </cell>
          <cell r="DI164">
            <v>0</v>
          </cell>
        </row>
        <row r="165">
          <cell r="G165" t="str">
            <v>CPLA-9032-DD</v>
          </cell>
          <cell r="H165">
            <v>0.95</v>
          </cell>
          <cell r="I165">
            <v>0</v>
          </cell>
          <cell r="J165">
            <v>0</v>
          </cell>
          <cell r="K165" t="e">
            <v>#N/A</v>
          </cell>
          <cell r="L165">
            <v>1615</v>
          </cell>
          <cell r="M165">
            <v>2420</v>
          </cell>
          <cell r="N165">
            <v>2385</v>
          </cell>
          <cell r="O165">
            <v>2385</v>
          </cell>
          <cell r="P165">
            <v>2385</v>
          </cell>
          <cell r="Q165">
            <v>2161</v>
          </cell>
          <cell r="R165">
            <v>2161</v>
          </cell>
          <cell r="S165">
            <v>2161</v>
          </cell>
          <cell r="U165">
            <v>0</v>
          </cell>
          <cell r="V165">
            <v>0</v>
          </cell>
          <cell r="W165" t="str">
            <v>x</v>
          </cell>
          <cell r="X165">
            <v>0</v>
          </cell>
          <cell r="Y165">
            <v>0</v>
          </cell>
          <cell r="Z165">
            <v>0</v>
          </cell>
          <cell r="AA165">
            <v>0</v>
          </cell>
          <cell r="AB165">
            <v>0</v>
          </cell>
          <cell r="AC165">
            <v>0</v>
          </cell>
          <cell r="AD165">
            <v>0</v>
          </cell>
          <cell r="AE165">
            <v>0</v>
          </cell>
          <cell r="AF165">
            <v>0</v>
          </cell>
          <cell r="AG165">
            <v>0</v>
          </cell>
          <cell r="AH165" t="e">
            <v>#N/A</v>
          </cell>
          <cell r="AI165" t="e">
            <v>#N/A</v>
          </cell>
          <cell r="AJ165" t="e">
            <v>#N/A</v>
          </cell>
          <cell r="AK165" t="e">
            <v>#N/A</v>
          </cell>
          <cell r="AL165" t="e">
            <v>#N/A</v>
          </cell>
          <cell r="AM165">
            <v>0</v>
          </cell>
          <cell r="AN165">
            <v>0</v>
          </cell>
          <cell r="AO165">
            <v>0</v>
          </cell>
          <cell r="AP165">
            <v>0</v>
          </cell>
          <cell r="AQ165">
            <v>0</v>
          </cell>
          <cell r="AR165">
            <v>0</v>
          </cell>
          <cell r="AS165">
            <v>0</v>
          </cell>
          <cell r="AT165">
            <v>0</v>
          </cell>
          <cell r="AU165">
            <v>0</v>
          </cell>
          <cell r="AV165">
            <v>0</v>
          </cell>
          <cell r="AW165">
            <v>0</v>
          </cell>
          <cell r="AX165" t="e">
            <v>#REF!</v>
          </cell>
          <cell r="AY165" t="e">
            <v>#N/A</v>
          </cell>
          <cell r="AZ165" t="e">
            <v>#N/A</v>
          </cell>
          <cell r="BA165" t="e">
            <v>#N/A</v>
          </cell>
          <cell r="BB165" t="e">
            <v>#N/A</v>
          </cell>
          <cell r="BC165" t="e">
            <v>#N/A</v>
          </cell>
          <cell r="BD165" t="e">
            <v>#N/A</v>
          </cell>
          <cell r="BE165" t="e">
            <v>#N/A</v>
          </cell>
          <cell r="BF165" t="e">
            <v>#N/A</v>
          </cell>
          <cell r="BG165" t="e">
            <v>#N/A</v>
          </cell>
          <cell r="BH165">
            <v>0</v>
          </cell>
          <cell r="BI165" t="e">
            <v>#REF!</v>
          </cell>
          <cell r="BJ165" t="e">
            <v>#N/A</v>
          </cell>
          <cell r="BK165" t="e">
            <v>#REF!</v>
          </cell>
          <cell r="BL165" t="e">
            <v>#N/A</v>
          </cell>
          <cell r="BM165" t="e">
            <v>#N/A</v>
          </cell>
          <cell r="BN165" t="e">
            <v>#N/A</v>
          </cell>
          <cell r="BO165" t="e">
            <v>#N/A</v>
          </cell>
          <cell r="BP165" t="e">
            <v>#N/A</v>
          </cell>
          <cell r="BQ165" t="e">
            <v>#N/A</v>
          </cell>
          <cell r="BR165" t="e">
            <v>#N/A</v>
          </cell>
          <cell r="BS165" t="e">
            <v>#N/A</v>
          </cell>
          <cell r="BT165" t="e">
            <v>#N/A</v>
          </cell>
          <cell r="BU165">
            <v>0</v>
          </cell>
          <cell r="BV165" t="e">
            <v>#REF!</v>
          </cell>
          <cell r="BW165" t="e">
            <v>#N/A</v>
          </cell>
          <cell r="BX165" t="e">
            <v>#REF!</v>
          </cell>
          <cell r="BY165" t="e">
            <v>#N/A</v>
          </cell>
          <cell r="BZ165" t="e">
            <v>#N/A</v>
          </cell>
          <cell r="CA165" t="e">
            <v>#N/A</v>
          </cell>
          <cell r="CB165" t="e">
            <v>#N/A</v>
          </cell>
          <cell r="CC165" t="e">
            <v>#N/A</v>
          </cell>
          <cell r="CD165" t="e">
            <v>#N/A</v>
          </cell>
          <cell r="CE165" t="e">
            <v>#N/A</v>
          </cell>
          <cell r="CF165" t="e">
            <v>#N/A</v>
          </cell>
          <cell r="CG165" t="e">
            <v>#N/A</v>
          </cell>
          <cell r="CH165">
            <v>0</v>
          </cell>
          <cell r="CI165" t="e">
            <v>#REF!</v>
          </cell>
          <cell r="CJ165" t="e">
            <v>#REF!</v>
          </cell>
          <cell r="CK165" t="e">
            <v>#REF!</v>
          </cell>
          <cell r="CL165" t="e">
            <v>#N/A</v>
          </cell>
          <cell r="CM165" t="e">
            <v>#N/A</v>
          </cell>
          <cell r="CN165" t="e">
            <v>#N/A</v>
          </cell>
          <cell r="CO165" t="e">
            <v>#N/A</v>
          </cell>
          <cell r="CP165" t="e">
            <v>#N/A</v>
          </cell>
          <cell r="CQ165" t="e">
            <v>#N/A</v>
          </cell>
          <cell r="CR165" t="e">
            <v>#N/A</v>
          </cell>
          <cell r="CS165" t="e">
            <v>#N/A</v>
          </cell>
          <cell r="CT165" t="e">
            <v>#N/A</v>
          </cell>
          <cell r="CV165" t="e">
            <v>#REF!</v>
          </cell>
          <cell r="CW165" t="str">
            <v/>
          </cell>
          <cell r="CX165" t="e">
            <v>#REF!</v>
          </cell>
          <cell r="CY165" t="e">
            <v>#N/A</v>
          </cell>
          <cell r="CZ165" t="e">
            <v>#N/A</v>
          </cell>
          <cell r="DA165" t="e">
            <v>#N/A</v>
          </cell>
          <cell r="DB165" t="e">
            <v>#N/A</v>
          </cell>
          <cell r="DC165" t="e">
            <v>#N/A</v>
          </cell>
          <cell r="DD165" t="e">
            <v>#N/A</v>
          </cell>
          <cell r="DE165" t="e">
            <v>#N/A</v>
          </cell>
          <cell r="DF165" t="e">
            <v>#N/A</v>
          </cell>
          <cell r="DG165" t="e">
            <v>#N/A</v>
          </cell>
          <cell r="DH165">
            <v>0</v>
          </cell>
          <cell r="DI165">
            <v>0</v>
          </cell>
        </row>
        <row r="166">
          <cell r="G166">
            <v>0</v>
          </cell>
          <cell r="H166">
            <v>0</v>
          </cell>
          <cell r="I166">
            <v>0</v>
          </cell>
          <cell r="J166">
            <v>0</v>
          </cell>
          <cell r="K166">
            <v>0</v>
          </cell>
          <cell r="L166">
            <v>0</v>
          </cell>
          <cell r="M166">
            <v>0</v>
          </cell>
          <cell r="N166">
            <v>0</v>
          </cell>
          <cell r="O166">
            <v>0</v>
          </cell>
          <cell r="P166">
            <v>0</v>
          </cell>
          <cell r="Q166">
            <v>0</v>
          </cell>
          <cell r="R166">
            <v>0</v>
          </cell>
          <cell r="S166">
            <v>0</v>
          </cell>
          <cell r="U166">
            <v>0</v>
          </cell>
          <cell r="V166">
            <v>0</v>
          </cell>
          <cell r="W166">
            <v>0</v>
          </cell>
          <cell r="X166">
            <v>0</v>
          </cell>
          <cell r="Y166">
            <v>0</v>
          </cell>
          <cell r="Z166">
            <v>0</v>
          </cell>
          <cell r="AA166">
            <v>0</v>
          </cell>
          <cell r="AB166">
            <v>0</v>
          </cell>
          <cell r="AC166">
            <v>0</v>
          </cell>
          <cell r="AD166">
            <v>0</v>
          </cell>
          <cell r="AE166">
            <v>0</v>
          </cell>
          <cell r="AF166">
            <v>0</v>
          </cell>
          <cell r="AG166">
            <v>0</v>
          </cell>
          <cell r="AH166">
            <v>0</v>
          </cell>
          <cell r="AI166">
            <v>0</v>
          </cell>
          <cell r="AJ166">
            <v>0</v>
          </cell>
          <cell r="AK166">
            <v>0</v>
          </cell>
          <cell r="AL166">
            <v>0</v>
          </cell>
          <cell r="AM166">
            <v>0</v>
          </cell>
          <cell r="AN166">
            <v>0</v>
          </cell>
          <cell r="AO166">
            <v>0</v>
          </cell>
          <cell r="AP166">
            <v>0</v>
          </cell>
          <cell r="AQ166">
            <v>0</v>
          </cell>
          <cell r="AR166">
            <v>0</v>
          </cell>
          <cell r="AS166">
            <v>0</v>
          </cell>
          <cell r="AT166">
            <v>0</v>
          </cell>
          <cell r="AU166">
            <v>0</v>
          </cell>
          <cell r="AV166">
            <v>0</v>
          </cell>
          <cell r="AW166">
            <v>0</v>
          </cell>
          <cell r="AX166" t="e">
            <v>#REF!</v>
          </cell>
          <cell r="AY166">
            <v>0</v>
          </cell>
          <cell r="AZ166">
            <v>0</v>
          </cell>
          <cell r="BA166">
            <v>0</v>
          </cell>
          <cell r="BB166">
            <v>0</v>
          </cell>
          <cell r="BC166">
            <v>0</v>
          </cell>
          <cell r="BD166">
            <v>0</v>
          </cell>
          <cell r="BE166">
            <v>0</v>
          </cell>
          <cell r="BF166">
            <v>0</v>
          </cell>
          <cell r="BG166">
            <v>0</v>
          </cell>
          <cell r="BH166">
            <v>0</v>
          </cell>
          <cell r="BI166" t="e">
            <v>#REF!</v>
          </cell>
          <cell r="BJ166">
            <v>0</v>
          </cell>
          <cell r="BK166" t="e">
            <v>#REF!</v>
          </cell>
          <cell r="BL166">
            <v>0</v>
          </cell>
          <cell r="BM166">
            <v>0</v>
          </cell>
          <cell r="BN166">
            <v>0</v>
          </cell>
          <cell r="BO166">
            <v>0</v>
          </cell>
          <cell r="BP166">
            <v>0</v>
          </cell>
          <cell r="BQ166">
            <v>0</v>
          </cell>
          <cell r="BR166">
            <v>0</v>
          </cell>
          <cell r="BS166">
            <v>0</v>
          </cell>
          <cell r="BT166">
            <v>0</v>
          </cell>
          <cell r="BU166">
            <v>0</v>
          </cell>
          <cell r="BV166" t="e">
            <v>#REF!</v>
          </cell>
          <cell r="BW166">
            <v>0</v>
          </cell>
          <cell r="BX166" t="e">
            <v>#REF!</v>
          </cell>
          <cell r="BY166">
            <v>0</v>
          </cell>
          <cell r="BZ166">
            <v>0</v>
          </cell>
          <cell r="CA166">
            <v>0</v>
          </cell>
          <cell r="CB166">
            <v>0</v>
          </cell>
          <cell r="CC166">
            <v>0</v>
          </cell>
          <cell r="CD166">
            <v>0</v>
          </cell>
          <cell r="CE166">
            <v>0</v>
          </cell>
          <cell r="CF166">
            <v>0</v>
          </cell>
          <cell r="CG166">
            <v>0</v>
          </cell>
          <cell r="CH166">
            <v>0</v>
          </cell>
          <cell r="CI166" t="e">
            <v>#REF!</v>
          </cell>
          <cell r="CJ166" t="e">
            <v>#REF!</v>
          </cell>
          <cell r="CK166" t="e">
            <v>#REF!</v>
          </cell>
          <cell r="CL166">
            <v>0</v>
          </cell>
          <cell r="CM166">
            <v>0</v>
          </cell>
          <cell r="CN166">
            <v>0</v>
          </cell>
          <cell r="CO166">
            <v>0</v>
          </cell>
          <cell r="CP166">
            <v>0</v>
          </cell>
          <cell r="CQ166">
            <v>0</v>
          </cell>
          <cell r="CR166">
            <v>0</v>
          </cell>
          <cell r="CS166">
            <v>0</v>
          </cell>
          <cell r="CT166">
            <v>0</v>
          </cell>
          <cell r="CV166" t="e">
            <v>#REF!</v>
          </cell>
          <cell r="CW166" t="str">
            <v/>
          </cell>
          <cell r="CX166" t="e">
            <v>#REF!</v>
          </cell>
          <cell r="CY166" t="str">
            <v/>
          </cell>
          <cell r="CZ166" t="str">
            <v/>
          </cell>
          <cell r="DA166" t="str">
            <v/>
          </cell>
          <cell r="DB166" t="str">
            <v/>
          </cell>
          <cell r="DC166" t="str">
            <v/>
          </cell>
          <cell r="DD166" t="str">
            <v/>
          </cell>
          <cell r="DE166" t="str">
            <v/>
          </cell>
          <cell r="DF166" t="str">
            <v/>
          </cell>
          <cell r="DG166" t="str">
            <v/>
          </cell>
          <cell r="DH166">
            <v>0</v>
          </cell>
          <cell r="DI166">
            <v>0</v>
          </cell>
        </row>
        <row r="167">
          <cell r="G167" t="str">
            <v>EX53-9034-BB</v>
          </cell>
          <cell r="H167">
            <v>0.95</v>
          </cell>
          <cell r="I167">
            <v>0</v>
          </cell>
          <cell r="J167">
            <v>0</v>
          </cell>
          <cell r="K167">
            <v>0</v>
          </cell>
          <cell r="L167">
            <v>10663</v>
          </cell>
          <cell r="M167">
            <v>13008</v>
          </cell>
          <cell r="N167">
            <v>14250</v>
          </cell>
          <cell r="O167">
            <v>14250</v>
          </cell>
          <cell r="P167">
            <v>14250</v>
          </cell>
          <cell r="Q167">
            <v>10450</v>
          </cell>
          <cell r="R167">
            <v>8550</v>
          </cell>
          <cell r="S167">
            <v>8550</v>
          </cell>
          <cell r="U167">
            <v>0</v>
          </cell>
          <cell r="V167">
            <v>0</v>
          </cell>
          <cell r="W167">
            <v>0</v>
          </cell>
          <cell r="X167">
            <v>0</v>
          </cell>
          <cell r="Y167">
            <v>0</v>
          </cell>
          <cell r="Z167">
            <v>0</v>
          </cell>
          <cell r="AA167">
            <v>0</v>
          </cell>
          <cell r="AB167">
            <v>0</v>
          </cell>
          <cell r="AC167" t="str">
            <v>x</v>
          </cell>
          <cell r="AD167">
            <v>0</v>
          </cell>
          <cell r="AE167">
            <v>0</v>
          </cell>
          <cell r="AF167">
            <v>0</v>
          </cell>
          <cell r="AG167">
            <v>0</v>
          </cell>
          <cell r="AH167">
            <v>22</v>
          </cell>
          <cell r="AI167">
            <v>14</v>
          </cell>
          <cell r="AJ167">
            <v>8.4175084175084181E-2</v>
          </cell>
          <cell r="AK167">
            <v>1.5</v>
          </cell>
          <cell r="AL167">
            <v>6.5</v>
          </cell>
          <cell r="AM167">
            <v>0</v>
          </cell>
          <cell r="AN167">
            <v>0</v>
          </cell>
          <cell r="AO167">
            <v>0</v>
          </cell>
          <cell r="AP167">
            <v>0</v>
          </cell>
          <cell r="AQ167">
            <v>0</v>
          </cell>
          <cell r="AR167">
            <v>0</v>
          </cell>
          <cell r="AS167">
            <v>0</v>
          </cell>
          <cell r="AT167">
            <v>0</v>
          </cell>
          <cell r="AU167">
            <v>0</v>
          </cell>
          <cell r="AV167">
            <v>0</v>
          </cell>
          <cell r="AW167">
            <v>0</v>
          </cell>
          <cell r="AX167" t="e">
            <v>#REF!</v>
          </cell>
          <cell r="AY167">
            <v>0</v>
          </cell>
          <cell r="AZ167">
            <v>234586</v>
          </cell>
          <cell r="BA167">
            <v>286176</v>
          </cell>
          <cell r="BB167">
            <v>313500</v>
          </cell>
          <cell r="BC167">
            <v>313500</v>
          </cell>
          <cell r="BD167">
            <v>313500</v>
          </cell>
          <cell r="BE167">
            <v>229900</v>
          </cell>
          <cell r="BF167">
            <v>188100</v>
          </cell>
          <cell r="BG167">
            <v>188100</v>
          </cell>
          <cell r="BH167">
            <v>0</v>
          </cell>
          <cell r="BI167" t="e">
            <v>#REF!</v>
          </cell>
          <cell r="BJ167">
            <v>0</v>
          </cell>
          <cell r="BK167" t="e">
            <v>#REF!</v>
          </cell>
          <cell r="BL167">
            <v>0</v>
          </cell>
          <cell r="BM167">
            <v>149282</v>
          </cell>
          <cell r="BN167">
            <v>182112</v>
          </cell>
          <cell r="BO167">
            <v>199500</v>
          </cell>
          <cell r="BP167">
            <v>199500</v>
          </cell>
          <cell r="BQ167">
            <v>199500</v>
          </cell>
          <cell r="BR167">
            <v>146300</v>
          </cell>
          <cell r="BS167">
            <v>119700</v>
          </cell>
          <cell r="BT167">
            <v>119700</v>
          </cell>
          <cell r="BU167">
            <v>0</v>
          </cell>
          <cell r="BV167" t="e">
            <v>#REF!</v>
          </cell>
          <cell r="BW167">
            <v>0</v>
          </cell>
          <cell r="BX167" t="e">
            <v>#REF!</v>
          </cell>
          <cell r="BY167">
            <v>0</v>
          </cell>
          <cell r="BZ167">
            <v>15994.5</v>
          </cell>
          <cell r="CA167">
            <v>19512</v>
          </cell>
          <cell r="CB167">
            <v>21375</v>
          </cell>
          <cell r="CC167">
            <v>21375</v>
          </cell>
          <cell r="CD167">
            <v>21375</v>
          </cell>
          <cell r="CE167">
            <v>15675</v>
          </cell>
          <cell r="CF167">
            <v>12825</v>
          </cell>
          <cell r="CG167">
            <v>12825</v>
          </cell>
          <cell r="CH167">
            <v>0</v>
          </cell>
          <cell r="CI167" t="e">
            <v>#REF!</v>
          </cell>
          <cell r="CJ167" t="e">
            <v>#REF!</v>
          </cell>
          <cell r="CK167" t="e">
            <v>#REF!</v>
          </cell>
          <cell r="CL167">
            <v>0</v>
          </cell>
          <cell r="CM167">
            <v>69309.5</v>
          </cell>
          <cell r="CN167">
            <v>84552</v>
          </cell>
          <cell r="CO167">
            <v>92625</v>
          </cell>
          <cell r="CP167">
            <v>92625</v>
          </cell>
          <cell r="CQ167">
            <v>92625</v>
          </cell>
          <cell r="CR167">
            <v>67925</v>
          </cell>
          <cell r="CS167">
            <v>55575</v>
          </cell>
          <cell r="CT167">
            <v>55575</v>
          </cell>
          <cell r="CV167" t="e">
            <v>#REF!</v>
          </cell>
          <cell r="CW167" t="str">
            <v/>
          </cell>
          <cell r="CX167" t="e">
            <v>#REF!</v>
          </cell>
          <cell r="CY167" t="str">
            <v/>
          </cell>
          <cell r="CZ167">
            <v>0.29545454545454547</v>
          </cell>
          <cell r="DA167">
            <v>0.29545454545454547</v>
          </cell>
          <cell r="DB167">
            <v>0.29545454545454547</v>
          </cell>
          <cell r="DC167">
            <v>0.29545454545454547</v>
          </cell>
          <cell r="DD167">
            <v>0.29545454545454547</v>
          </cell>
          <cell r="DE167">
            <v>0.29545454545454547</v>
          </cell>
          <cell r="DF167">
            <v>0.29545454545454547</v>
          </cell>
          <cell r="DG167">
            <v>0.29545454545454547</v>
          </cell>
          <cell r="DH167">
            <v>0</v>
          </cell>
          <cell r="DI167">
            <v>0</v>
          </cell>
        </row>
        <row r="168">
          <cell r="G168" t="str">
            <v>L550 Filler</v>
          </cell>
          <cell r="H168">
            <v>0.95</v>
          </cell>
          <cell r="I168">
            <v>0</v>
          </cell>
          <cell r="J168">
            <v>0</v>
          </cell>
          <cell r="K168">
            <v>0</v>
          </cell>
          <cell r="L168">
            <v>0</v>
          </cell>
          <cell r="M168">
            <v>9020</v>
          </cell>
          <cell r="N168">
            <v>82650</v>
          </cell>
          <cell r="O168">
            <v>82650</v>
          </cell>
          <cell r="P168">
            <v>82650</v>
          </cell>
          <cell r="Q168">
            <v>82650</v>
          </cell>
          <cell r="R168">
            <v>82650</v>
          </cell>
          <cell r="S168">
            <v>82650</v>
          </cell>
          <cell r="U168">
            <v>0</v>
          </cell>
          <cell r="V168">
            <v>0</v>
          </cell>
          <cell r="W168">
            <v>0</v>
          </cell>
          <cell r="X168">
            <v>0</v>
          </cell>
          <cell r="Y168">
            <v>0</v>
          </cell>
          <cell r="Z168">
            <v>0</v>
          </cell>
          <cell r="AA168">
            <v>0</v>
          </cell>
          <cell r="AB168">
            <v>0</v>
          </cell>
          <cell r="AC168" t="str">
            <v>x</v>
          </cell>
          <cell r="AD168">
            <v>0</v>
          </cell>
          <cell r="AE168">
            <v>0</v>
          </cell>
          <cell r="AF168">
            <v>0</v>
          </cell>
          <cell r="AG168">
            <v>0</v>
          </cell>
          <cell r="AH168">
            <v>18.413</v>
          </cell>
          <cell r="AI168">
            <v>9.2669999999999995</v>
          </cell>
          <cell r="AJ168">
            <v>7.9629629629629634E-2</v>
          </cell>
          <cell r="AK168">
            <v>1.419</v>
          </cell>
          <cell r="AL168">
            <v>7.7270000000000003</v>
          </cell>
          <cell r="AM168">
            <v>0</v>
          </cell>
          <cell r="AN168">
            <v>0</v>
          </cell>
          <cell r="AO168">
            <v>0</v>
          </cell>
          <cell r="AP168">
            <v>0</v>
          </cell>
          <cell r="AQ168">
            <v>0</v>
          </cell>
          <cell r="AR168">
            <v>0</v>
          </cell>
          <cell r="AS168">
            <v>0</v>
          </cell>
          <cell r="AT168">
            <v>0</v>
          </cell>
          <cell r="AU168">
            <v>0</v>
          </cell>
          <cell r="AV168">
            <v>0</v>
          </cell>
          <cell r="AW168">
            <v>0</v>
          </cell>
          <cell r="AX168" t="e">
            <v>#REF!</v>
          </cell>
          <cell r="AY168">
            <v>0</v>
          </cell>
          <cell r="AZ168">
            <v>0</v>
          </cell>
          <cell r="BA168">
            <v>166085.26</v>
          </cell>
          <cell r="BB168">
            <v>1521834.45</v>
          </cell>
          <cell r="BC168">
            <v>1521834.45</v>
          </cell>
          <cell r="BD168">
            <v>1521834.45</v>
          </cell>
          <cell r="BE168">
            <v>1521834.45</v>
          </cell>
          <cell r="BF168">
            <v>1521834.45</v>
          </cell>
          <cell r="BG168">
            <v>1521834.45</v>
          </cell>
          <cell r="BH168">
            <v>0</v>
          </cell>
          <cell r="BI168" t="e">
            <v>#REF!</v>
          </cell>
          <cell r="BJ168">
            <v>0</v>
          </cell>
          <cell r="BK168" t="e">
            <v>#REF!</v>
          </cell>
          <cell r="BL168">
            <v>0</v>
          </cell>
          <cell r="BM168">
            <v>0</v>
          </cell>
          <cell r="BN168">
            <v>83588.34</v>
          </cell>
          <cell r="BO168">
            <v>765917.54999999993</v>
          </cell>
          <cell r="BP168">
            <v>765917.54999999993</v>
          </cell>
          <cell r="BQ168">
            <v>765917.54999999993</v>
          </cell>
          <cell r="BR168">
            <v>765917.54999999993</v>
          </cell>
          <cell r="BS168">
            <v>765917.54999999993</v>
          </cell>
          <cell r="BT168">
            <v>765917.54999999993</v>
          </cell>
          <cell r="BU168">
            <v>0</v>
          </cell>
          <cell r="BV168" t="e">
            <v>#REF!</v>
          </cell>
          <cell r="BW168">
            <v>0</v>
          </cell>
          <cell r="BX168" t="e">
            <v>#REF!</v>
          </cell>
          <cell r="BY168">
            <v>0</v>
          </cell>
          <cell r="BZ168">
            <v>0</v>
          </cell>
          <cell r="CA168">
            <v>12799.380000000001</v>
          </cell>
          <cell r="CB168">
            <v>117280.35</v>
          </cell>
          <cell r="CC168">
            <v>117280.35</v>
          </cell>
          <cell r="CD168">
            <v>117280.35</v>
          </cell>
          <cell r="CE168">
            <v>117280.35</v>
          </cell>
          <cell r="CF168">
            <v>117280.35</v>
          </cell>
          <cell r="CG168">
            <v>117280.35</v>
          </cell>
          <cell r="CH168">
            <v>0</v>
          </cell>
          <cell r="CI168" t="e">
            <v>#REF!</v>
          </cell>
          <cell r="CJ168" t="e">
            <v>#REF!</v>
          </cell>
          <cell r="CK168" t="e">
            <v>#REF!</v>
          </cell>
          <cell r="CL168">
            <v>0</v>
          </cell>
          <cell r="CM168">
            <v>0</v>
          </cell>
          <cell r="CN168">
            <v>69697.540000000008</v>
          </cell>
          <cell r="CO168">
            <v>638636.55000000005</v>
          </cell>
          <cell r="CP168">
            <v>638636.55000000005</v>
          </cell>
          <cell r="CQ168">
            <v>638636.55000000005</v>
          </cell>
          <cell r="CR168">
            <v>638636.55000000005</v>
          </cell>
          <cell r="CS168">
            <v>638636.55000000005</v>
          </cell>
          <cell r="CT168">
            <v>638636.55000000005</v>
          </cell>
          <cell r="CV168" t="e">
            <v>#REF!</v>
          </cell>
          <cell r="CW168" t="str">
            <v/>
          </cell>
          <cell r="CX168" t="e">
            <v>#REF!</v>
          </cell>
          <cell r="CY168" t="str">
            <v/>
          </cell>
          <cell r="CZ168" t="str">
            <v/>
          </cell>
          <cell r="DA168">
            <v>0.41964916091891602</v>
          </cell>
          <cell r="DB168">
            <v>0.41964916091891602</v>
          </cell>
          <cell r="DC168">
            <v>0.41964916091891602</v>
          </cell>
          <cell r="DD168">
            <v>0.41964916091891602</v>
          </cell>
          <cell r="DE168">
            <v>0.41964916091891602</v>
          </cell>
          <cell r="DF168">
            <v>0.41964916091891602</v>
          </cell>
          <cell r="DG168">
            <v>0.41964916091891602</v>
          </cell>
          <cell r="DH168">
            <v>0</v>
          </cell>
          <cell r="DI168">
            <v>0</v>
          </cell>
        </row>
        <row r="169">
          <cell r="G169" t="str">
            <v>X260 Filler</v>
          </cell>
          <cell r="H169">
            <v>0.85</v>
          </cell>
          <cell r="I169">
            <v>0</v>
          </cell>
          <cell r="J169">
            <v>0</v>
          </cell>
          <cell r="K169">
            <v>0</v>
          </cell>
          <cell r="L169">
            <v>0</v>
          </cell>
          <cell r="M169">
            <v>0</v>
          </cell>
          <cell r="N169">
            <v>17000</v>
          </cell>
          <cell r="O169">
            <v>36550</v>
          </cell>
          <cell r="P169">
            <v>36550</v>
          </cell>
          <cell r="Q169">
            <v>36550</v>
          </cell>
          <cell r="R169">
            <v>36550</v>
          </cell>
          <cell r="S169">
            <v>36550</v>
          </cell>
          <cell r="U169">
            <v>0</v>
          </cell>
          <cell r="V169">
            <v>0</v>
          </cell>
          <cell r="W169">
            <v>0</v>
          </cell>
          <cell r="X169">
            <v>0</v>
          </cell>
          <cell r="Y169">
            <v>0</v>
          </cell>
          <cell r="Z169">
            <v>0</v>
          </cell>
          <cell r="AA169">
            <v>0</v>
          </cell>
          <cell r="AB169">
            <v>0</v>
          </cell>
          <cell r="AC169" t="str">
            <v>x</v>
          </cell>
          <cell r="AD169">
            <v>0</v>
          </cell>
          <cell r="AE169">
            <v>0</v>
          </cell>
          <cell r="AF169">
            <v>0</v>
          </cell>
          <cell r="AG169">
            <v>0</v>
          </cell>
          <cell r="AH169">
            <v>18.413</v>
          </cell>
          <cell r="AI169">
            <v>9.2669999999999995</v>
          </cell>
          <cell r="AJ169">
            <v>7.9629629629629634E-2</v>
          </cell>
          <cell r="AK169">
            <v>1.419</v>
          </cell>
          <cell r="AL169">
            <v>7.7270000000000003</v>
          </cell>
          <cell r="AM169">
            <v>0</v>
          </cell>
          <cell r="AN169">
            <v>0</v>
          </cell>
          <cell r="AO169">
            <v>0</v>
          </cell>
          <cell r="AP169">
            <v>0</v>
          </cell>
          <cell r="AQ169">
            <v>0</v>
          </cell>
          <cell r="AR169">
            <v>0</v>
          </cell>
          <cell r="AS169">
            <v>0</v>
          </cell>
          <cell r="AT169">
            <v>0</v>
          </cell>
          <cell r="AU169">
            <v>0</v>
          </cell>
          <cell r="AV169">
            <v>0</v>
          </cell>
          <cell r="AW169">
            <v>0</v>
          </cell>
          <cell r="AX169" t="e">
            <v>#REF!</v>
          </cell>
          <cell r="AY169">
            <v>0</v>
          </cell>
          <cell r="AZ169">
            <v>0</v>
          </cell>
          <cell r="BA169">
            <v>0</v>
          </cell>
          <cell r="BB169">
            <v>313021</v>
          </cell>
          <cell r="BC169">
            <v>672995.15</v>
          </cell>
          <cell r="BD169">
            <v>672995.15</v>
          </cell>
          <cell r="BE169">
            <v>672995.15</v>
          </cell>
          <cell r="BF169">
            <v>672995.15</v>
          </cell>
          <cell r="BG169">
            <v>672995.15</v>
          </cell>
          <cell r="BH169">
            <v>0</v>
          </cell>
          <cell r="BI169" t="e">
            <v>#REF!</v>
          </cell>
          <cell r="BJ169">
            <v>0</v>
          </cell>
          <cell r="BK169" t="e">
            <v>#REF!</v>
          </cell>
          <cell r="BL169">
            <v>0</v>
          </cell>
          <cell r="BM169">
            <v>0</v>
          </cell>
          <cell r="BN169">
            <v>0</v>
          </cell>
          <cell r="BO169">
            <v>157539</v>
          </cell>
          <cell r="BP169">
            <v>338708.85</v>
          </cell>
          <cell r="BQ169">
            <v>338708.85</v>
          </cell>
          <cell r="BR169">
            <v>338708.85</v>
          </cell>
          <cell r="BS169">
            <v>338708.85</v>
          </cell>
          <cell r="BT169">
            <v>338708.85</v>
          </cell>
          <cell r="BU169">
            <v>0</v>
          </cell>
          <cell r="BV169" t="e">
            <v>#REF!</v>
          </cell>
          <cell r="BW169">
            <v>0</v>
          </cell>
          <cell r="BX169" t="e">
            <v>#REF!</v>
          </cell>
          <cell r="BY169">
            <v>0</v>
          </cell>
          <cell r="BZ169">
            <v>0</v>
          </cell>
          <cell r="CA169">
            <v>0</v>
          </cell>
          <cell r="CB169">
            <v>24123</v>
          </cell>
          <cell r="CC169">
            <v>51864.450000000004</v>
          </cell>
          <cell r="CD169">
            <v>51864.450000000004</v>
          </cell>
          <cell r="CE169">
            <v>51864.450000000004</v>
          </cell>
          <cell r="CF169">
            <v>51864.450000000004</v>
          </cell>
          <cell r="CG169">
            <v>51864.450000000004</v>
          </cell>
          <cell r="CH169">
            <v>0</v>
          </cell>
          <cell r="CI169" t="e">
            <v>#REF!</v>
          </cell>
          <cell r="CJ169" t="e">
            <v>#REF!</v>
          </cell>
          <cell r="CK169" t="e">
            <v>#REF!</v>
          </cell>
          <cell r="CL169">
            <v>0</v>
          </cell>
          <cell r="CM169">
            <v>0</v>
          </cell>
          <cell r="CN169">
            <v>0</v>
          </cell>
          <cell r="CO169">
            <v>131359</v>
          </cell>
          <cell r="CP169">
            <v>282421.85000000003</v>
          </cell>
          <cell r="CQ169">
            <v>282421.85000000003</v>
          </cell>
          <cell r="CR169">
            <v>282421.85000000003</v>
          </cell>
          <cell r="CS169">
            <v>282421.85000000003</v>
          </cell>
          <cell r="CT169">
            <v>282421.85000000003</v>
          </cell>
          <cell r="CV169" t="e">
            <v>#REF!</v>
          </cell>
          <cell r="CW169" t="str">
            <v/>
          </cell>
          <cell r="CX169" t="e">
            <v>#REF!</v>
          </cell>
          <cell r="CY169" t="str">
            <v/>
          </cell>
          <cell r="CZ169" t="str">
            <v/>
          </cell>
          <cell r="DA169" t="str">
            <v/>
          </cell>
          <cell r="DB169">
            <v>0.41964916091891596</v>
          </cell>
          <cell r="DC169">
            <v>0.41964916091891602</v>
          </cell>
          <cell r="DD169">
            <v>0.41964916091891602</v>
          </cell>
          <cell r="DE169">
            <v>0.41964916091891602</v>
          </cell>
          <cell r="DF169">
            <v>0.41964916091891602</v>
          </cell>
          <cell r="DG169">
            <v>0.41964916091891602</v>
          </cell>
          <cell r="DH169">
            <v>0</v>
          </cell>
          <cell r="DI169">
            <v>0</v>
          </cell>
        </row>
        <row r="170">
          <cell r="G170" t="str">
            <v>X760 Filler</v>
          </cell>
          <cell r="H170">
            <v>0.85</v>
          </cell>
          <cell r="I170">
            <v>0</v>
          </cell>
          <cell r="J170">
            <v>0</v>
          </cell>
          <cell r="K170">
            <v>0</v>
          </cell>
          <cell r="L170">
            <v>0</v>
          </cell>
          <cell r="M170">
            <v>0</v>
          </cell>
          <cell r="N170">
            <v>58082</v>
          </cell>
          <cell r="O170">
            <v>58082</v>
          </cell>
          <cell r="P170">
            <v>58082</v>
          </cell>
          <cell r="Q170">
            <v>58082</v>
          </cell>
          <cell r="R170">
            <v>58082</v>
          </cell>
          <cell r="S170">
            <v>0</v>
          </cell>
          <cell r="U170">
            <v>0</v>
          </cell>
          <cell r="V170">
            <v>0</v>
          </cell>
          <cell r="W170">
            <v>0</v>
          </cell>
          <cell r="X170">
            <v>0</v>
          </cell>
          <cell r="Y170">
            <v>0</v>
          </cell>
          <cell r="Z170">
            <v>0</v>
          </cell>
          <cell r="AA170">
            <v>0</v>
          </cell>
          <cell r="AB170">
            <v>0</v>
          </cell>
          <cell r="AC170" t="str">
            <v>x</v>
          </cell>
          <cell r="AD170">
            <v>0</v>
          </cell>
          <cell r="AE170">
            <v>0</v>
          </cell>
          <cell r="AF170">
            <v>0</v>
          </cell>
          <cell r="AG170">
            <v>0</v>
          </cell>
          <cell r="AH170">
            <v>18.413</v>
          </cell>
          <cell r="AI170">
            <v>9.2669999999999995</v>
          </cell>
          <cell r="AJ170">
            <v>7.9629629629629634E-2</v>
          </cell>
          <cell r="AK170">
            <v>1.419</v>
          </cell>
          <cell r="AL170">
            <v>7.7270000000000003</v>
          </cell>
          <cell r="AM170">
            <v>0</v>
          </cell>
          <cell r="AN170">
            <v>0</v>
          </cell>
          <cell r="AO170">
            <v>0</v>
          </cell>
          <cell r="AP170">
            <v>0</v>
          </cell>
          <cell r="AQ170">
            <v>0</v>
          </cell>
          <cell r="AR170">
            <v>0</v>
          </cell>
          <cell r="AS170">
            <v>0</v>
          </cell>
          <cell r="AT170">
            <v>0</v>
          </cell>
          <cell r="AU170">
            <v>0</v>
          </cell>
          <cell r="AV170">
            <v>0</v>
          </cell>
          <cell r="AW170">
            <v>0</v>
          </cell>
          <cell r="AX170" t="e">
            <v>#REF!</v>
          </cell>
          <cell r="AY170">
            <v>0</v>
          </cell>
          <cell r="AZ170">
            <v>0</v>
          </cell>
          <cell r="BA170">
            <v>0</v>
          </cell>
          <cell r="BB170">
            <v>1069463.8659999999</v>
          </cell>
          <cell r="BC170">
            <v>1069463.8659999999</v>
          </cell>
          <cell r="BD170">
            <v>1069463.8659999999</v>
          </cell>
          <cell r="BE170">
            <v>1069463.8659999999</v>
          </cell>
          <cell r="BF170">
            <v>1069463.8659999999</v>
          </cell>
          <cell r="BG170">
            <v>0</v>
          </cell>
          <cell r="BH170">
            <v>0</v>
          </cell>
          <cell r="BI170" t="e">
            <v>#REF!</v>
          </cell>
          <cell r="BJ170">
            <v>0</v>
          </cell>
          <cell r="BK170" t="e">
            <v>#REF!</v>
          </cell>
          <cell r="BL170">
            <v>0</v>
          </cell>
          <cell r="BM170">
            <v>0</v>
          </cell>
          <cell r="BN170">
            <v>0</v>
          </cell>
          <cell r="BO170">
            <v>538245.89399999997</v>
          </cell>
          <cell r="BP170">
            <v>538245.89399999997</v>
          </cell>
          <cell r="BQ170">
            <v>538245.89399999997</v>
          </cell>
          <cell r="BR170">
            <v>538245.89399999997</v>
          </cell>
          <cell r="BS170">
            <v>538245.89399999997</v>
          </cell>
          <cell r="BT170">
            <v>0</v>
          </cell>
          <cell r="BU170">
            <v>0</v>
          </cell>
          <cell r="BV170" t="e">
            <v>#REF!</v>
          </cell>
          <cell r="BW170">
            <v>0</v>
          </cell>
          <cell r="BX170" t="e">
            <v>#REF!</v>
          </cell>
          <cell r="BY170">
            <v>0</v>
          </cell>
          <cell r="BZ170">
            <v>0</v>
          </cell>
          <cell r="CA170">
            <v>0</v>
          </cell>
          <cell r="CB170">
            <v>82418.358000000007</v>
          </cell>
          <cell r="CC170">
            <v>82418.358000000007</v>
          </cell>
          <cell r="CD170">
            <v>82418.358000000007</v>
          </cell>
          <cell r="CE170">
            <v>82418.358000000007</v>
          </cell>
          <cell r="CF170">
            <v>82418.358000000007</v>
          </cell>
          <cell r="CG170">
            <v>0</v>
          </cell>
          <cell r="CH170">
            <v>0</v>
          </cell>
          <cell r="CI170" t="e">
            <v>#REF!</v>
          </cell>
          <cell r="CJ170" t="e">
            <v>#REF!</v>
          </cell>
          <cell r="CK170" t="e">
            <v>#REF!</v>
          </cell>
          <cell r="CL170">
            <v>0</v>
          </cell>
          <cell r="CM170">
            <v>0</v>
          </cell>
          <cell r="CN170">
            <v>0</v>
          </cell>
          <cell r="CO170">
            <v>448799.61399999994</v>
          </cell>
          <cell r="CP170">
            <v>448799.61399999994</v>
          </cell>
          <cell r="CQ170">
            <v>448799.61399999994</v>
          </cell>
          <cell r="CR170">
            <v>448799.61399999994</v>
          </cell>
          <cell r="CS170">
            <v>448799.61399999994</v>
          </cell>
          <cell r="CT170">
            <v>0</v>
          </cell>
          <cell r="CV170" t="e">
            <v>#REF!</v>
          </cell>
          <cell r="CW170" t="str">
            <v/>
          </cell>
          <cell r="CX170" t="e">
            <v>#REF!</v>
          </cell>
          <cell r="CY170" t="str">
            <v/>
          </cell>
          <cell r="CZ170" t="str">
            <v/>
          </cell>
          <cell r="DA170" t="str">
            <v/>
          </cell>
          <cell r="DB170">
            <v>0.41964916091891596</v>
          </cell>
          <cell r="DC170">
            <v>0.41964916091891596</v>
          </cell>
          <cell r="DD170">
            <v>0.41964916091891596</v>
          </cell>
          <cell r="DE170">
            <v>0.41964916091891596</v>
          </cell>
          <cell r="DF170">
            <v>0.41964916091891596</v>
          </cell>
          <cell r="DG170" t="str">
            <v/>
          </cell>
          <cell r="DH170">
            <v>0</v>
          </cell>
          <cell r="DI170">
            <v>0</v>
          </cell>
        </row>
        <row r="171">
          <cell r="G171" t="str">
            <v>X761 Filler</v>
          </cell>
          <cell r="H171">
            <v>0.85</v>
          </cell>
          <cell r="I171">
            <v>0</v>
          </cell>
          <cell r="J171">
            <v>0</v>
          </cell>
          <cell r="K171">
            <v>0</v>
          </cell>
          <cell r="L171">
            <v>0</v>
          </cell>
          <cell r="M171">
            <v>0</v>
          </cell>
          <cell r="N171">
            <v>4250</v>
          </cell>
          <cell r="O171">
            <v>49300</v>
          </cell>
          <cell r="P171">
            <v>49300</v>
          </cell>
          <cell r="Q171">
            <v>49300</v>
          </cell>
          <cell r="R171">
            <v>49300</v>
          </cell>
          <cell r="S171">
            <v>49300</v>
          </cell>
          <cell r="U171">
            <v>0</v>
          </cell>
          <cell r="V171">
            <v>0</v>
          </cell>
          <cell r="W171">
            <v>0</v>
          </cell>
          <cell r="X171">
            <v>0</v>
          </cell>
          <cell r="Y171">
            <v>0</v>
          </cell>
          <cell r="Z171">
            <v>0</v>
          </cell>
          <cell r="AA171">
            <v>0</v>
          </cell>
          <cell r="AB171">
            <v>0</v>
          </cell>
          <cell r="AC171" t="str">
            <v>x</v>
          </cell>
          <cell r="AD171">
            <v>0</v>
          </cell>
          <cell r="AE171">
            <v>0</v>
          </cell>
          <cell r="AF171">
            <v>0</v>
          </cell>
          <cell r="AG171">
            <v>0</v>
          </cell>
          <cell r="AH171">
            <v>18.413</v>
          </cell>
          <cell r="AI171">
            <v>9.2669999999999995</v>
          </cell>
          <cell r="AJ171">
            <v>7.9629629629629634E-2</v>
          </cell>
          <cell r="AK171">
            <v>1.419</v>
          </cell>
          <cell r="AL171">
            <v>7.7270000000000003</v>
          </cell>
          <cell r="AM171">
            <v>0</v>
          </cell>
          <cell r="AN171">
            <v>0</v>
          </cell>
          <cell r="AO171">
            <v>0</v>
          </cell>
          <cell r="AP171">
            <v>0</v>
          </cell>
          <cell r="AQ171">
            <v>0</v>
          </cell>
          <cell r="AR171">
            <v>0</v>
          </cell>
          <cell r="AS171">
            <v>0</v>
          </cell>
          <cell r="AT171">
            <v>0</v>
          </cell>
          <cell r="AU171">
            <v>0</v>
          </cell>
          <cell r="AV171">
            <v>0</v>
          </cell>
          <cell r="AW171">
            <v>0</v>
          </cell>
          <cell r="AX171" t="e">
            <v>#REF!</v>
          </cell>
          <cell r="AY171">
            <v>0</v>
          </cell>
          <cell r="AZ171">
            <v>0</v>
          </cell>
          <cell r="BA171">
            <v>0</v>
          </cell>
          <cell r="BB171">
            <v>78255.25</v>
          </cell>
          <cell r="BC171">
            <v>907760.9</v>
          </cell>
          <cell r="BD171">
            <v>907760.9</v>
          </cell>
          <cell r="BE171">
            <v>907760.9</v>
          </cell>
          <cell r="BF171">
            <v>907760.9</v>
          </cell>
          <cell r="BG171">
            <v>907760.9</v>
          </cell>
          <cell r="BH171">
            <v>0</v>
          </cell>
          <cell r="BI171" t="e">
            <v>#REF!</v>
          </cell>
          <cell r="BJ171">
            <v>0</v>
          </cell>
          <cell r="BK171" t="e">
            <v>#REF!</v>
          </cell>
          <cell r="BL171">
            <v>0</v>
          </cell>
          <cell r="BM171">
            <v>0</v>
          </cell>
          <cell r="BN171">
            <v>0</v>
          </cell>
          <cell r="BO171">
            <v>39384.75</v>
          </cell>
          <cell r="BP171">
            <v>456863.1</v>
          </cell>
          <cell r="BQ171">
            <v>456863.1</v>
          </cell>
          <cell r="BR171">
            <v>456863.1</v>
          </cell>
          <cell r="BS171">
            <v>456863.1</v>
          </cell>
          <cell r="BT171">
            <v>456863.1</v>
          </cell>
          <cell r="BU171">
            <v>0</v>
          </cell>
          <cell r="BV171" t="e">
            <v>#REF!</v>
          </cell>
          <cell r="BW171">
            <v>0</v>
          </cell>
          <cell r="BX171" t="e">
            <v>#REF!</v>
          </cell>
          <cell r="BY171">
            <v>0</v>
          </cell>
          <cell r="BZ171">
            <v>0</v>
          </cell>
          <cell r="CA171">
            <v>0</v>
          </cell>
          <cell r="CB171">
            <v>6030.75</v>
          </cell>
          <cell r="CC171">
            <v>69956.7</v>
          </cell>
          <cell r="CD171">
            <v>69956.7</v>
          </cell>
          <cell r="CE171">
            <v>69956.7</v>
          </cell>
          <cell r="CF171">
            <v>69956.7</v>
          </cell>
          <cell r="CG171">
            <v>69956.7</v>
          </cell>
          <cell r="CH171">
            <v>0</v>
          </cell>
          <cell r="CI171" t="e">
            <v>#REF!</v>
          </cell>
          <cell r="CJ171" t="e">
            <v>#REF!</v>
          </cell>
          <cell r="CK171" t="e">
            <v>#REF!</v>
          </cell>
          <cell r="CL171">
            <v>0</v>
          </cell>
          <cell r="CM171">
            <v>0</v>
          </cell>
          <cell r="CN171">
            <v>0</v>
          </cell>
          <cell r="CO171">
            <v>32839.75</v>
          </cell>
          <cell r="CP171">
            <v>380941.10000000003</v>
          </cell>
          <cell r="CQ171">
            <v>380941.10000000003</v>
          </cell>
          <cell r="CR171">
            <v>380941.10000000003</v>
          </cell>
          <cell r="CS171">
            <v>380941.10000000003</v>
          </cell>
          <cell r="CT171">
            <v>380941.10000000003</v>
          </cell>
          <cell r="CV171" t="e">
            <v>#REF!</v>
          </cell>
          <cell r="CW171" t="str">
            <v/>
          </cell>
          <cell r="CX171" t="e">
            <v>#REF!</v>
          </cell>
          <cell r="CY171" t="str">
            <v/>
          </cell>
          <cell r="CZ171" t="str">
            <v/>
          </cell>
          <cell r="DA171" t="str">
            <v/>
          </cell>
          <cell r="DB171">
            <v>0.41964916091891596</v>
          </cell>
          <cell r="DC171">
            <v>0.41964916091891602</v>
          </cell>
          <cell r="DD171">
            <v>0.41964916091891602</v>
          </cell>
          <cell r="DE171">
            <v>0.41964916091891602</v>
          </cell>
          <cell r="DF171">
            <v>0.41964916091891602</v>
          </cell>
          <cell r="DG171">
            <v>0.41964916091891602</v>
          </cell>
          <cell r="DH171">
            <v>0</v>
          </cell>
          <cell r="DI171">
            <v>0</v>
          </cell>
        </row>
        <row r="172">
          <cell r="G172" t="str">
            <v>X560 Filler Pipe</v>
          </cell>
          <cell r="H172">
            <v>0.85</v>
          </cell>
          <cell r="I172">
            <v>0</v>
          </cell>
          <cell r="J172">
            <v>0</v>
          </cell>
          <cell r="K172">
            <v>0</v>
          </cell>
          <cell r="L172">
            <v>0</v>
          </cell>
          <cell r="M172">
            <v>0</v>
          </cell>
          <cell r="N172">
            <v>0</v>
          </cell>
          <cell r="O172">
            <v>0</v>
          </cell>
          <cell r="P172">
            <v>64600</v>
          </cell>
          <cell r="Q172">
            <v>64600</v>
          </cell>
          <cell r="R172">
            <v>64600</v>
          </cell>
          <cell r="S172">
            <v>61200</v>
          </cell>
          <cell r="U172">
            <v>0</v>
          </cell>
          <cell r="V172">
            <v>0</v>
          </cell>
          <cell r="W172">
            <v>0</v>
          </cell>
          <cell r="X172">
            <v>0</v>
          </cell>
          <cell r="Y172">
            <v>0</v>
          </cell>
          <cell r="Z172">
            <v>0</v>
          </cell>
          <cell r="AA172">
            <v>0</v>
          </cell>
          <cell r="AB172">
            <v>0</v>
          </cell>
          <cell r="AC172" t="str">
            <v>x</v>
          </cell>
          <cell r="AD172">
            <v>0</v>
          </cell>
          <cell r="AE172">
            <v>0</v>
          </cell>
          <cell r="AF172">
            <v>0</v>
          </cell>
          <cell r="AG172">
            <v>0</v>
          </cell>
          <cell r="AH172">
            <v>20</v>
          </cell>
          <cell r="AI172">
            <v>10</v>
          </cell>
          <cell r="AJ172">
            <v>0.11223344556677889</v>
          </cell>
          <cell r="AK172">
            <v>2</v>
          </cell>
          <cell r="AL172">
            <v>8</v>
          </cell>
          <cell r="AM172">
            <v>0</v>
          </cell>
          <cell r="AN172">
            <v>0</v>
          </cell>
          <cell r="AO172">
            <v>0</v>
          </cell>
          <cell r="AP172">
            <v>0</v>
          </cell>
          <cell r="AQ172">
            <v>0</v>
          </cell>
          <cell r="AR172">
            <v>0</v>
          </cell>
          <cell r="AS172">
            <v>0</v>
          </cell>
          <cell r="AT172">
            <v>0</v>
          </cell>
          <cell r="AU172">
            <v>0</v>
          </cell>
          <cell r="AV172">
            <v>0</v>
          </cell>
          <cell r="AW172">
            <v>0</v>
          </cell>
          <cell r="AX172" t="e">
            <v>#REF!</v>
          </cell>
          <cell r="AY172">
            <v>0</v>
          </cell>
          <cell r="AZ172">
            <v>0</v>
          </cell>
          <cell r="BA172">
            <v>0</v>
          </cell>
          <cell r="BB172">
            <v>0</v>
          </cell>
          <cell r="BC172">
            <v>0</v>
          </cell>
          <cell r="BD172">
            <v>1292000</v>
          </cell>
          <cell r="BE172">
            <v>1292000</v>
          </cell>
          <cell r="BF172">
            <v>1292000</v>
          </cell>
          <cell r="BG172">
            <v>1224000</v>
          </cell>
          <cell r="BH172">
            <v>0</v>
          </cell>
          <cell r="BI172" t="e">
            <v>#REF!</v>
          </cell>
          <cell r="BJ172">
            <v>0</v>
          </cell>
          <cell r="BK172" t="e">
            <v>#REF!</v>
          </cell>
          <cell r="BL172">
            <v>0</v>
          </cell>
          <cell r="BM172">
            <v>0</v>
          </cell>
          <cell r="BN172">
            <v>0</v>
          </cell>
          <cell r="BO172">
            <v>0</v>
          </cell>
          <cell r="BP172">
            <v>0</v>
          </cell>
          <cell r="BQ172">
            <v>646000</v>
          </cell>
          <cell r="BR172">
            <v>646000</v>
          </cell>
          <cell r="BS172">
            <v>646000</v>
          </cell>
          <cell r="BT172">
            <v>612000</v>
          </cell>
          <cell r="BU172">
            <v>0</v>
          </cell>
          <cell r="BV172" t="e">
            <v>#REF!</v>
          </cell>
          <cell r="BW172">
            <v>0</v>
          </cell>
          <cell r="BX172" t="e">
            <v>#REF!</v>
          </cell>
          <cell r="BY172">
            <v>0</v>
          </cell>
          <cell r="BZ172">
            <v>0</v>
          </cell>
          <cell r="CA172">
            <v>0</v>
          </cell>
          <cell r="CB172">
            <v>0</v>
          </cell>
          <cell r="CC172">
            <v>0</v>
          </cell>
          <cell r="CD172">
            <v>129200</v>
          </cell>
          <cell r="CE172">
            <v>129200</v>
          </cell>
          <cell r="CF172">
            <v>129200</v>
          </cell>
          <cell r="CG172">
            <v>122400</v>
          </cell>
          <cell r="CH172">
            <v>0</v>
          </cell>
          <cell r="CI172" t="e">
            <v>#REF!</v>
          </cell>
          <cell r="CJ172" t="e">
            <v>#REF!</v>
          </cell>
          <cell r="CK172" t="e">
            <v>#REF!</v>
          </cell>
          <cell r="CL172">
            <v>0</v>
          </cell>
          <cell r="CM172">
            <v>0</v>
          </cell>
          <cell r="CN172">
            <v>0</v>
          </cell>
          <cell r="CO172">
            <v>0</v>
          </cell>
          <cell r="CP172">
            <v>0</v>
          </cell>
          <cell r="CQ172">
            <v>516800</v>
          </cell>
          <cell r="CR172">
            <v>516800</v>
          </cell>
          <cell r="CS172">
            <v>516800</v>
          </cell>
          <cell r="CT172">
            <v>489600</v>
          </cell>
          <cell r="CV172" t="e">
            <v>#REF!</v>
          </cell>
          <cell r="CW172" t="str">
            <v/>
          </cell>
          <cell r="CX172" t="e">
            <v>#REF!</v>
          </cell>
          <cell r="CY172" t="str">
            <v/>
          </cell>
          <cell r="CZ172" t="str">
            <v/>
          </cell>
          <cell r="DA172" t="str">
            <v/>
          </cell>
          <cell r="DB172" t="str">
            <v/>
          </cell>
          <cell r="DC172" t="str">
            <v/>
          </cell>
          <cell r="DD172">
            <v>0.4</v>
          </cell>
          <cell r="DE172">
            <v>0.4</v>
          </cell>
          <cell r="DF172">
            <v>0.4</v>
          </cell>
          <cell r="DG172">
            <v>0.4</v>
          </cell>
          <cell r="DH172">
            <v>0</v>
          </cell>
          <cell r="DI172">
            <v>0</v>
          </cell>
        </row>
        <row r="173">
          <cell r="G173" t="str">
            <v>X660 Filler Pipe</v>
          </cell>
          <cell r="H173">
            <v>0.85</v>
          </cell>
          <cell r="I173">
            <v>0</v>
          </cell>
          <cell r="J173">
            <v>0</v>
          </cell>
          <cell r="K173">
            <v>0</v>
          </cell>
          <cell r="L173">
            <v>0</v>
          </cell>
          <cell r="M173">
            <v>0</v>
          </cell>
          <cell r="N173">
            <v>0</v>
          </cell>
          <cell r="O173">
            <v>28050</v>
          </cell>
          <cell r="P173">
            <v>53550</v>
          </cell>
          <cell r="Q173">
            <v>53550</v>
          </cell>
          <cell r="R173">
            <v>50150</v>
          </cell>
          <cell r="S173">
            <v>51850</v>
          </cell>
          <cell r="U173">
            <v>0</v>
          </cell>
          <cell r="V173">
            <v>0</v>
          </cell>
          <cell r="W173">
            <v>0</v>
          </cell>
          <cell r="X173">
            <v>0</v>
          </cell>
          <cell r="Y173">
            <v>0</v>
          </cell>
          <cell r="Z173">
            <v>0</v>
          </cell>
          <cell r="AA173">
            <v>0</v>
          </cell>
          <cell r="AB173">
            <v>0</v>
          </cell>
          <cell r="AC173" t="str">
            <v>x</v>
          </cell>
          <cell r="AD173">
            <v>0</v>
          </cell>
          <cell r="AE173">
            <v>0</v>
          </cell>
          <cell r="AF173">
            <v>0</v>
          </cell>
          <cell r="AG173">
            <v>0</v>
          </cell>
          <cell r="AH173">
            <v>20</v>
          </cell>
          <cell r="AI173">
            <v>10</v>
          </cell>
          <cell r="AJ173">
            <v>0.11223344556677889</v>
          </cell>
          <cell r="AK173">
            <v>2</v>
          </cell>
          <cell r="AL173">
            <v>8</v>
          </cell>
          <cell r="AM173">
            <v>0</v>
          </cell>
          <cell r="AN173">
            <v>0</v>
          </cell>
          <cell r="AO173">
            <v>0</v>
          </cell>
          <cell r="AP173">
            <v>0</v>
          </cell>
          <cell r="AQ173">
            <v>0</v>
          </cell>
          <cell r="AR173">
            <v>0</v>
          </cell>
          <cell r="AS173">
            <v>0</v>
          </cell>
          <cell r="AT173">
            <v>0</v>
          </cell>
          <cell r="AU173">
            <v>0</v>
          </cell>
          <cell r="AV173">
            <v>0</v>
          </cell>
          <cell r="AW173">
            <v>0</v>
          </cell>
          <cell r="AX173" t="e">
            <v>#REF!</v>
          </cell>
          <cell r="AY173">
            <v>0</v>
          </cell>
          <cell r="AZ173">
            <v>0</v>
          </cell>
          <cell r="BA173">
            <v>0</v>
          </cell>
          <cell r="BB173">
            <v>0</v>
          </cell>
          <cell r="BC173">
            <v>561000</v>
          </cell>
          <cell r="BD173">
            <v>1071000</v>
          </cell>
          <cell r="BE173">
            <v>1071000</v>
          </cell>
          <cell r="BF173">
            <v>1003000</v>
          </cell>
          <cell r="BG173">
            <v>1037000</v>
          </cell>
          <cell r="BH173">
            <v>0</v>
          </cell>
          <cell r="BI173" t="e">
            <v>#REF!</v>
          </cell>
          <cell r="BJ173">
            <v>0</v>
          </cell>
          <cell r="BK173" t="e">
            <v>#REF!</v>
          </cell>
          <cell r="BL173">
            <v>0</v>
          </cell>
          <cell r="BM173">
            <v>0</v>
          </cell>
          <cell r="BN173">
            <v>0</v>
          </cell>
          <cell r="BO173">
            <v>0</v>
          </cell>
          <cell r="BP173">
            <v>280500</v>
          </cell>
          <cell r="BQ173">
            <v>535500</v>
          </cell>
          <cell r="BR173">
            <v>535500</v>
          </cell>
          <cell r="BS173">
            <v>501500</v>
          </cell>
          <cell r="BT173">
            <v>518500</v>
          </cell>
          <cell r="BU173">
            <v>0</v>
          </cell>
          <cell r="BV173" t="e">
            <v>#REF!</v>
          </cell>
          <cell r="BW173">
            <v>0</v>
          </cell>
          <cell r="BX173" t="e">
            <v>#REF!</v>
          </cell>
          <cell r="BY173">
            <v>0</v>
          </cell>
          <cell r="BZ173">
            <v>0</v>
          </cell>
          <cell r="CA173">
            <v>0</v>
          </cell>
          <cell r="CB173">
            <v>0</v>
          </cell>
          <cell r="CC173">
            <v>56100</v>
          </cell>
          <cell r="CD173">
            <v>107100</v>
          </cell>
          <cell r="CE173">
            <v>107100</v>
          </cell>
          <cell r="CF173">
            <v>100300</v>
          </cell>
          <cell r="CG173">
            <v>103700</v>
          </cell>
          <cell r="CH173">
            <v>0</v>
          </cell>
          <cell r="CI173" t="e">
            <v>#REF!</v>
          </cell>
          <cell r="CJ173" t="e">
            <v>#REF!</v>
          </cell>
          <cell r="CK173" t="e">
            <v>#REF!</v>
          </cell>
          <cell r="CL173">
            <v>0</v>
          </cell>
          <cell r="CM173">
            <v>0</v>
          </cell>
          <cell r="CN173">
            <v>0</v>
          </cell>
          <cell r="CO173">
            <v>0</v>
          </cell>
          <cell r="CP173">
            <v>224400</v>
          </cell>
          <cell r="CQ173">
            <v>428400</v>
          </cell>
          <cell r="CR173">
            <v>428400</v>
          </cell>
          <cell r="CS173">
            <v>401200</v>
          </cell>
          <cell r="CT173">
            <v>414800</v>
          </cell>
          <cell r="CV173" t="e">
            <v>#REF!</v>
          </cell>
          <cell r="CW173" t="str">
            <v/>
          </cell>
          <cell r="CX173" t="e">
            <v>#REF!</v>
          </cell>
          <cell r="CY173" t="str">
            <v/>
          </cell>
          <cell r="CZ173" t="str">
            <v/>
          </cell>
          <cell r="DA173" t="str">
            <v/>
          </cell>
          <cell r="DB173" t="str">
            <v/>
          </cell>
          <cell r="DC173">
            <v>0.4</v>
          </cell>
          <cell r="DD173">
            <v>0.4</v>
          </cell>
          <cell r="DE173">
            <v>0.4</v>
          </cell>
          <cell r="DF173">
            <v>0.4</v>
          </cell>
          <cell r="DG173">
            <v>0.4</v>
          </cell>
          <cell r="DH173">
            <v>0</v>
          </cell>
          <cell r="DI173">
            <v>0</v>
          </cell>
        </row>
        <row r="174">
          <cell r="G174" t="str">
            <v>L462 Filler Pipe</v>
          </cell>
          <cell r="H174">
            <v>0.85</v>
          </cell>
          <cell r="I174">
            <v>0</v>
          </cell>
          <cell r="J174">
            <v>0</v>
          </cell>
          <cell r="K174">
            <v>0</v>
          </cell>
          <cell r="L174">
            <v>0</v>
          </cell>
          <cell r="M174">
            <v>0</v>
          </cell>
          <cell r="N174">
            <v>0</v>
          </cell>
          <cell r="O174">
            <v>0</v>
          </cell>
          <cell r="P174">
            <v>42500</v>
          </cell>
          <cell r="Q174">
            <v>42500</v>
          </cell>
          <cell r="R174">
            <v>40800</v>
          </cell>
          <cell r="S174">
            <v>40800</v>
          </cell>
          <cell r="U174">
            <v>0</v>
          </cell>
          <cell r="V174">
            <v>0</v>
          </cell>
          <cell r="W174">
            <v>0</v>
          </cell>
          <cell r="X174">
            <v>0</v>
          </cell>
          <cell r="Y174">
            <v>0</v>
          </cell>
          <cell r="Z174">
            <v>0</v>
          </cell>
          <cell r="AA174">
            <v>0</v>
          </cell>
          <cell r="AB174">
            <v>0</v>
          </cell>
          <cell r="AC174" t="str">
            <v>x</v>
          </cell>
          <cell r="AD174">
            <v>0</v>
          </cell>
          <cell r="AE174">
            <v>0</v>
          </cell>
          <cell r="AF174">
            <v>0</v>
          </cell>
          <cell r="AG174">
            <v>0</v>
          </cell>
          <cell r="AH174">
            <v>20</v>
          </cell>
          <cell r="AI174">
            <v>10</v>
          </cell>
          <cell r="AJ174">
            <v>0.11223344556677889</v>
          </cell>
          <cell r="AK174">
            <v>2</v>
          </cell>
          <cell r="AL174">
            <v>8</v>
          </cell>
          <cell r="AM174">
            <v>0</v>
          </cell>
          <cell r="AN174">
            <v>0</v>
          </cell>
          <cell r="AO174">
            <v>0</v>
          </cell>
          <cell r="AP174">
            <v>0</v>
          </cell>
          <cell r="AQ174">
            <v>0</v>
          </cell>
          <cell r="AR174">
            <v>0</v>
          </cell>
          <cell r="AS174">
            <v>0</v>
          </cell>
          <cell r="AT174">
            <v>0</v>
          </cell>
          <cell r="AU174">
            <v>0</v>
          </cell>
          <cell r="AV174">
            <v>0</v>
          </cell>
          <cell r="AW174">
            <v>0</v>
          </cell>
          <cell r="AX174" t="e">
            <v>#REF!</v>
          </cell>
          <cell r="AY174">
            <v>0</v>
          </cell>
          <cell r="AZ174">
            <v>0</v>
          </cell>
          <cell r="BA174">
            <v>0</v>
          </cell>
          <cell r="BB174">
            <v>0</v>
          </cell>
          <cell r="BC174">
            <v>0</v>
          </cell>
          <cell r="BD174">
            <v>850000</v>
          </cell>
          <cell r="BE174">
            <v>850000</v>
          </cell>
          <cell r="BF174">
            <v>816000</v>
          </cell>
          <cell r="BG174">
            <v>816000</v>
          </cell>
          <cell r="BH174">
            <v>0</v>
          </cell>
          <cell r="BI174" t="e">
            <v>#REF!</v>
          </cell>
          <cell r="BJ174">
            <v>0</v>
          </cell>
          <cell r="BK174" t="e">
            <v>#REF!</v>
          </cell>
          <cell r="BL174">
            <v>0</v>
          </cell>
          <cell r="BM174">
            <v>0</v>
          </cell>
          <cell r="BN174">
            <v>0</v>
          </cell>
          <cell r="BO174">
            <v>0</v>
          </cell>
          <cell r="BP174">
            <v>0</v>
          </cell>
          <cell r="BQ174">
            <v>425000</v>
          </cell>
          <cell r="BR174">
            <v>425000</v>
          </cell>
          <cell r="BS174">
            <v>408000</v>
          </cell>
          <cell r="BT174">
            <v>408000</v>
          </cell>
          <cell r="BU174">
            <v>0</v>
          </cell>
          <cell r="BV174" t="e">
            <v>#REF!</v>
          </cell>
          <cell r="BW174">
            <v>0</v>
          </cell>
          <cell r="BX174" t="e">
            <v>#REF!</v>
          </cell>
          <cell r="BY174">
            <v>0</v>
          </cell>
          <cell r="BZ174">
            <v>0</v>
          </cell>
          <cell r="CA174">
            <v>0</v>
          </cell>
          <cell r="CB174">
            <v>0</v>
          </cell>
          <cell r="CC174">
            <v>0</v>
          </cell>
          <cell r="CD174">
            <v>85000</v>
          </cell>
          <cell r="CE174">
            <v>85000</v>
          </cell>
          <cell r="CF174">
            <v>81600</v>
          </cell>
          <cell r="CG174">
            <v>81600</v>
          </cell>
          <cell r="CH174">
            <v>0</v>
          </cell>
          <cell r="CI174" t="e">
            <v>#REF!</v>
          </cell>
          <cell r="CJ174" t="e">
            <v>#REF!</v>
          </cell>
          <cell r="CK174" t="e">
            <v>#REF!</v>
          </cell>
          <cell r="CL174">
            <v>0</v>
          </cell>
          <cell r="CM174">
            <v>0</v>
          </cell>
          <cell r="CN174">
            <v>0</v>
          </cell>
          <cell r="CO174">
            <v>0</v>
          </cell>
          <cell r="CP174">
            <v>0</v>
          </cell>
          <cell r="CQ174">
            <v>340000</v>
          </cell>
          <cell r="CR174">
            <v>340000</v>
          </cell>
          <cell r="CS174">
            <v>326400</v>
          </cell>
          <cell r="CT174">
            <v>326400</v>
          </cell>
          <cell r="CV174" t="e">
            <v>#REF!</v>
          </cell>
          <cell r="CW174" t="str">
            <v/>
          </cell>
          <cell r="CX174" t="e">
            <v>#REF!</v>
          </cell>
          <cell r="CY174" t="str">
            <v/>
          </cell>
          <cell r="CZ174" t="str">
            <v/>
          </cell>
          <cell r="DA174" t="str">
            <v/>
          </cell>
          <cell r="DB174" t="str">
            <v/>
          </cell>
          <cell r="DC174" t="str">
            <v/>
          </cell>
          <cell r="DD174">
            <v>0.4</v>
          </cell>
          <cell r="DE174">
            <v>0.4</v>
          </cell>
          <cell r="DF174">
            <v>0.4</v>
          </cell>
          <cell r="DG174">
            <v>0.4</v>
          </cell>
          <cell r="DH174">
            <v>0</v>
          </cell>
          <cell r="DI174">
            <v>0</v>
          </cell>
        </row>
        <row r="175">
          <cell r="G175">
            <v>0</v>
          </cell>
          <cell r="H175">
            <v>0</v>
          </cell>
          <cell r="I175">
            <v>0</v>
          </cell>
          <cell r="J175">
            <v>0</v>
          </cell>
          <cell r="K175">
            <v>0</v>
          </cell>
          <cell r="L175">
            <v>0</v>
          </cell>
          <cell r="M175">
            <v>0</v>
          </cell>
          <cell r="N175">
            <v>0</v>
          </cell>
          <cell r="O175">
            <v>0</v>
          </cell>
          <cell r="P175">
            <v>0</v>
          </cell>
          <cell r="Q175">
            <v>0</v>
          </cell>
          <cell r="R175">
            <v>0</v>
          </cell>
          <cell r="S175">
            <v>0</v>
          </cell>
          <cell r="U175">
            <v>0</v>
          </cell>
          <cell r="V175">
            <v>0</v>
          </cell>
          <cell r="W175">
            <v>0</v>
          </cell>
          <cell r="X175">
            <v>0</v>
          </cell>
          <cell r="Y175">
            <v>0</v>
          </cell>
          <cell r="Z175">
            <v>0</v>
          </cell>
          <cell r="AA175">
            <v>0</v>
          </cell>
          <cell r="AB175">
            <v>0</v>
          </cell>
          <cell r="AC175">
            <v>0</v>
          </cell>
          <cell r="AD175">
            <v>0</v>
          </cell>
          <cell r="AE175">
            <v>0</v>
          </cell>
          <cell r="AF175">
            <v>0</v>
          </cell>
          <cell r="AG175">
            <v>0</v>
          </cell>
          <cell r="AH175">
            <v>0</v>
          </cell>
          <cell r="AI175">
            <v>0</v>
          </cell>
          <cell r="AJ175">
            <v>0</v>
          </cell>
          <cell r="AK175">
            <v>0</v>
          </cell>
          <cell r="AL175">
            <v>0</v>
          </cell>
          <cell r="AM175">
            <v>0</v>
          </cell>
          <cell r="AN175">
            <v>0</v>
          </cell>
          <cell r="AO175">
            <v>0</v>
          </cell>
          <cell r="AP175">
            <v>0</v>
          </cell>
          <cell r="AQ175">
            <v>0</v>
          </cell>
          <cell r="AR175">
            <v>0</v>
          </cell>
          <cell r="AS175">
            <v>0</v>
          </cell>
          <cell r="AT175">
            <v>0</v>
          </cell>
          <cell r="AU175">
            <v>0</v>
          </cell>
          <cell r="AV175">
            <v>0</v>
          </cell>
          <cell r="AW175">
            <v>0</v>
          </cell>
          <cell r="AX175">
            <v>0</v>
          </cell>
          <cell r="AY175">
            <v>0</v>
          </cell>
          <cell r="AZ175">
            <v>0</v>
          </cell>
          <cell r="BA175">
            <v>0</v>
          </cell>
          <cell r="BB175">
            <v>0</v>
          </cell>
          <cell r="BC175">
            <v>0</v>
          </cell>
          <cell r="BD175">
            <v>0</v>
          </cell>
          <cell r="BE175">
            <v>0</v>
          </cell>
          <cell r="BF175">
            <v>0</v>
          </cell>
          <cell r="BG175">
            <v>0</v>
          </cell>
          <cell r="BH175">
            <v>0</v>
          </cell>
          <cell r="BI175">
            <v>0</v>
          </cell>
          <cell r="BJ175">
            <v>0</v>
          </cell>
          <cell r="BK175">
            <v>0</v>
          </cell>
          <cell r="BL175">
            <v>0</v>
          </cell>
          <cell r="BM175">
            <v>0</v>
          </cell>
          <cell r="BN175">
            <v>0</v>
          </cell>
          <cell r="BO175">
            <v>0</v>
          </cell>
          <cell r="BP175">
            <v>0</v>
          </cell>
          <cell r="BQ175">
            <v>0</v>
          </cell>
          <cell r="BR175">
            <v>0</v>
          </cell>
          <cell r="BS175">
            <v>0</v>
          </cell>
          <cell r="BT175">
            <v>0</v>
          </cell>
          <cell r="BU175">
            <v>0</v>
          </cell>
          <cell r="BV175">
            <v>0</v>
          </cell>
          <cell r="BW175">
            <v>0</v>
          </cell>
          <cell r="BX175">
            <v>0</v>
          </cell>
          <cell r="BY175">
            <v>0</v>
          </cell>
          <cell r="BZ175">
            <v>0</v>
          </cell>
          <cell r="CA175">
            <v>0</v>
          </cell>
          <cell r="CB175">
            <v>0</v>
          </cell>
          <cell r="CC175">
            <v>0</v>
          </cell>
          <cell r="CD175">
            <v>0</v>
          </cell>
          <cell r="CE175">
            <v>0</v>
          </cell>
          <cell r="CF175">
            <v>0</v>
          </cell>
          <cell r="CG175">
            <v>0</v>
          </cell>
          <cell r="CH175">
            <v>0</v>
          </cell>
          <cell r="CI175">
            <v>0</v>
          </cell>
          <cell r="CJ175">
            <v>0</v>
          </cell>
          <cell r="CK175">
            <v>0</v>
          </cell>
          <cell r="CL175">
            <v>0</v>
          </cell>
          <cell r="CM175">
            <v>0</v>
          </cell>
          <cell r="CN175">
            <v>0</v>
          </cell>
          <cell r="CO175">
            <v>0</v>
          </cell>
          <cell r="CP175">
            <v>0</v>
          </cell>
          <cell r="CQ175">
            <v>0</v>
          </cell>
          <cell r="CR175">
            <v>0</v>
          </cell>
          <cell r="CS175">
            <v>0</v>
          </cell>
          <cell r="CT175">
            <v>0</v>
          </cell>
          <cell r="CV175">
            <v>0</v>
          </cell>
          <cell r="CW175">
            <v>0</v>
          </cell>
          <cell r="CX175">
            <v>0</v>
          </cell>
          <cell r="CY175">
            <v>0</v>
          </cell>
          <cell r="CZ175">
            <v>0</v>
          </cell>
          <cell r="DA175">
            <v>0</v>
          </cell>
          <cell r="DB175">
            <v>0</v>
          </cell>
          <cell r="DC175">
            <v>0</v>
          </cell>
          <cell r="DD175">
            <v>0</v>
          </cell>
          <cell r="DE175">
            <v>0</v>
          </cell>
          <cell r="DF175">
            <v>0</v>
          </cell>
          <cell r="DG175">
            <v>0</v>
          </cell>
          <cell r="DH175">
            <v>0</v>
          </cell>
          <cell r="DI175">
            <v>0</v>
          </cell>
        </row>
        <row r="176">
          <cell r="G176" t="str">
            <v>Honda Filler</v>
          </cell>
          <cell r="H176">
            <v>0</v>
          </cell>
          <cell r="I176">
            <v>0</v>
          </cell>
          <cell r="J176">
            <v>0</v>
          </cell>
          <cell r="K176">
            <v>0</v>
          </cell>
          <cell r="L176">
            <v>0</v>
          </cell>
          <cell r="M176">
            <v>0</v>
          </cell>
          <cell r="N176">
            <v>0</v>
          </cell>
          <cell r="O176">
            <v>0</v>
          </cell>
          <cell r="P176">
            <v>0</v>
          </cell>
          <cell r="Q176">
            <v>0</v>
          </cell>
          <cell r="R176">
            <v>0</v>
          </cell>
          <cell r="S176">
            <v>0</v>
          </cell>
          <cell r="U176">
            <v>0</v>
          </cell>
          <cell r="V176">
            <v>0</v>
          </cell>
          <cell r="W176">
            <v>0</v>
          </cell>
          <cell r="X176">
            <v>0</v>
          </cell>
          <cell r="Y176">
            <v>0</v>
          </cell>
          <cell r="Z176">
            <v>0</v>
          </cell>
          <cell r="AA176" t="str">
            <v>x</v>
          </cell>
          <cell r="AB176">
            <v>0</v>
          </cell>
          <cell r="AC176">
            <v>0</v>
          </cell>
          <cell r="AD176">
            <v>0</v>
          </cell>
          <cell r="AE176">
            <v>0</v>
          </cell>
          <cell r="AF176">
            <v>0</v>
          </cell>
          <cell r="AG176">
            <v>0</v>
          </cell>
          <cell r="AH176">
            <v>68.36</v>
          </cell>
          <cell r="AI176">
            <v>40.380000000000003</v>
          </cell>
          <cell r="AJ176">
            <v>0.15881032547699214</v>
          </cell>
          <cell r="AK176">
            <v>2.83</v>
          </cell>
          <cell r="AL176">
            <v>25.15</v>
          </cell>
          <cell r="AM176">
            <v>0</v>
          </cell>
          <cell r="AN176">
            <v>0</v>
          </cell>
          <cell r="AO176">
            <v>0</v>
          </cell>
          <cell r="AP176">
            <v>0</v>
          </cell>
          <cell r="AQ176">
            <v>0</v>
          </cell>
          <cell r="AR176">
            <v>0</v>
          </cell>
          <cell r="AS176">
            <v>0</v>
          </cell>
          <cell r="AT176">
            <v>0</v>
          </cell>
          <cell r="AU176">
            <v>0</v>
          </cell>
          <cell r="AV176">
            <v>0</v>
          </cell>
          <cell r="AW176">
            <v>0</v>
          </cell>
          <cell r="AX176" t="e">
            <v>#REF!</v>
          </cell>
          <cell r="AY176">
            <v>0</v>
          </cell>
          <cell r="AZ176">
            <v>0</v>
          </cell>
          <cell r="BA176">
            <v>0</v>
          </cell>
          <cell r="BB176">
            <v>0</v>
          </cell>
          <cell r="BC176">
            <v>0</v>
          </cell>
          <cell r="BD176">
            <v>0</v>
          </cell>
          <cell r="BE176">
            <v>0</v>
          </cell>
          <cell r="BF176">
            <v>0</v>
          </cell>
          <cell r="BG176">
            <v>0</v>
          </cell>
          <cell r="BH176">
            <v>0</v>
          </cell>
          <cell r="BI176" t="e">
            <v>#REF!</v>
          </cell>
          <cell r="BJ176">
            <v>0</v>
          </cell>
          <cell r="BK176" t="e">
            <v>#REF!</v>
          </cell>
          <cell r="BL176">
            <v>0</v>
          </cell>
          <cell r="BM176">
            <v>0</v>
          </cell>
          <cell r="BN176">
            <v>0</v>
          </cell>
          <cell r="BO176">
            <v>0</v>
          </cell>
          <cell r="BP176">
            <v>0</v>
          </cell>
          <cell r="BQ176">
            <v>0</v>
          </cell>
          <cell r="BR176">
            <v>0</v>
          </cell>
          <cell r="BS176">
            <v>0</v>
          </cell>
          <cell r="BT176">
            <v>0</v>
          </cell>
          <cell r="BU176">
            <v>0</v>
          </cell>
          <cell r="BV176" t="e">
            <v>#REF!</v>
          </cell>
          <cell r="BW176">
            <v>0</v>
          </cell>
          <cell r="BX176" t="e">
            <v>#REF!</v>
          </cell>
          <cell r="BY176">
            <v>0</v>
          </cell>
          <cell r="BZ176">
            <v>0</v>
          </cell>
          <cell r="CA176">
            <v>0</v>
          </cell>
          <cell r="CB176">
            <v>0</v>
          </cell>
          <cell r="CC176">
            <v>0</v>
          </cell>
          <cell r="CD176">
            <v>0</v>
          </cell>
          <cell r="CE176">
            <v>0</v>
          </cell>
          <cell r="CF176">
            <v>0</v>
          </cell>
          <cell r="CG176">
            <v>0</v>
          </cell>
          <cell r="CH176">
            <v>0</v>
          </cell>
          <cell r="CI176" t="e">
            <v>#REF!</v>
          </cell>
          <cell r="CJ176" t="e">
            <v>#REF!</v>
          </cell>
          <cell r="CK176" t="e">
            <v>#REF!</v>
          </cell>
          <cell r="CL176">
            <v>0</v>
          </cell>
          <cell r="CM176">
            <v>0</v>
          </cell>
          <cell r="CN176">
            <v>0</v>
          </cell>
          <cell r="CO176">
            <v>0</v>
          </cell>
          <cell r="CP176">
            <v>0</v>
          </cell>
          <cell r="CQ176">
            <v>0</v>
          </cell>
          <cell r="CR176">
            <v>0</v>
          </cell>
          <cell r="CS176">
            <v>0</v>
          </cell>
          <cell r="CT176">
            <v>0</v>
          </cell>
          <cell r="CV176" t="e">
            <v>#REF!</v>
          </cell>
          <cell r="CW176" t="str">
            <v/>
          </cell>
          <cell r="CX176" t="e">
            <v>#REF!</v>
          </cell>
          <cell r="CY176" t="str">
            <v/>
          </cell>
          <cell r="CZ176" t="str">
            <v/>
          </cell>
          <cell r="DA176" t="str">
            <v/>
          </cell>
          <cell r="DB176" t="str">
            <v/>
          </cell>
          <cell r="DC176" t="str">
            <v/>
          </cell>
          <cell r="DD176" t="str">
            <v/>
          </cell>
          <cell r="DE176" t="str">
            <v/>
          </cell>
          <cell r="DF176" t="str">
            <v/>
          </cell>
          <cell r="DG176" t="str">
            <v/>
          </cell>
          <cell r="DH176">
            <v>0</v>
          </cell>
          <cell r="DI176">
            <v>0</v>
          </cell>
        </row>
        <row r="177">
          <cell r="G177">
            <v>0</v>
          </cell>
          <cell r="H177">
            <v>0</v>
          </cell>
          <cell r="I177">
            <v>0</v>
          </cell>
          <cell r="J177">
            <v>0</v>
          </cell>
          <cell r="K177">
            <v>0</v>
          </cell>
          <cell r="L177">
            <v>0</v>
          </cell>
          <cell r="M177">
            <v>0</v>
          </cell>
          <cell r="N177">
            <v>0</v>
          </cell>
          <cell r="O177">
            <v>0</v>
          </cell>
          <cell r="P177">
            <v>0</v>
          </cell>
          <cell r="Q177">
            <v>0</v>
          </cell>
          <cell r="R177">
            <v>0</v>
          </cell>
          <cell r="S177">
            <v>0</v>
          </cell>
          <cell r="U177">
            <v>0</v>
          </cell>
          <cell r="V177">
            <v>0</v>
          </cell>
          <cell r="W177">
            <v>0</v>
          </cell>
          <cell r="X177">
            <v>0</v>
          </cell>
          <cell r="Y177">
            <v>0</v>
          </cell>
          <cell r="Z177">
            <v>0</v>
          </cell>
          <cell r="AA177">
            <v>0</v>
          </cell>
          <cell r="AB177">
            <v>0</v>
          </cell>
          <cell r="AC177">
            <v>0</v>
          </cell>
          <cell r="AD177">
            <v>0</v>
          </cell>
          <cell r="AE177">
            <v>0</v>
          </cell>
          <cell r="AF177">
            <v>0</v>
          </cell>
          <cell r="AG177">
            <v>0</v>
          </cell>
          <cell r="AH177">
            <v>0</v>
          </cell>
          <cell r="AI177">
            <v>0</v>
          </cell>
          <cell r="AJ177">
            <v>0</v>
          </cell>
          <cell r="AK177">
            <v>0</v>
          </cell>
          <cell r="AL177">
            <v>0</v>
          </cell>
          <cell r="AM177">
            <v>0</v>
          </cell>
          <cell r="AN177">
            <v>0</v>
          </cell>
          <cell r="AO177">
            <v>0</v>
          </cell>
          <cell r="AP177">
            <v>0</v>
          </cell>
          <cell r="AQ177">
            <v>0</v>
          </cell>
          <cell r="AR177">
            <v>0</v>
          </cell>
          <cell r="AS177">
            <v>0</v>
          </cell>
          <cell r="AT177">
            <v>0</v>
          </cell>
          <cell r="AU177">
            <v>0</v>
          </cell>
          <cell r="AV177">
            <v>0</v>
          </cell>
          <cell r="AW177">
            <v>0</v>
          </cell>
          <cell r="AX177">
            <v>0</v>
          </cell>
          <cell r="AY177">
            <v>0</v>
          </cell>
          <cell r="AZ177">
            <v>0</v>
          </cell>
          <cell r="BA177">
            <v>0</v>
          </cell>
          <cell r="BB177">
            <v>0</v>
          </cell>
          <cell r="BC177">
            <v>0</v>
          </cell>
          <cell r="BD177">
            <v>0</v>
          </cell>
          <cell r="BE177">
            <v>0</v>
          </cell>
          <cell r="BF177">
            <v>0</v>
          </cell>
          <cell r="BG177">
            <v>0</v>
          </cell>
          <cell r="BH177">
            <v>0</v>
          </cell>
          <cell r="BI177">
            <v>0</v>
          </cell>
          <cell r="BJ177">
            <v>0</v>
          </cell>
          <cell r="BK177">
            <v>0</v>
          </cell>
          <cell r="BL177">
            <v>0</v>
          </cell>
          <cell r="BM177">
            <v>0</v>
          </cell>
          <cell r="BN177">
            <v>0</v>
          </cell>
          <cell r="BO177">
            <v>0</v>
          </cell>
          <cell r="BP177">
            <v>0</v>
          </cell>
          <cell r="BQ177">
            <v>0</v>
          </cell>
          <cell r="BR177">
            <v>0</v>
          </cell>
          <cell r="BS177">
            <v>0</v>
          </cell>
          <cell r="BT177">
            <v>0</v>
          </cell>
          <cell r="BU177">
            <v>0</v>
          </cell>
          <cell r="BV177">
            <v>0</v>
          </cell>
          <cell r="BW177">
            <v>0</v>
          </cell>
          <cell r="BX177">
            <v>0</v>
          </cell>
          <cell r="BY177">
            <v>0</v>
          </cell>
          <cell r="BZ177">
            <v>0</v>
          </cell>
          <cell r="CA177">
            <v>0</v>
          </cell>
          <cell r="CB177">
            <v>0</v>
          </cell>
          <cell r="CC177">
            <v>0</v>
          </cell>
          <cell r="CD177">
            <v>0</v>
          </cell>
          <cell r="CE177">
            <v>0</v>
          </cell>
          <cell r="CF177">
            <v>0</v>
          </cell>
          <cell r="CG177">
            <v>0</v>
          </cell>
          <cell r="CH177">
            <v>0</v>
          </cell>
          <cell r="CI177">
            <v>0</v>
          </cell>
          <cell r="CJ177">
            <v>0</v>
          </cell>
          <cell r="CK177">
            <v>0</v>
          </cell>
          <cell r="CL177">
            <v>0</v>
          </cell>
          <cell r="CM177">
            <v>0</v>
          </cell>
          <cell r="CN177">
            <v>0</v>
          </cell>
          <cell r="CO177">
            <v>0</v>
          </cell>
          <cell r="CP177">
            <v>0</v>
          </cell>
          <cell r="CQ177">
            <v>0</v>
          </cell>
          <cell r="CR177">
            <v>0</v>
          </cell>
          <cell r="CS177">
            <v>0</v>
          </cell>
          <cell r="CT177">
            <v>0</v>
          </cell>
          <cell r="CV177">
            <v>0</v>
          </cell>
          <cell r="CW177">
            <v>0</v>
          </cell>
          <cell r="CX177">
            <v>0</v>
          </cell>
          <cell r="CY177">
            <v>0</v>
          </cell>
          <cell r="CZ177">
            <v>0</v>
          </cell>
          <cell r="DA177">
            <v>0</v>
          </cell>
          <cell r="DB177">
            <v>0</v>
          </cell>
          <cell r="DC177">
            <v>0</v>
          </cell>
          <cell r="DD177">
            <v>0</v>
          </cell>
          <cell r="DE177">
            <v>0</v>
          </cell>
          <cell r="DF177">
            <v>0</v>
          </cell>
          <cell r="DG177">
            <v>0</v>
          </cell>
          <cell r="DH177">
            <v>0</v>
          </cell>
          <cell r="DI177">
            <v>0</v>
          </cell>
        </row>
        <row r="178">
          <cell r="G178" t="str">
            <v>Audi Filler</v>
          </cell>
          <cell r="H178">
            <v>0.75</v>
          </cell>
          <cell r="I178">
            <v>0</v>
          </cell>
          <cell r="J178">
            <v>0</v>
          </cell>
          <cell r="K178">
            <v>0</v>
          </cell>
          <cell r="L178">
            <v>0</v>
          </cell>
          <cell r="M178">
            <v>0</v>
          </cell>
          <cell r="N178">
            <v>7906</v>
          </cell>
          <cell r="O178">
            <v>34875</v>
          </cell>
          <cell r="P178">
            <v>42375</v>
          </cell>
          <cell r="Q178">
            <v>42375</v>
          </cell>
          <cell r="R178">
            <v>42375</v>
          </cell>
          <cell r="S178">
            <v>34469</v>
          </cell>
          <cell r="U178">
            <v>0</v>
          </cell>
          <cell r="V178">
            <v>0</v>
          </cell>
          <cell r="W178">
            <v>0</v>
          </cell>
          <cell r="X178">
            <v>0</v>
          </cell>
          <cell r="Y178">
            <v>0</v>
          </cell>
          <cell r="Z178">
            <v>0</v>
          </cell>
          <cell r="AA178" t="str">
            <v>x</v>
          </cell>
          <cell r="AB178">
            <v>0</v>
          </cell>
          <cell r="AC178">
            <v>0</v>
          </cell>
          <cell r="AD178">
            <v>0</v>
          </cell>
          <cell r="AE178">
            <v>0</v>
          </cell>
          <cell r="AF178">
            <v>0</v>
          </cell>
          <cell r="AG178">
            <v>0</v>
          </cell>
          <cell r="AH178">
            <v>68.36</v>
          </cell>
          <cell r="AI178">
            <v>40.880000000000003</v>
          </cell>
          <cell r="AJ178">
            <v>0.15881032547699214</v>
          </cell>
          <cell r="AK178">
            <v>2.83</v>
          </cell>
          <cell r="AL178">
            <v>24.65</v>
          </cell>
          <cell r="AM178">
            <v>0.36059098888238733</v>
          </cell>
          <cell r="AN178">
            <v>0</v>
          </cell>
          <cell r="AO178">
            <v>0</v>
          </cell>
          <cell r="AP178">
            <v>0</v>
          </cell>
          <cell r="AQ178">
            <v>0</v>
          </cell>
          <cell r="AR178">
            <v>0</v>
          </cell>
          <cell r="AS178">
            <v>0</v>
          </cell>
          <cell r="AT178">
            <v>0</v>
          </cell>
          <cell r="AU178">
            <v>0</v>
          </cell>
          <cell r="AV178">
            <v>0</v>
          </cell>
          <cell r="AW178">
            <v>0</v>
          </cell>
          <cell r="AX178" t="e">
            <v>#REF!</v>
          </cell>
          <cell r="AY178">
            <v>0</v>
          </cell>
          <cell r="AZ178">
            <v>0</v>
          </cell>
          <cell r="BA178">
            <v>0</v>
          </cell>
          <cell r="BB178">
            <v>540454.16</v>
          </cell>
          <cell r="BC178">
            <v>2384055</v>
          </cell>
          <cell r="BD178">
            <v>2896755</v>
          </cell>
          <cell r="BE178">
            <v>2896755</v>
          </cell>
          <cell r="BF178">
            <v>2896755</v>
          </cell>
          <cell r="BG178">
            <v>2356300.84</v>
          </cell>
          <cell r="BH178">
            <v>0</v>
          </cell>
          <cell r="BI178" t="e">
            <v>#REF!</v>
          </cell>
          <cell r="BJ178">
            <v>0</v>
          </cell>
          <cell r="BK178" t="e">
            <v>#REF!</v>
          </cell>
          <cell r="BL178">
            <v>0</v>
          </cell>
          <cell r="BM178">
            <v>0</v>
          </cell>
          <cell r="BN178">
            <v>0</v>
          </cell>
          <cell r="BO178">
            <v>323197.28000000003</v>
          </cell>
          <cell r="BP178">
            <v>1425690</v>
          </cell>
          <cell r="BQ178">
            <v>1732290</v>
          </cell>
          <cell r="BR178">
            <v>1732290</v>
          </cell>
          <cell r="BS178">
            <v>1732290</v>
          </cell>
          <cell r="BT178">
            <v>1409092.72</v>
          </cell>
          <cell r="BU178">
            <v>0</v>
          </cell>
          <cell r="BV178" t="e">
            <v>#REF!</v>
          </cell>
          <cell r="BW178">
            <v>0</v>
          </cell>
          <cell r="BX178" t="e">
            <v>#REF!</v>
          </cell>
          <cell r="BY178">
            <v>0</v>
          </cell>
          <cell r="BZ178">
            <v>0</v>
          </cell>
          <cell r="CA178">
            <v>0</v>
          </cell>
          <cell r="CB178">
            <v>22373.98</v>
          </cell>
          <cell r="CC178">
            <v>98696.25</v>
          </cell>
          <cell r="CD178">
            <v>119921.25</v>
          </cell>
          <cell r="CE178">
            <v>119921.25</v>
          </cell>
          <cell r="CF178">
            <v>119921.25</v>
          </cell>
          <cell r="CG178">
            <v>97547.27</v>
          </cell>
          <cell r="CH178">
            <v>0</v>
          </cell>
          <cell r="CI178" t="e">
            <v>#REF!</v>
          </cell>
          <cell r="CJ178" t="e">
            <v>#REF!</v>
          </cell>
          <cell r="CK178" t="e">
            <v>#REF!</v>
          </cell>
          <cell r="CL178">
            <v>0</v>
          </cell>
          <cell r="CM178">
            <v>0</v>
          </cell>
          <cell r="CN178">
            <v>0</v>
          </cell>
          <cell r="CO178">
            <v>194882.9</v>
          </cell>
          <cell r="CP178">
            <v>859668.75</v>
          </cell>
          <cell r="CQ178">
            <v>1044543.75</v>
          </cell>
          <cell r="CR178">
            <v>1044543.75</v>
          </cell>
          <cell r="CS178">
            <v>1044543.75</v>
          </cell>
          <cell r="CT178">
            <v>849660.84999999986</v>
          </cell>
          <cell r="CV178" t="e">
            <v>#REF!</v>
          </cell>
          <cell r="CW178" t="str">
            <v/>
          </cell>
          <cell r="CX178" t="e">
            <v>#REF!</v>
          </cell>
          <cell r="CY178" t="str">
            <v/>
          </cell>
          <cell r="CZ178" t="str">
            <v/>
          </cell>
          <cell r="DA178" t="str">
            <v/>
          </cell>
          <cell r="DB178">
            <v>0.36059098888238733</v>
          </cell>
          <cell r="DC178">
            <v>0.36059098888238739</v>
          </cell>
          <cell r="DD178">
            <v>0.36059098888238739</v>
          </cell>
          <cell r="DE178">
            <v>0.36059098888238739</v>
          </cell>
          <cell r="DF178">
            <v>0.36059098888238739</v>
          </cell>
          <cell r="DG178">
            <v>0.36059098888238733</v>
          </cell>
          <cell r="DH178">
            <v>0</v>
          </cell>
          <cell r="DI178">
            <v>0</v>
          </cell>
        </row>
        <row r="179">
          <cell r="G179">
            <v>0</v>
          </cell>
          <cell r="H179">
            <v>0</v>
          </cell>
          <cell r="I179">
            <v>0</v>
          </cell>
          <cell r="J179">
            <v>0</v>
          </cell>
          <cell r="K179">
            <v>0</v>
          </cell>
          <cell r="L179">
            <v>0</v>
          </cell>
          <cell r="M179">
            <v>0</v>
          </cell>
          <cell r="N179">
            <v>0</v>
          </cell>
          <cell r="O179">
            <v>0</v>
          </cell>
          <cell r="P179">
            <v>0</v>
          </cell>
          <cell r="Q179">
            <v>0</v>
          </cell>
          <cell r="R179">
            <v>0</v>
          </cell>
          <cell r="S179">
            <v>0</v>
          </cell>
          <cell r="U179">
            <v>0</v>
          </cell>
          <cell r="V179">
            <v>0</v>
          </cell>
          <cell r="W179">
            <v>0</v>
          </cell>
          <cell r="X179">
            <v>0</v>
          </cell>
          <cell r="Y179">
            <v>0</v>
          </cell>
          <cell r="Z179">
            <v>0</v>
          </cell>
          <cell r="AA179">
            <v>0</v>
          </cell>
          <cell r="AB179">
            <v>0</v>
          </cell>
          <cell r="AC179">
            <v>0</v>
          </cell>
          <cell r="AD179">
            <v>0</v>
          </cell>
          <cell r="AE179">
            <v>0</v>
          </cell>
          <cell r="AF179">
            <v>0</v>
          </cell>
          <cell r="AG179">
            <v>0</v>
          </cell>
          <cell r="AH179">
            <v>0</v>
          </cell>
          <cell r="AI179">
            <v>0</v>
          </cell>
          <cell r="AJ179">
            <v>0</v>
          </cell>
          <cell r="AK179">
            <v>0</v>
          </cell>
          <cell r="AL179">
            <v>0</v>
          </cell>
          <cell r="AM179">
            <v>0</v>
          </cell>
          <cell r="AN179">
            <v>0</v>
          </cell>
          <cell r="AO179">
            <v>0</v>
          </cell>
          <cell r="AP179">
            <v>0</v>
          </cell>
          <cell r="AQ179">
            <v>0</v>
          </cell>
          <cell r="AR179">
            <v>0</v>
          </cell>
          <cell r="AS179">
            <v>0</v>
          </cell>
          <cell r="AT179">
            <v>0</v>
          </cell>
          <cell r="AU179">
            <v>0</v>
          </cell>
          <cell r="AV179">
            <v>0</v>
          </cell>
          <cell r="AW179">
            <v>0</v>
          </cell>
          <cell r="AX179">
            <v>0</v>
          </cell>
          <cell r="AY179">
            <v>0</v>
          </cell>
          <cell r="AZ179">
            <v>0</v>
          </cell>
          <cell r="BA179">
            <v>0</v>
          </cell>
          <cell r="BB179">
            <v>0</v>
          </cell>
          <cell r="BC179">
            <v>0</v>
          </cell>
          <cell r="BD179">
            <v>0</v>
          </cell>
          <cell r="BE179">
            <v>0</v>
          </cell>
          <cell r="BF179">
            <v>0</v>
          </cell>
          <cell r="BG179">
            <v>0</v>
          </cell>
          <cell r="BH179">
            <v>0</v>
          </cell>
          <cell r="BI179">
            <v>0</v>
          </cell>
          <cell r="BJ179">
            <v>0</v>
          </cell>
          <cell r="BK179">
            <v>0</v>
          </cell>
          <cell r="BL179">
            <v>0</v>
          </cell>
          <cell r="BM179">
            <v>0</v>
          </cell>
          <cell r="BN179">
            <v>0</v>
          </cell>
          <cell r="BO179">
            <v>0</v>
          </cell>
          <cell r="BP179">
            <v>0</v>
          </cell>
          <cell r="BQ179">
            <v>0</v>
          </cell>
          <cell r="BR179">
            <v>0</v>
          </cell>
          <cell r="BS179">
            <v>0</v>
          </cell>
          <cell r="BT179">
            <v>0</v>
          </cell>
          <cell r="BU179">
            <v>0</v>
          </cell>
          <cell r="BV179">
            <v>0</v>
          </cell>
          <cell r="BW179">
            <v>0</v>
          </cell>
          <cell r="BX179">
            <v>0</v>
          </cell>
          <cell r="BY179">
            <v>0</v>
          </cell>
          <cell r="BZ179">
            <v>0</v>
          </cell>
          <cell r="CA179">
            <v>0</v>
          </cell>
          <cell r="CB179">
            <v>0</v>
          </cell>
          <cell r="CC179">
            <v>0</v>
          </cell>
          <cell r="CD179">
            <v>0</v>
          </cell>
          <cell r="CE179">
            <v>0</v>
          </cell>
          <cell r="CF179">
            <v>0</v>
          </cell>
          <cell r="CG179">
            <v>0</v>
          </cell>
          <cell r="CH179">
            <v>0</v>
          </cell>
          <cell r="CI179">
            <v>0</v>
          </cell>
          <cell r="CJ179">
            <v>0</v>
          </cell>
          <cell r="CK179">
            <v>0</v>
          </cell>
          <cell r="CL179">
            <v>0</v>
          </cell>
          <cell r="CM179">
            <v>0</v>
          </cell>
          <cell r="CN179">
            <v>0</v>
          </cell>
          <cell r="CO179">
            <v>0</v>
          </cell>
          <cell r="CP179">
            <v>0</v>
          </cell>
          <cell r="CQ179">
            <v>0</v>
          </cell>
          <cell r="CR179">
            <v>0</v>
          </cell>
          <cell r="CS179">
            <v>0</v>
          </cell>
          <cell r="CT179">
            <v>0</v>
          </cell>
          <cell r="CV179">
            <v>0</v>
          </cell>
          <cell r="CW179">
            <v>0</v>
          </cell>
          <cell r="CX179">
            <v>0</v>
          </cell>
          <cell r="CY179">
            <v>0</v>
          </cell>
          <cell r="CZ179">
            <v>0</v>
          </cell>
          <cell r="DA179">
            <v>0</v>
          </cell>
          <cell r="DB179">
            <v>0</v>
          </cell>
          <cell r="DC179">
            <v>0</v>
          </cell>
          <cell r="DD179">
            <v>0</v>
          </cell>
          <cell r="DE179">
            <v>0</v>
          </cell>
          <cell r="DF179">
            <v>0</v>
          </cell>
          <cell r="DG179">
            <v>0</v>
          </cell>
          <cell r="DH179">
            <v>0</v>
          </cell>
          <cell r="DI179">
            <v>0</v>
          </cell>
        </row>
        <row r="180">
          <cell r="G180" t="str">
            <v>BMW PZEV Filler</v>
          </cell>
          <cell r="H180">
            <v>0</v>
          </cell>
          <cell r="I180">
            <v>0</v>
          </cell>
          <cell r="J180">
            <v>0</v>
          </cell>
          <cell r="K180">
            <v>0</v>
          </cell>
          <cell r="L180">
            <v>0</v>
          </cell>
          <cell r="M180">
            <v>0</v>
          </cell>
          <cell r="N180">
            <v>0</v>
          </cell>
          <cell r="O180">
            <v>0</v>
          </cell>
          <cell r="P180">
            <v>0</v>
          </cell>
          <cell r="Q180">
            <v>0</v>
          </cell>
          <cell r="R180">
            <v>0</v>
          </cell>
          <cell r="S180">
            <v>0</v>
          </cell>
          <cell r="U180">
            <v>0</v>
          </cell>
          <cell r="V180">
            <v>0</v>
          </cell>
          <cell r="W180">
            <v>0</v>
          </cell>
          <cell r="X180">
            <v>0</v>
          </cell>
          <cell r="Y180">
            <v>0</v>
          </cell>
          <cell r="Z180">
            <v>0</v>
          </cell>
          <cell r="AA180" t="str">
            <v>x</v>
          </cell>
          <cell r="AB180">
            <v>0</v>
          </cell>
          <cell r="AC180">
            <v>0</v>
          </cell>
          <cell r="AD180">
            <v>0</v>
          </cell>
          <cell r="AE180">
            <v>0</v>
          </cell>
          <cell r="AF180">
            <v>0</v>
          </cell>
          <cell r="AG180">
            <v>0</v>
          </cell>
          <cell r="AH180">
            <v>27</v>
          </cell>
          <cell r="AI180">
            <v>14</v>
          </cell>
          <cell r="AJ180">
            <v>0.22446689113355778</v>
          </cell>
          <cell r="AK180">
            <v>4</v>
          </cell>
          <cell r="AL180">
            <v>9</v>
          </cell>
          <cell r="AM180">
            <v>0</v>
          </cell>
          <cell r="AN180">
            <v>0</v>
          </cell>
          <cell r="AO180">
            <v>0</v>
          </cell>
          <cell r="AP180">
            <v>0</v>
          </cell>
          <cell r="AQ180">
            <v>0</v>
          </cell>
          <cell r="AR180">
            <v>0</v>
          </cell>
          <cell r="AS180">
            <v>0</v>
          </cell>
          <cell r="AT180">
            <v>0</v>
          </cell>
          <cell r="AU180">
            <v>0</v>
          </cell>
          <cell r="AV180">
            <v>0</v>
          </cell>
          <cell r="AW180">
            <v>0</v>
          </cell>
          <cell r="AX180" t="e">
            <v>#REF!</v>
          </cell>
          <cell r="AY180">
            <v>0</v>
          </cell>
          <cell r="AZ180">
            <v>0</v>
          </cell>
          <cell r="BA180">
            <v>0</v>
          </cell>
          <cell r="BB180">
            <v>0</v>
          </cell>
          <cell r="BC180">
            <v>0</v>
          </cell>
          <cell r="BD180">
            <v>0</v>
          </cell>
          <cell r="BE180">
            <v>0</v>
          </cell>
          <cell r="BF180">
            <v>0</v>
          </cell>
          <cell r="BG180">
            <v>0</v>
          </cell>
          <cell r="BH180">
            <v>0</v>
          </cell>
          <cell r="BI180" t="e">
            <v>#REF!</v>
          </cell>
          <cell r="BJ180">
            <v>0</v>
          </cell>
          <cell r="BK180" t="e">
            <v>#REF!</v>
          </cell>
          <cell r="BL180">
            <v>0</v>
          </cell>
          <cell r="BM180">
            <v>0</v>
          </cell>
          <cell r="BN180">
            <v>0</v>
          </cell>
          <cell r="BO180">
            <v>0</v>
          </cell>
          <cell r="BP180">
            <v>0</v>
          </cell>
          <cell r="BQ180">
            <v>0</v>
          </cell>
          <cell r="BR180">
            <v>0</v>
          </cell>
          <cell r="BS180">
            <v>0</v>
          </cell>
          <cell r="BT180">
            <v>0</v>
          </cell>
          <cell r="BU180">
            <v>0</v>
          </cell>
          <cell r="BV180" t="e">
            <v>#REF!</v>
          </cell>
          <cell r="BW180">
            <v>0</v>
          </cell>
          <cell r="BX180" t="e">
            <v>#REF!</v>
          </cell>
          <cell r="BY180">
            <v>0</v>
          </cell>
          <cell r="BZ180">
            <v>0</v>
          </cell>
          <cell r="CA180">
            <v>0</v>
          </cell>
          <cell r="CB180">
            <v>0</v>
          </cell>
          <cell r="CC180">
            <v>0</v>
          </cell>
          <cell r="CD180">
            <v>0</v>
          </cell>
          <cell r="CE180">
            <v>0</v>
          </cell>
          <cell r="CF180">
            <v>0</v>
          </cell>
          <cell r="CG180">
            <v>0</v>
          </cell>
          <cell r="CH180">
            <v>0</v>
          </cell>
          <cell r="CI180" t="e">
            <v>#REF!</v>
          </cell>
          <cell r="CJ180" t="e">
            <v>#REF!</v>
          </cell>
          <cell r="CK180" t="e">
            <v>#REF!</v>
          </cell>
          <cell r="CL180">
            <v>0</v>
          </cell>
          <cell r="CM180">
            <v>0</v>
          </cell>
          <cell r="CN180">
            <v>0</v>
          </cell>
          <cell r="CO180">
            <v>0</v>
          </cell>
          <cell r="CP180">
            <v>0</v>
          </cell>
          <cell r="CQ180">
            <v>0</v>
          </cell>
          <cell r="CR180">
            <v>0</v>
          </cell>
          <cell r="CS180">
            <v>0</v>
          </cell>
          <cell r="CT180">
            <v>0</v>
          </cell>
          <cell r="CV180" t="e">
            <v>#REF!</v>
          </cell>
          <cell r="CW180" t="str">
            <v/>
          </cell>
          <cell r="CX180" t="e">
            <v>#REF!</v>
          </cell>
          <cell r="CY180" t="str">
            <v/>
          </cell>
          <cell r="CZ180" t="str">
            <v/>
          </cell>
          <cell r="DA180" t="str">
            <v/>
          </cell>
          <cell r="DB180" t="str">
            <v/>
          </cell>
          <cell r="DC180" t="str">
            <v/>
          </cell>
          <cell r="DD180" t="str">
            <v/>
          </cell>
          <cell r="DE180" t="str">
            <v/>
          </cell>
          <cell r="DF180" t="str">
            <v/>
          </cell>
          <cell r="DG180" t="str">
            <v/>
          </cell>
          <cell r="DH180">
            <v>0</v>
          </cell>
          <cell r="DI180">
            <v>0</v>
          </cell>
        </row>
        <row r="181">
          <cell r="G181">
            <v>0</v>
          </cell>
          <cell r="H181">
            <v>0</v>
          </cell>
          <cell r="I181">
            <v>0</v>
          </cell>
          <cell r="J181">
            <v>0</v>
          </cell>
          <cell r="K181">
            <v>0</v>
          </cell>
          <cell r="L181">
            <v>0</v>
          </cell>
          <cell r="M181">
            <v>0</v>
          </cell>
          <cell r="N181">
            <v>0</v>
          </cell>
          <cell r="O181">
            <v>0</v>
          </cell>
          <cell r="P181">
            <v>0</v>
          </cell>
          <cell r="Q181">
            <v>0</v>
          </cell>
          <cell r="R181">
            <v>0</v>
          </cell>
          <cell r="S181">
            <v>0</v>
          </cell>
          <cell r="U181">
            <v>0</v>
          </cell>
          <cell r="V181">
            <v>0</v>
          </cell>
          <cell r="W181">
            <v>0</v>
          </cell>
          <cell r="X181">
            <v>0</v>
          </cell>
          <cell r="Y181">
            <v>0</v>
          </cell>
          <cell r="Z181">
            <v>0</v>
          </cell>
          <cell r="AA181">
            <v>0</v>
          </cell>
          <cell r="AB181">
            <v>0</v>
          </cell>
          <cell r="AC181">
            <v>0</v>
          </cell>
          <cell r="AD181">
            <v>0</v>
          </cell>
          <cell r="AE181">
            <v>0</v>
          </cell>
          <cell r="AF181">
            <v>0</v>
          </cell>
          <cell r="AG181">
            <v>0</v>
          </cell>
          <cell r="AH181">
            <v>0</v>
          </cell>
          <cell r="AI181">
            <v>0</v>
          </cell>
          <cell r="AJ181">
            <v>0</v>
          </cell>
          <cell r="AK181">
            <v>0</v>
          </cell>
          <cell r="AL181">
            <v>0</v>
          </cell>
          <cell r="AM181">
            <v>0</v>
          </cell>
          <cell r="AN181">
            <v>0</v>
          </cell>
          <cell r="AO181">
            <v>0</v>
          </cell>
          <cell r="AP181">
            <v>0</v>
          </cell>
          <cell r="AQ181">
            <v>0</v>
          </cell>
          <cell r="AR181">
            <v>0</v>
          </cell>
          <cell r="AS181">
            <v>0</v>
          </cell>
          <cell r="AT181">
            <v>0</v>
          </cell>
          <cell r="AU181">
            <v>0</v>
          </cell>
          <cell r="AV181">
            <v>0</v>
          </cell>
          <cell r="AW181">
            <v>0</v>
          </cell>
          <cell r="AX181">
            <v>0</v>
          </cell>
          <cell r="AY181">
            <v>0</v>
          </cell>
          <cell r="AZ181">
            <v>0</v>
          </cell>
          <cell r="BA181">
            <v>0</v>
          </cell>
          <cell r="BB181">
            <v>0</v>
          </cell>
          <cell r="BC181">
            <v>0</v>
          </cell>
          <cell r="BD181">
            <v>0</v>
          </cell>
          <cell r="BE181">
            <v>0</v>
          </cell>
          <cell r="BF181">
            <v>0</v>
          </cell>
          <cell r="BG181">
            <v>0</v>
          </cell>
          <cell r="BH181">
            <v>0</v>
          </cell>
          <cell r="BI181">
            <v>0</v>
          </cell>
          <cell r="BJ181">
            <v>0</v>
          </cell>
          <cell r="BK181">
            <v>0</v>
          </cell>
          <cell r="BL181">
            <v>0</v>
          </cell>
          <cell r="BM181">
            <v>0</v>
          </cell>
          <cell r="BN181">
            <v>0</v>
          </cell>
          <cell r="BO181">
            <v>0</v>
          </cell>
          <cell r="BP181">
            <v>0</v>
          </cell>
          <cell r="BQ181">
            <v>0</v>
          </cell>
          <cell r="BR181">
            <v>0</v>
          </cell>
          <cell r="BS181">
            <v>0</v>
          </cell>
          <cell r="BT181">
            <v>0</v>
          </cell>
          <cell r="BU181">
            <v>0</v>
          </cell>
          <cell r="BV181">
            <v>0</v>
          </cell>
          <cell r="BW181">
            <v>0</v>
          </cell>
          <cell r="BX181">
            <v>0</v>
          </cell>
          <cell r="BY181">
            <v>0</v>
          </cell>
          <cell r="BZ181">
            <v>0</v>
          </cell>
          <cell r="CA181">
            <v>0</v>
          </cell>
          <cell r="CB181">
            <v>0</v>
          </cell>
          <cell r="CC181">
            <v>0</v>
          </cell>
          <cell r="CD181">
            <v>0</v>
          </cell>
          <cell r="CE181">
            <v>0</v>
          </cell>
          <cell r="CF181">
            <v>0</v>
          </cell>
          <cell r="CG181">
            <v>0</v>
          </cell>
          <cell r="CH181">
            <v>0</v>
          </cell>
          <cell r="CI181">
            <v>0</v>
          </cell>
          <cell r="CJ181">
            <v>0</v>
          </cell>
          <cell r="CK181">
            <v>0</v>
          </cell>
          <cell r="CL181">
            <v>0</v>
          </cell>
          <cell r="CM181">
            <v>0</v>
          </cell>
          <cell r="CN181">
            <v>0</v>
          </cell>
          <cell r="CO181">
            <v>0</v>
          </cell>
          <cell r="CP181">
            <v>0</v>
          </cell>
          <cell r="CQ181">
            <v>0</v>
          </cell>
          <cell r="CR181">
            <v>0</v>
          </cell>
          <cell r="CS181">
            <v>0</v>
          </cell>
          <cell r="CT181">
            <v>0</v>
          </cell>
          <cell r="CV181">
            <v>0</v>
          </cell>
          <cell r="CW181">
            <v>0</v>
          </cell>
          <cell r="CX181">
            <v>0</v>
          </cell>
          <cell r="CY181">
            <v>0</v>
          </cell>
          <cell r="CZ181">
            <v>0</v>
          </cell>
          <cell r="DA181">
            <v>0</v>
          </cell>
          <cell r="DB181">
            <v>0</v>
          </cell>
          <cell r="DC181">
            <v>0</v>
          </cell>
          <cell r="DD181">
            <v>0</v>
          </cell>
          <cell r="DE181">
            <v>0</v>
          </cell>
          <cell r="DF181">
            <v>0</v>
          </cell>
          <cell r="DG181">
            <v>0</v>
          </cell>
          <cell r="DH181">
            <v>0</v>
          </cell>
          <cell r="DI181">
            <v>0</v>
          </cell>
        </row>
        <row r="182">
          <cell r="G182" t="str">
            <v>Tank Assy L322</v>
          </cell>
          <cell r="H182">
            <v>0</v>
          </cell>
          <cell r="I182">
            <v>0</v>
          </cell>
          <cell r="J182">
            <v>0</v>
          </cell>
          <cell r="K182">
            <v>16192</v>
          </cell>
          <cell r="L182">
            <v>0</v>
          </cell>
          <cell r="M182">
            <v>0</v>
          </cell>
          <cell r="N182">
            <v>0</v>
          </cell>
          <cell r="O182">
            <v>0</v>
          </cell>
          <cell r="P182">
            <v>0</v>
          </cell>
          <cell r="Q182">
            <v>0</v>
          </cell>
          <cell r="R182">
            <v>0</v>
          </cell>
          <cell r="S182">
            <v>0</v>
          </cell>
          <cell r="U182">
            <v>0</v>
          </cell>
          <cell r="V182">
            <v>0</v>
          </cell>
          <cell r="W182">
            <v>0</v>
          </cell>
          <cell r="X182">
            <v>0</v>
          </cell>
          <cell r="Y182">
            <v>0</v>
          </cell>
          <cell r="Z182">
            <v>0</v>
          </cell>
          <cell r="AA182" t="str">
            <v>x</v>
          </cell>
          <cell r="AB182">
            <v>0</v>
          </cell>
          <cell r="AC182">
            <v>0</v>
          </cell>
          <cell r="AD182">
            <v>0</v>
          </cell>
          <cell r="AE182">
            <v>0</v>
          </cell>
          <cell r="AF182">
            <v>0</v>
          </cell>
          <cell r="AG182">
            <v>0</v>
          </cell>
          <cell r="AH182">
            <v>14.01</v>
          </cell>
          <cell r="AI182">
            <v>0</v>
          </cell>
          <cell r="AJ182">
            <v>0.16329966329966331</v>
          </cell>
          <cell r="AK182">
            <v>2.91</v>
          </cell>
          <cell r="AL182">
            <v>11.1</v>
          </cell>
          <cell r="AM182">
            <v>0</v>
          </cell>
          <cell r="AN182">
            <v>0</v>
          </cell>
          <cell r="AO182">
            <v>0</v>
          </cell>
          <cell r="AP182">
            <v>0</v>
          </cell>
          <cell r="AQ182">
            <v>0</v>
          </cell>
          <cell r="AR182">
            <v>0</v>
          </cell>
          <cell r="AS182">
            <v>0</v>
          </cell>
          <cell r="AT182">
            <v>0</v>
          </cell>
          <cell r="AU182">
            <v>0</v>
          </cell>
          <cell r="AV182">
            <v>0</v>
          </cell>
          <cell r="AW182">
            <v>0</v>
          </cell>
          <cell r="AX182" t="e">
            <v>#REF!</v>
          </cell>
          <cell r="AY182">
            <v>226849.91999999998</v>
          </cell>
          <cell r="AZ182">
            <v>0</v>
          </cell>
          <cell r="BA182">
            <v>0</v>
          </cell>
          <cell r="BB182">
            <v>0</v>
          </cell>
          <cell r="BC182">
            <v>0</v>
          </cell>
          <cell r="BD182">
            <v>0</v>
          </cell>
          <cell r="BE182">
            <v>0</v>
          </cell>
          <cell r="BF182">
            <v>0</v>
          </cell>
          <cell r="BG182">
            <v>0</v>
          </cell>
          <cell r="BH182">
            <v>0</v>
          </cell>
          <cell r="BI182" t="e">
            <v>#REF!</v>
          </cell>
          <cell r="BJ182">
            <v>0</v>
          </cell>
          <cell r="BK182" t="e">
            <v>#REF!</v>
          </cell>
          <cell r="BL182">
            <v>0</v>
          </cell>
          <cell r="BM182">
            <v>0</v>
          </cell>
          <cell r="BN182">
            <v>0</v>
          </cell>
          <cell r="BO182">
            <v>0</v>
          </cell>
          <cell r="BP182">
            <v>0</v>
          </cell>
          <cell r="BQ182">
            <v>0</v>
          </cell>
          <cell r="BR182">
            <v>0</v>
          </cell>
          <cell r="BS182">
            <v>0</v>
          </cell>
          <cell r="BT182">
            <v>0</v>
          </cell>
          <cell r="BU182">
            <v>0</v>
          </cell>
          <cell r="BV182" t="e">
            <v>#REF!</v>
          </cell>
          <cell r="BW182">
            <v>0</v>
          </cell>
          <cell r="BX182" t="e">
            <v>#REF!</v>
          </cell>
          <cell r="BY182">
            <v>47118.720000000001</v>
          </cell>
          <cell r="BZ182">
            <v>0</v>
          </cell>
          <cell r="CA182">
            <v>0</v>
          </cell>
          <cell r="CB182">
            <v>0</v>
          </cell>
          <cell r="CC182">
            <v>0</v>
          </cell>
          <cell r="CD182">
            <v>0</v>
          </cell>
          <cell r="CE182">
            <v>0</v>
          </cell>
          <cell r="CF182">
            <v>0</v>
          </cell>
          <cell r="CG182">
            <v>0</v>
          </cell>
          <cell r="CH182">
            <v>0</v>
          </cell>
          <cell r="CI182" t="e">
            <v>#REF!</v>
          </cell>
          <cell r="CJ182" t="e">
            <v>#REF!</v>
          </cell>
          <cell r="CK182" t="e">
            <v>#REF!</v>
          </cell>
          <cell r="CL182">
            <v>179731.19999999998</v>
          </cell>
          <cell r="CM182">
            <v>0</v>
          </cell>
          <cell r="CN182">
            <v>0</v>
          </cell>
          <cell r="CO182">
            <v>0</v>
          </cell>
          <cell r="CP182">
            <v>0</v>
          </cell>
          <cell r="CQ182">
            <v>0</v>
          </cell>
          <cell r="CR182">
            <v>0</v>
          </cell>
          <cell r="CS182">
            <v>0</v>
          </cell>
          <cell r="CT182">
            <v>0</v>
          </cell>
          <cell r="CV182" t="e">
            <v>#REF!</v>
          </cell>
          <cell r="CW182" t="str">
            <v/>
          </cell>
          <cell r="CX182" t="e">
            <v>#REF!</v>
          </cell>
          <cell r="CY182">
            <v>0.79229122055674517</v>
          </cell>
          <cell r="CZ182" t="str">
            <v/>
          </cell>
          <cell r="DA182" t="str">
            <v/>
          </cell>
          <cell r="DB182" t="str">
            <v/>
          </cell>
          <cell r="DC182" t="str">
            <v/>
          </cell>
          <cell r="DD182" t="str">
            <v/>
          </cell>
          <cell r="DE182" t="str">
            <v/>
          </cell>
          <cell r="DF182" t="str">
            <v/>
          </cell>
          <cell r="DG182" t="str">
            <v/>
          </cell>
          <cell r="DH182">
            <v>0</v>
          </cell>
          <cell r="DI182">
            <v>0</v>
          </cell>
        </row>
        <row r="183">
          <cell r="G183" t="str">
            <v>Tank Assy Defender</v>
          </cell>
          <cell r="H183">
            <v>0</v>
          </cell>
          <cell r="I183">
            <v>0</v>
          </cell>
          <cell r="J183">
            <v>0</v>
          </cell>
          <cell r="K183">
            <v>17231</v>
          </cell>
          <cell r="L183">
            <v>0</v>
          </cell>
          <cell r="M183">
            <v>0</v>
          </cell>
          <cell r="N183">
            <v>0</v>
          </cell>
          <cell r="O183">
            <v>0</v>
          </cell>
          <cell r="P183">
            <v>0</v>
          </cell>
          <cell r="Q183">
            <v>0</v>
          </cell>
          <cell r="R183">
            <v>0</v>
          </cell>
          <cell r="S183">
            <v>0</v>
          </cell>
          <cell r="U183">
            <v>0</v>
          </cell>
          <cell r="V183">
            <v>0</v>
          </cell>
          <cell r="W183">
            <v>0</v>
          </cell>
          <cell r="X183">
            <v>0</v>
          </cell>
          <cell r="Y183">
            <v>0</v>
          </cell>
          <cell r="Z183">
            <v>0</v>
          </cell>
          <cell r="AA183" t="str">
            <v>x</v>
          </cell>
          <cell r="AB183">
            <v>0</v>
          </cell>
          <cell r="AC183">
            <v>0</v>
          </cell>
          <cell r="AD183">
            <v>0</v>
          </cell>
          <cell r="AE183">
            <v>0</v>
          </cell>
          <cell r="AF183">
            <v>0</v>
          </cell>
          <cell r="AG183">
            <v>0</v>
          </cell>
          <cell r="AH183">
            <v>14.83</v>
          </cell>
          <cell r="AI183">
            <v>0</v>
          </cell>
          <cell r="AJ183">
            <v>0.1812570145903479</v>
          </cell>
          <cell r="AK183">
            <v>3.23</v>
          </cell>
          <cell r="AL183">
            <v>11.6</v>
          </cell>
          <cell r="AM183">
            <v>0</v>
          </cell>
          <cell r="AN183">
            <v>0</v>
          </cell>
          <cell r="AO183">
            <v>0</v>
          </cell>
          <cell r="AP183">
            <v>0</v>
          </cell>
          <cell r="AQ183">
            <v>0</v>
          </cell>
          <cell r="AR183">
            <v>0</v>
          </cell>
          <cell r="AS183">
            <v>0</v>
          </cell>
          <cell r="AT183">
            <v>0</v>
          </cell>
          <cell r="AU183">
            <v>0</v>
          </cell>
          <cell r="AV183">
            <v>0</v>
          </cell>
          <cell r="AW183">
            <v>0</v>
          </cell>
          <cell r="AX183" t="e">
            <v>#REF!</v>
          </cell>
          <cell r="AY183">
            <v>255535.73</v>
          </cell>
          <cell r="AZ183">
            <v>0</v>
          </cell>
          <cell r="BA183">
            <v>0</v>
          </cell>
          <cell r="BB183">
            <v>0</v>
          </cell>
          <cell r="BC183">
            <v>0</v>
          </cell>
          <cell r="BD183">
            <v>0</v>
          </cell>
          <cell r="BE183">
            <v>0</v>
          </cell>
          <cell r="BF183">
            <v>0</v>
          </cell>
          <cell r="BG183">
            <v>0</v>
          </cell>
          <cell r="BH183">
            <v>0</v>
          </cell>
          <cell r="BI183" t="e">
            <v>#REF!</v>
          </cell>
          <cell r="BJ183">
            <v>0</v>
          </cell>
          <cell r="BK183" t="e">
            <v>#REF!</v>
          </cell>
          <cell r="BL183">
            <v>0</v>
          </cell>
          <cell r="BM183">
            <v>0</v>
          </cell>
          <cell r="BN183">
            <v>0</v>
          </cell>
          <cell r="BO183">
            <v>0</v>
          </cell>
          <cell r="BP183">
            <v>0</v>
          </cell>
          <cell r="BQ183">
            <v>0</v>
          </cell>
          <cell r="BR183">
            <v>0</v>
          </cell>
          <cell r="BS183">
            <v>0</v>
          </cell>
          <cell r="BT183">
            <v>0</v>
          </cell>
          <cell r="BU183">
            <v>0</v>
          </cell>
          <cell r="BV183" t="e">
            <v>#REF!</v>
          </cell>
          <cell r="BW183">
            <v>0</v>
          </cell>
          <cell r="BX183" t="e">
            <v>#REF!</v>
          </cell>
          <cell r="BY183">
            <v>55656.13</v>
          </cell>
          <cell r="BZ183">
            <v>0</v>
          </cell>
          <cell r="CA183">
            <v>0</v>
          </cell>
          <cell r="CB183">
            <v>0</v>
          </cell>
          <cell r="CC183">
            <v>0</v>
          </cell>
          <cell r="CD183">
            <v>0</v>
          </cell>
          <cell r="CE183">
            <v>0</v>
          </cell>
          <cell r="CF183">
            <v>0</v>
          </cell>
          <cell r="CG183">
            <v>0</v>
          </cell>
          <cell r="CH183">
            <v>0</v>
          </cell>
          <cell r="CI183" t="e">
            <v>#REF!</v>
          </cell>
          <cell r="CJ183" t="e">
            <v>#REF!</v>
          </cell>
          <cell r="CK183" t="e">
            <v>#REF!</v>
          </cell>
          <cell r="CL183">
            <v>199879.6</v>
          </cell>
          <cell r="CM183">
            <v>0</v>
          </cell>
          <cell r="CN183">
            <v>0</v>
          </cell>
          <cell r="CO183">
            <v>0</v>
          </cell>
          <cell r="CP183">
            <v>0</v>
          </cell>
          <cell r="CQ183">
            <v>0</v>
          </cell>
          <cell r="CR183">
            <v>0</v>
          </cell>
          <cell r="CS183">
            <v>0</v>
          </cell>
          <cell r="CT183">
            <v>0</v>
          </cell>
          <cell r="CV183" t="e">
            <v>#REF!</v>
          </cell>
          <cell r="CW183" t="str">
            <v/>
          </cell>
          <cell r="CX183" t="e">
            <v>#REF!</v>
          </cell>
          <cell r="CY183">
            <v>0.78219824679703298</v>
          </cell>
          <cell r="CZ183" t="str">
            <v/>
          </cell>
          <cell r="DA183" t="str">
            <v/>
          </cell>
          <cell r="DB183" t="str">
            <v/>
          </cell>
          <cell r="DC183" t="str">
            <v/>
          </cell>
          <cell r="DD183" t="str">
            <v/>
          </cell>
          <cell r="DE183" t="str">
            <v/>
          </cell>
          <cell r="DF183" t="str">
            <v/>
          </cell>
          <cell r="DG183" t="str">
            <v/>
          </cell>
          <cell r="DH183">
            <v>0</v>
          </cell>
          <cell r="DI183">
            <v>0</v>
          </cell>
        </row>
        <row r="184">
          <cell r="G184" t="str">
            <v>Tank Assy Rolls Royce</v>
          </cell>
          <cell r="H184">
            <v>0</v>
          </cell>
          <cell r="I184">
            <v>0</v>
          </cell>
          <cell r="J184">
            <v>0</v>
          </cell>
          <cell r="K184">
            <v>325</v>
          </cell>
          <cell r="L184">
            <v>0</v>
          </cell>
          <cell r="M184">
            <v>0</v>
          </cell>
          <cell r="N184">
            <v>0</v>
          </cell>
          <cell r="O184">
            <v>0</v>
          </cell>
          <cell r="P184">
            <v>0</v>
          </cell>
          <cell r="Q184">
            <v>0</v>
          </cell>
          <cell r="R184">
            <v>0</v>
          </cell>
          <cell r="S184">
            <v>0</v>
          </cell>
          <cell r="U184">
            <v>0</v>
          </cell>
          <cell r="V184">
            <v>0</v>
          </cell>
          <cell r="W184">
            <v>0</v>
          </cell>
          <cell r="X184">
            <v>0</v>
          </cell>
          <cell r="Y184">
            <v>0</v>
          </cell>
          <cell r="Z184">
            <v>0</v>
          </cell>
          <cell r="AA184" t="str">
            <v>x</v>
          </cell>
          <cell r="AB184">
            <v>0</v>
          </cell>
          <cell r="AC184">
            <v>0</v>
          </cell>
          <cell r="AD184">
            <v>0</v>
          </cell>
          <cell r="AE184">
            <v>0</v>
          </cell>
          <cell r="AF184">
            <v>0</v>
          </cell>
          <cell r="AG184">
            <v>0</v>
          </cell>
          <cell r="AH184">
            <v>36.43</v>
          </cell>
          <cell r="AI184">
            <v>0</v>
          </cell>
          <cell r="AJ184">
            <v>0.32659932659932661</v>
          </cell>
          <cell r="AK184">
            <v>5.82</v>
          </cell>
          <cell r="AL184">
            <v>30.61</v>
          </cell>
          <cell r="AM184">
            <v>0</v>
          </cell>
          <cell r="AN184">
            <v>0</v>
          </cell>
          <cell r="AO184">
            <v>0</v>
          </cell>
          <cell r="AP184">
            <v>0</v>
          </cell>
          <cell r="AQ184">
            <v>0</v>
          </cell>
          <cell r="AR184">
            <v>0</v>
          </cell>
          <cell r="AS184">
            <v>0</v>
          </cell>
          <cell r="AT184">
            <v>0</v>
          </cell>
          <cell r="AU184">
            <v>0</v>
          </cell>
          <cell r="AV184">
            <v>0</v>
          </cell>
          <cell r="AW184">
            <v>0</v>
          </cell>
          <cell r="AX184" t="e">
            <v>#REF!</v>
          </cell>
          <cell r="AY184">
            <v>11839.75</v>
          </cell>
          <cell r="AZ184">
            <v>0</v>
          </cell>
          <cell r="BA184">
            <v>0</v>
          </cell>
          <cell r="BB184">
            <v>0</v>
          </cell>
          <cell r="BC184">
            <v>0</v>
          </cell>
          <cell r="BD184">
            <v>0</v>
          </cell>
          <cell r="BE184">
            <v>0</v>
          </cell>
          <cell r="BF184">
            <v>0</v>
          </cell>
          <cell r="BG184">
            <v>0</v>
          </cell>
          <cell r="BH184">
            <v>0</v>
          </cell>
          <cell r="BI184" t="e">
            <v>#REF!</v>
          </cell>
          <cell r="BJ184">
            <v>0</v>
          </cell>
          <cell r="BK184" t="e">
            <v>#REF!</v>
          </cell>
          <cell r="BL184">
            <v>0</v>
          </cell>
          <cell r="BM184">
            <v>0</v>
          </cell>
          <cell r="BN184">
            <v>0</v>
          </cell>
          <cell r="BO184">
            <v>0</v>
          </cell>
          <cell r="BP184">
            <v>0</v>
          </cell>
          <cell r="BQ184">
            <v>0</v>
          </cell>
          <cell r="BR184">
            <v>0</v>
          </cell>
          <cell r="BS184">
            <v>0</v>
          </cell>
          <cell r="BT184">
            <v>0</v>
          </cell>
          <cell r="BU184">
            <v>0</v>
          </cell>
          <cell r="BV184" t="e">
            <v>#REF!</v>
          </cell>
          <cell r="BW184">
            <v>0</v>
          </cell>
          <cell r="BX184" t="e">
            <v>#REF!</v>
          </cell>
          <cell r="BY184">
            <v>1891.5</v>
          </cell>
          <cell r="BZ184">
            <v>0</v>
          </cell>
          <cell r="CA184">
            <v>0</v>
          </cell>
          <cell r="CB184">
            <v>0</v>
          </cell>
          <cell r="CC184">
            <v>0</v>
          </cell>
          <cell r="CD184">
            <v>0</v>
          </cell>
          <cell r="CE184">
            <v>0</v>
          </cell>
          <cell r="CF184">
            <v>0</v>
          </cell>
          <cell r="CG184">
            <v>0</v>
          </cell>
          <cell r="CH184">
            <v>0</v>
          </cell>
          <cell r="CI184" t="e">
            <v>#REF!</v>
          </cell>
          <cell r="CJ184" t="e">
            <v>#REF!</v>
          </cell>
          <cell r="CK184" t="e">
            <v>#REF!</v>
          </cell>
          <cell r="CL184">
            <v>9948.25</v>
          </cell>
          <cell r="CM184">
            <v>0</v>
          </cell>
          <cell r="CN184">
            <v>0</v>
          </cell>
          <cell r="CO184">
            <v>0</v>
          </cell>
          <cell r="CP184">
            <v>0</v>
          </cell>
          <cell r="CQ184">
            <v>0</v>
          </cell>
          <cell r="CR184">
            <v>0</v>
          </cell>
          <cell r="CS184">
            <v>0</v>
          </cell>
          <cell r="CT184">
            <v>0</v>
          </cell>
          <cell r="CV184" t="e">
            <v>#REF!</v>
          </cell>
          <cell r="CW184" t="str">
            <v/>
          </cell>
          <cell r="CX184" t="e">
            <v>#REF!</v>
          </cell>
          <cell r="CY184">
            <v>0.84024155915454291</v>
          </cell>
          <cell r="CZ184" t="str">
            <v/>
          </cell>
          <cell r="DA184" t="str">
            <v/>
          </cell>
          <cell r="DB184" t="str">
            <v/>
          </cell>
          <cell r="DC184" t="str">
            <v/>
          </cell>
          <cell r="DD184" t="str">
            <v/>
          </cell>
          <cell r="DE184" t="str">
            <v/>
          </cell>
          <cell r="DF184" t="str">
            <v/>
          </cell>
          <cell r="DG184" t="str">
            <v/>
          </cell>
          <cell r="DH184">
            <v>0</v>
          </cell>
          <cell r="DI184">
            <v>0</v>
          </cell>
        </row>
        <row r="185">
          <cell r="G185" t="str">
            <v>Tank Assy X152</v>
          </cell>
          <cell r="H185">
            <v>0</v>
          </cell>
          <cell r="I185">
            <v>0</v>
          </cell>
          <cell r="J185">
            <v>0</v>
          </cell>
          <cell r="K185">
            <v>0</v>
          </cell>
          <cell r="L185">
            <v>0</v>
          </cell>
          <cell r="M185">
            <v>0</v>
          </cell>
          <cell r="N185">
            <v>0</v>
          </cell>
          <cell r="O185">
            <v>0</v>
          </cell>
          <cell r="P185">
            <v>0</v>
          </cell>
          <cell r="Q185">
            <v>0</v>
          </cell>
          <cell r="R185">
            <v>0</v>
          </cell>
          <cell r="S185">
            <v>0</v>
          </cell>
          <cell r="U185">
            <v>0</v>
          </cell>
          <cell r="V185">
            <v>0</v>
          </cell>
          <cell r="W185">
            <v>0</v>
          </cell>
          <cell r="X185">
            <v>0</v>
          </cell>
          <cell r="Y185">
            <v>0</v>
          </cell>
          <cell r="Z185">
            <v>0</v>
          </cell>
          <cell r="AA185" t="str">
            <v>x</v>
          </cell>
          <cell r="AB185">
            <v>0</v>
          </cell>
          <cell r="AC185">
            <v>0</v>
          </cell>
          <cell r="AD185">
            <v>0</v>
          </cell>
          <cell r="AE185">
            <v>0</v>
          </cell>
          <cell r="AF185">
            <v>0</v>
          </cell>
          <cell r="AG185">
            <v>0</v>
          </cell>
          <cell r="AH185">
            <v>23.44</v>
          </cell>
          <cell r="AI185">
            <v>0</v>
          </cell>
          <cell r="AJ185">
            <v>0.28843995510662174</v>
          </cell>
          <cell r="AK185">
            <v>5.14</v>
          </cell>
          <cell r="AL185">
            <v>18.3</v>
          </cell>
          <cell r="AM185">
            <v>0</v>
          </cell>
          <cell r="AN185">
            <v>0</v>
          </cell>
          <cell r="AO185">
            <v>0</v>
          </cell>
          <cell r="AP185">
            <v>0</v>
          </cell>
          <cell r="AQ185">
            <v>0</v>
          </cell>
          <cell r="AR185">
            <v>0</v>
          </cell>
          <cell r="AS185">
            <v>0</v>
          </cell>
          <cell r="AT185">
            <v>0</v>
          </cell>
          <cell r="AU185">
            <v>0</v>
          </cell>
          <cell r="AV185">
            <v>0</v>
          </cell>
          <cell r="AW185">
            <v>0</v>
          </cell>
          <cell r="AX185" t="e">
            <v>#REF!</v>
          </cell>
          <cell r="AY185">
            <v>0</v>
          </cell>
          <cell r="AZ185">
            <v>0</v>
          </cell>
          <cell r="BA185">
            <v>0</v>
          </cell>
          <cell r="BB185">
            <v>0</v>
          </cell>
          <cell r="BC185">
            <v>0</v>
          </cell>
          <cell r="BD185">
            <v>0</v>
          </cell>
          <cell r="BE185">
            <v>0</v>
          </cell>
          <cell r="BF185">
            <v>0</v>
          </cell>
          <cell r="BG185">
            <v>0</v>
          </cell>
          <cell r="BH185">
            <v>0</v>
          </cell>
          <cell r="BI185" t="e">
            <v>#REF!</v>
          </cell>
          <cell r="BJ185">
            <v>0</v>
          </cell>
          <cell r="BK185" t="e">
            <v>#REF!</v>
          </cell>
          <cell r="BL185">
            <v>0</v>
          </cell>
          <cell r="BM185">
            <v>0</v>
          </cell>
          <cell r="BN185">
            <v>0</v>
          </cell>
          <cell r="BO185">
            <v>0</v>
          </cell>
          <cell r="BP185">
            <v>0</v>
          </cell>
          <cell r="BQ185">
            <v>0</v>
          </cell>
          <cell r="BR185">
            <v>0</v>
          </cell>
          <cell r="BS185">
            <v>0</v>
          </cell>
          <cell r="BT185">
            <v>0</v>
          </cell>
          <cell r="BU185">
            <v>0</v>
          </cell>
          <cell r="BV185" t="e">
            <v>#REF!</v>
          </cell>
          <cell r="BW185">
            <v>0</v>
          </cell>
          <cell r="BX185" t="e">
            <v>#REF!</v>
          </cell>
          <cell r="BY185">
            <v>0</v>
          </cell>
          <cell r="BZ185">
            <v>0</v>
          </cell>
          <cell r="CA185">
            <v>0</v>
          </cell>
          <cell r="CB185">
            <v>0</v>
          </cell>
          <cell r="CC185">
            <v>0</v>
          </cell>
          <cell r="CD185">
            <v>0</v>
          </cell>
          <cell r="CE185">
            <v>0</v>
          </cell>
          <cell r="CF185">
            <v>0</v>
          </cell>
          <cell r="CG185">
            <v>0</v>
          </cell>
          <cell r="CH185">
            <v>0</v>
          </cell>
          <cell r="CI185" t="e">
            <v>#REF!</v>
          </cell>
          <cell r="CJ185" t="e">
            <v>#REF!</v>
          </cell>
          <cell r="CK185" t="e">
            <v>#REF!</v>
          </cell>
          <cell r="CL185">
            <v>0</v>
          </cell>
          <cell r="CM185">
            <v>0</v>
          </cell>
          <cell r="CN185">
            <v>0</v>
          </cell>
          <cell r="CO185">
            <v>0</v>
          </cell>
          <cell r="CP185">
            <v>0</v>
          </cell>
          <cell r="CQ185">
            <v>0</v>
          </cell>
          <cell r="CR185">
            <v>0</v>
          </cell>
          <cell r="CS185">
            <v>0</v>
          </cell>
          <cell r="CT185">
            <v>0</v>
          </cell>
          <cell r="CV185" t="e">
            <v>#REF!</v>
          </cell>
          <cell r="CW185" t="str">
            <v/>
          </cell>
          <cell r="CX185" t="e">
            <v>#REF!</v>
          </cell>
          <cell r="CY185" t="str">
            <v/>
          </cell>
          <cell r="CZ185" t="str">
            <v/>
          </cell>
          <cell r="DA185" t="str">
            <v/>
          </cell>
          <cell r="DB185" t="str">
            <v/>
          </cell>
          <cell r="DC185" t="str">
            <v/>
          </cell>
          <cell r="DD185" t="str">
            <v/>
          </cell>
          <cell r="DE185" t="str">
            <v/>
          </cell>
          <cell r="DF185" t="str">
            <v/>
          </cell>
          <cell r="DG185" t="str">
            <v/>
          </cell>
          <cell r="DH185">
            <v>0</v>
          </cell>
          <cell r="DI185">
            <v>0</v>
          </cell>
        </row>
        <row r="186">
          <cell r="G186">
            <v>0</v>
          </cell>
          <cell r="H186">
            <v>0</v>
          </cell>
          <cell r="I186">
            <v>0</v>
          </cell>
          <cell r="J186">
            <v>0</v>
          </cell>
          <cell r="K186">
            <v>0</v>
          </cell>
          <cell r="L186">
            <v>0</v>
          </cell>
          <cell r="M186">
            <v>0</v>
          </cell>
          <cell r="N186">
            <v>0</v>
          </cell>
          <cell r="O186">
            <v>0</v>
          </cell>
          <cell r="P186">
            <v>0</v>
          </cell>
          <cell r="Q186">
            <v>0</v>
          </cell>
          <cell r="R186">
            <v>0</v>
          </cell>
          <cell r="S186">
            <v>0</v>
          </cell>
          <cell r="U186">
            <v>0</v>
          </cell>
          <cell r="V186">
            <v>0</v>
          </cell>
          <cell r="W186">
            <v>0</v>
          </cell>
          <cell r="X186">
            <v>0</v>
          </cell>
          <cell r="Y186">
            <v>0</v>
          </cell>
          <cell r="Z186">
            <v>0</v>
          </cell>
          <cell r="AA186" t="str">
            <v>x</v>
          </cell>
          <cell r="AB186">
            <v>0</v>
          </cell>
          <cell r="AC186">
            <v>0</v>
          </cell>
          <cell r="AD186">
            <v>0</v>
          </cell>
          <cell r="AE186">
            <v>0</v>
          </cell>
          <cell r="AF186">
            <v>0</v>
          </cell>
          <cell r="AG186">
            <v>0</v>
          </cell>
          <cell r="AH186">
            <v>0</v>
          </cell>
          <cell r="AI186">
            <v>0</v>
          </cell>
          <cell r="AJ186">
            <v>0</v>
          </cell>
          <cell r="AK186">
            <v>0</v>
          </cell>
          <cell r="AL186">
            <v>0</v>
          </cell>
          <cell r="AM186">
            <v>0</v>
          </cell>
          <cell r="AN186">
            <v>0</v>
          </cell>
          <cell r="AO186">
            <v>0</v>
          </cell>
          <cell r="AP186">
            <v>0</v>
          </cell>
          <cell r="AQ186">
            <v>0</v>
          </cell>
          <cell r="AR186">
            <v>0</v>
          </cell>
          <cell r="AS186">
            <v>0</v>
          </cell>
          <cell r="AT186">
            <v>0</v>
          </cell>
          <cell r="AU186">
            <v>0</v>
          </cell>
          <cell r="AV186">
            <v>0</v>
          </cell>
          <cell r="AW186">
            <v>0</v>
          </cell>
          <cell r="AX186" t="e">
            <v>#REF!</v>
          </cell>
          <cell r="AY186">
            <v>0</v>
          </cell>
          <cell r="AZ186">
            <v>0</v>
          </cell>
          <cell r="BA186">
            <v>0</v>
          </cell>
          <cell r="BB186">
            <v>0</v>
          </cell>
          <cell r="BC186">
            <v>0</v>
          </cell>
          <cell r="BD186">
            <v>0</v>
          </cell>
          <cell r="BE186">
            <v>0</v>
          </cell>
          <cell r="BF186">
            <v>0</v>
          </cell>
          <cell r="BG186">
            <v>0</v>
          </cell>
          <cell r="BH186">
            <v>0</v>
          </cell>
          <cell r="BI186" t="e">
            <v>#REF!</v>
          </cell>
          <cell r="BJ186">
            <v>0</v>
          </cell>
          <cell r="BK186" t="e">
            <v>#REF!</v>
          </cell>
          <cell r="BL186">
            <v>0</v>
          </cell>
          <cell r="BM186">
            <v>0</v>
          </cell>
          <cell r="BN186">
            <v>0</v>
          </cell>
          <cell r="BO186">
            <v>0</v>
          </cell>
          <cell r="BP186">
            <v>0</v>
          </cell>
          <cell r="BQ186">
            <v>0</v>
          </cell>
          <cell r="BR186">
            <v>0</v>
          </cell>
          <cell r="BS186">
            <v>0</v>
          </cell>
          <cell r="BT186">
            <v>0</v>
          </cell>
          <cell r="BU186">
            <v>0</v>
          </cell>
          <cell r="BV186" t="e">
            <v>#REF!</v>
          </cell>
          <cell r="BW186">
            <v>0</v>
          </cell>
          <cell r="BX186" t="e">
            <v>#REF!</v>
          </cell>
          <cell r="BY186">
            <v>0</v>
          </cell>
          <cell r="BZ186">
            <v>0</v>
          </cell>
          <cell r="CA186">
            <v>0</v>
          </cell>
          <cell r="CB186">
            <v>0</v>
          </cell>
          <cell r="CC186">
            <v>0</v>
          </cell>
          <cell r="CD186">
            <v>0</v>
          </cell>
          <cell r="CE186">
            <v>0</v>
          </cell>
          <cell r="CF186">
            <v>0</v>
          </cell>
          <cell r="CG186">
            <v>0</v>
          </cell>
          <cell r="CH186">
            <v>0</v>
          </cell>
          <cell r="CI186" t="e">
            <v>#REF!</v>
          </cell>
          <cell r="CJ186" t="e">
            <v>#REF!</v>
          </cell>
          <cell r="CK186" t="e">
            <v>#REF!</v>
          </cell>
          <cell r="CL186">
            <v>0</v>
          </cell>
          <cell r="CM186">
            <v>0</v>
          </cell>
          <cell r="CN186">
            <v>0</v>
          </cell>
          <cell r="CO186">
            <v>0</v>
          </cell>
          <cell r="CP186">
            <v>0</v>
          </cell>
          <cell r="CQ186">
            <v>0</v>
          </cell>
          <cell r="CR186">
            <v>0</v>
          </cell>
          <cell r="CS186">
            <v>0</v>
          </cell>
          <cell r="CT186">
            <v>0</v>
          </cell>
          <cell r="CV186" t="e">
            <v>#REF!</v>
          </cell>
          <cell r="CW186" t="str">
            <v/>
          </cell>
          <cell r="CX186" t="e">
            <v>#REF!</v>
          </cell>
          <cell r="CY186" t="str">
            <v/>
          </cell>
          <cell r="CZ186" t="str">
            <v/>
          </cell>
          <cell r="DA186" t="str">
            <v/>
          </cell>
          <cell r="DB186" t="str">
            <v/>
          </cell>
          <cell r="DC186" t="str">
            <v/>
          </cell>
          <cell r="DD186" t="str">
            <v/>
          </cell>
          <cell r="DE186" t="str">
            <v/>
          </cell>
          <cell r="DF186" t="str">
            <v/>
          </cell>
          <cell r="DG186" t="str">
            <v/>
          </cell>
          <cell r="DH186">
            <v>0</v>
          </cell>
          <cell r="DI186">
            <v>0</v>
          </cell>
        </row>
        <row r="187">
          <cell r="G187" t="str">
            <v xml:space="preserve">Audi Hybrid Fuel Tank </v>
          </cell>
          <cell r="H187">
            <v>0</v>
          </cell>
          <cell r="I187">
            <v>0</v>
          </cell>
          <cell r="J187">
            <v>0</v>
          </cell>
          <cell r="K187">
            <v>0</v>
          </cell>
          <cell r="L187">
            <v>0</v>
          </cell>
          <cell r="M187">
            <v>0</v>
          </cell>
          <cell r="N187">
            <v>0</v>
          </cell>
          <cell r="O187">
            <v>0</v>
          </cell>
          <cell r="P187">
            <v>0</v>
          </cell>
          <cell r="Q187">
            <v>0</v>
          </cell>
          <cell r="R187">
            <v>0</v>
          </cell>
          <cell r="S187">
            <v>0</v>
          </cell>
          <cell r="U187">
            <v>0</v>
          </cell>
          <cell r="V187">
            <v>0</v>
          </cell>
          <cell r="W187">
            <v>0</v>
          </cell>
          <cell r="X187">
            <v>0</v>
          </cell>
          <cell r="Y187">
            <v>0</v>
          </cell>
          <cell r="Z187">
            <v>0</v>
          </cell>
          <cell r="AA187" t="str">
            <v>x</v>
          </cell>
          <cell r="AB187">
            <v>0</v>
          </cell>
          <cell r="AC187">
            <v>0</v>
          </cell>
          <cell r="AD187">
            <v>0</v>
          </cell>
          <cell r="AE187">
            <v>0</v>
          </cell>
          <cell r="AF187">
            <v>0</v>
          </cell>
          <cell r="AG187">
            <v>0</v>
          </cell>
          <cell r="AH187">
            <v>460.15800000000002</v>
          </cell>
          <cell r="AI187">
            <v>371.99</v>
          </cell>
          <cell r="AJ187">
            <v>0.50280583613916952</v>
          </cell>
          <cell r="AK187">
            <v>8.9600000000000009</v>
          </cell>
          <cell r="AL187">
            <v>79.207999999999998</v>
          </cell>
          <cell r="AM187">
            <v>0.17213218068576444</v>
          </cell>
          <cell r="AN187">
            <v>0</v>
          </cell>
          <cell r="AO187">
            <v>0</v>
          </cell>
          <cell r="AP187">
            <v>0</v>
          </cell>
          <cell r="AQ187">
            <v>0</v>
          </cell>
          <cell r="AR187">
            <v>0</v>
          </cell>
          <cell r="AS187">
            <v>0</v>
          </cell>
          <cell r="AT187">
            <v>0</v>
          </cell>
          <cell r="AU187">
            <v>0</v>
          </cell>
          <cell r="AV187">
            <v>0</v>
          </cell>
          <cell r="AW187">
            <v>0</v>
          </cell>
          <cell r="AX187" t="e">
            <v>#REF!</v>
          </cell>
          <cell r="AY187">
            <v>0</v>
          </cell>
          <cell r="AZ187">
            <v>0</v>
          </cell>
          <cell r="BA187">
            <v>0</v>
          </cell>
          <cell r="BB187">
            <v>0</v>
          </cell>
          <cell r="BC187">
            <v>0</v>
          </cell>
          <cell r="BD187">
            <v>0</v>
          </cell>
          <cell r="BE187">
            <v>0</v>
          </cell>
          <cell r="BF187">
            <v>0</v>
          </cell>
          <cell r="BG187">
            <v>0</v>
          </cell>
          <cell r="BH187">
            <v>0</v>
          </cell>
          <cell r="BI187" t="e">
            <v>#REF!</v>
          </cell>
          <cell r="BJ187">
            <v>0</v>
          </cell>
          <cell r="BK187" t="e">
            <v>#REF!</v>
          </cell>
          <cell r="BL187">
            <v>0</v>
          </cell>
          <cell r="BM187">
            <v>0</v>
          </cell>
          <cell r="BN187">
            <v>0</v>
          </cell>
          <cell r="BO187">
            <v>0</v>
          </cell>
          <cell r="BP187">
            <v>0</v>
          </cell>
          <cell r="BQ187">
            <v>0</v>
          </cell>
          <cell r="BR187">
            <v>0</v>
          </cell>
          <cell r="BS187">
            <v>0</v>
          </cell>
          <cell r="BT187">
            <v>0</v>
          </cell>
          <cell r="BU187">
            <v>0</v>
          </cell>
          <cell r="BV187" t="e">
            <v>#REF!</v>
          </cell>
          <cell r="BW187">
            <v>0</v>
          </cell>
          <cell r="BX187" t="e">
            <v>#REF!</v>
          </cell>
          <cell r="BY187">
            <v>0</v>
          </cell>
          <cell r="BZ187">
            <v>0</v>
          </cell>
          <cell r="CA187">
            <v>0</v>
          </cell>
          <cell r="CB187">
            <v>0</v>
          </cell>
          <cell r="CC187">
            <v>0</v>
          </cell>
          <cell r="CD187">
            <v>0</v>
          </cell>
          <cell r="CE187">
            <v>0</v>
          </cell>
          <cell r="CF187">
            <v>0</v>
          </cell>
          <cell r="CG187">
            <v>0</v>
          </cell>
          <cell r="CH187">
            <v>0</v>
          </cell>
          <cell r="CI187" t="e">
            <v>#REF!</v>
          </cell>
          <cell r="CJ187" t="e">
            <v>#REF!</v>
          </cell>
          <cell r="CK187" t="e">
            <v>#REF!</v>
          </cell>
          <cell r="CL187">
            <v>0</v>
          </cell>
          <cell r="CM187">
            <v>0</v>
          </cell>
          <cell r="CN187">
            <v>0</v>
          </cell>
          <cell r="CO187">
            <v>0</v>
          </cell>
          <cell r="CP187">
            <v>0</v>
          </cell>
          <cell r="CQ187">
            <v>0</v>
          </cell>
          <cell r="CR187">
            <v>0</v>
          </cell>
          <cell r="CS187">
            <v>0</v>
          </cell>
          <cell r="CT187">
            <v>0</v>
          </cell>
          <cell r="CV187" t="e">
            <v>#REF!</v>
          </cell>
          <cell r="CW187" t="str">
            <v/>
          </cell>
          <cell r="CX187" t="e">
            <v>#REF!</v>
          </cell>
          <cell r="CY187" t="str">
            <v/>
          </cell>
          <cell r="CZ187" t="str">
            <v/>
          </cell>
          <cell r="DA187" t="str">
            <v/>
          </cell>
          <cell r="DB187" t="str">
            <v/>
          </cell>
          <cell r="DC187" t="str">
            <v/>
          </cell>
          <cell r="DD187" t="str">
            <v/>
          </cell>
          <cell r="DE187" t="str">
            <v/>
          </cell>
          <cell r="DF187" t="str">
            <v/>
          </cell>
          <cell r="DG187" t="str">
            <v/>
          </cell>
          <cell r="DH187">
            <v>0</v>
          </cell>
          <cell r="DI187">
            <v>0</v>
          </cell>
        </row>
        <row r="188">
          <cell r="G188" t="str">
            <v>VW Hybrid Fuel Tank</v>
          </cell>
          <cell r="H188">
            <v>0.75</v>
          </cell>
          <cell r="I188">
            <v>0</v>
          </cell>
          <cell r="J188">
            <v>0</v>
          </cell>
          <cell r="K188">
            <v>0</v>
          </cell>
          <cell r="L188">
            <v>0</v>
          </cell>
          <cell r="M188">
            <v>0</v>
          </cell>
          <cell r="N188">
            <v>2813</v>
          </cell>
          <cell r="O188">
            <v>11250</v>
          </cell>
          <cell r="P188">
            <v>11250</v>
          </cell>
          <cell r="Q188">
            <v>11250</v>
          </cell>
          <cell r="R188">
            <v>11250</v>
          </cell>
          <cell r="S188">
            <v>8438</v>
          </cell>
          <cell r="U188">
            <v>0</v>
          </cell>
          <cell r="V188">
            <v>0</v>
          </cell>
          <cell r="W188">
            <v>0</v>
          </cell>
          <cell r="X188">
            <v>0</v>
          </cell>
          <cell r="Y188">
            <v>0</v>
          </cell>
          <cell r="Z188">
            <v>0</v>
          </cell>
          <cell r="AA188" t="str">
            <v>x</v>
          </cell>
          <cell r="AB188">
            <v>0</v>
          </cell>
          <cell r="AC188">
            <v>0</v>
          </cell>
          <cell r="AD188">
            <v>0</v>
          </cell>
          <cell r="AE188">
            <v>0</v>
          </cell>
          <cell r="AF188">
            <v>0</v>
          </cell>
          <cell r="AG188">
            <v>0</v>
          </cell>
          <cell r="AH188">
            <v>423.66399999999999</v>
          </cell>
          <cell r="AI188">
            <v>313.37</v>
          </cell>
          <cell r="AJ188">
            <v>0.52132435465768789</v>
          </cell>
          <cell r="AK188">
            <v>9.2899999999999991</v>
          </cell>
          <cell r="AL188">
            <v>101.00399999999999</v>
          </cell>
          <cell r="AM188">
            <v>0.23840590656746855</v>
          </cell>
          <cell r="AN188">
            <v>0</v>
          </cell>
          <cell r="AO188">
            <v>0</v>
          </cell>
          <cell r="AP188">
            <v>0</v>
          </cell>
          <cell r="AQ188">
            <v>0</v>
          </cell>
          <cell r="AR188">
            <v>0</v>
          </cell>
          <cell r="AS188">
            <v>0</v>
          </cell>
          <cell r="AT188">
            <v>0</v>
          </cell>
          <cell r="AU188">
            <v>0</v>
          </cell>
          <cell r="AV188">
            <v>0</v>
          </cell>
          <cell r="AW188">
            <v>0</v>
          </cell>
          <cell r="AX188" t="e">
            <v>#REF!</v>
          </cell>
          <cell r="AY188">
            <v>0</v>
          </cell>
          <cell r="AZ188">
            <v>0</v>
          </cell>
          <cell r="BA188">
            <v>0</v>
          </cell>
          <cell r="BB188">
            <v>1191766.8319999999</v>
          </cell>
          <cell r="BC188">
            <v>4766220</v>
          </cell>
          <cell r="BD188">
            <v>4766220</v>
          </cell>
          <cell r="BE188">
            <v>4766220</v>
          </cell>
          <cell r="BF188">
            <v>4766220</v>
          </cell>
          <cell r="BG188">
            <v>3574876.8319999999</v>
          </cell>
          <cell r="BH188">
            <v>0</v>
          </cell>
          <cell r="BI188" t="e">
            <v>#REF!</v>
          </cell>
          <cell r="BJ188">
            <v>0</v>
          </cell>
          <cell r="BK188" t="e">
            <v>#REF!</v>
          </cell>
          <cell r="BL188">
            <v>0</v>
          </cell>
          <cell r="BM188">
            <v>0</v>
          </cell>
          <cell r="BN188">
            <v>0</v>
          </cell>
          <cell r="BO188">
            <v>881509.81</v>
          </cell>
          <cell r="BP188">
            <v>3525412.5</v>
          </cell>
          <cell r="BQ188">
            <v>3525412.5</v>
          </cell>
          <cell r="BR188">
            <v>3525412.5</v>
          </cell>
          <cell r="BS188">
            <v>3525412.5</v>
          </cell>
          <cell r="BT188">
            <v>2644216.06</v>
          </cell>
          <cell r="BU188">
            <v>0</v>
          </cell>
          <cell r="BV188" t="e">
            <v>#REF!</v>
          </cell>
          <cell r="BW188">
            <v>0</v>
          </cell>
          <cell r="BX188" t="e">
            <v>#REF!</v>
          </cell>
          <cell r="BY188">
            <v>0</v>
          </cell>
          <cell r="BZ188">
            <v>0</v>
          </cell>
          <cell r="CA188">
            <v>0</v>
          </cell>
          <cell r="CB188">
            <v>26132.769999999997</v>
          </cell>
          <cell r="CC188">
            <v>104512.49999999999</v>
          </cell>
          <cell r="CD188">
            <v>104512.49999999999</v>
          </cell>
          <cell r="CE188">
            <v>104512.49999999999</v>
          </cell>
          <cell r="CF188">
            <v>104512.49999999999</v>
          </cell>
          <cell r="CG188">
            <v>78389.01999999999</v>
          </cell>
          <cell r="CH188">
            <v>0</v>
          </cell>
          <cell r="CI188" t="e">
            <v>#REF!</v>
          </cell>
          <cell r="CJ188" t="e">
            <v>#REF!</v>
          </cell>
          <cell r="CK188" t="e">
            <v>#REF!</v>
          </cell>
          <cell r="CL188">
            <v>0</v>
          </cell>
          <cell r="CM188">
            <v>0</v>
          </cell>
          <cell r="CN188">
            <v>0</v>
          </cell>
          <cell r="CO188">
            <v>284124.25199999986</v>
          </cell>
          <cell r="CP188">
            <v>1136295</v>
          </cell>
          <cell r="CQ188">
            <v>1136295</v>
          </cell>
          <cell r="CR188">
            <v>1136295</v>
          </cell>
          <cell r="CS188">
            <v>1136295</v>
          </cell>
          <cell r="CT188">
            <v>852271.75199999986</v>
          </cell>
          <cell r="CV188" t="e">
            <v>#REF!</v>
          </cell>
          <cell r="CW188" t="str">
            <v/>
          </cell>
          <cell r="CX188" t="e">
            <v>#REF!</v>
          </cell>
          <cell r="CY188" t="str">
            <v/>
          </cell>
          <cell r="CZ188" t="str">
            <v/>
          </cell>
          <cell r="DA188" t="str">
            <v/>
          </cell>
          <cell r="DB188">
            <v>0.23840590656746846</v>
          </cell>
          <cell r="DC188">
            <v>0.23840590656746857</v>
          </cell>
          <cell r="DD188">
            <v>0.23840590656746857</v>
          </cell>
          <cell r="DE188">
            <v>0.23840590656746857</v>
          </cell>
          <cell r="DF188">
            <v>0.23840590656746857</v>
          </cell>
          <cell r="DG188">
            <v>0.23840590656746852</v>
          </cell>
          <cell r="DH188">
            <v>0</v>
          </cell>
          <cell r="DI188">
            <v>0</v>
          </cell>
        </row>
        <row r="189">
          <cell r="G189">
            <v>0</v>
          </cell>
          <cell r="H189">
            <v>0</v>
          </cell>
          <cell r="I189">
            <v>0</v>
          </cell>
          <cell r="J189">
            <v>0</v>
          </cell>
          <cell r="K189">
            <v>0</v>
          </cell>
          <cell r="L189">
            <v>0</v>
          </cell>
          <cell r="M189">
            <v>0</v>
          </cell>
          <cell r="N189">
            <v>0</v>
          </cell>
          <cell r="O189">
            <v>0</v>
          </cell>
          <cell r="P189">
            <v>0</v>
          </cell>
          <cell r="Q189">
            <v>0</v>
          </cell>
          <cell r="R189">
            <v>0</v>
          </cell>
          <cell r="S189">
            <v>0</v>
          </cell>
          <cell r="U189">
            <v>0</v>
          </cell>
          <cell r="V189">
            <v>0</v>
          </cell>
          <cell r="W189">
            <v>0</v>
          </cell>
          <cell r="X189">
            <v>0</v>
          </cell>
          <cell r="Y189">
            <v>0</v>
          </cell>
          <cell r="Z189">
            <v>0</v>
          </cell>
          <cell r="AA189" t="str">
            <v>x</v>
          </cell>
          <cell r="AB189">
            <v>0</v>
          </cell>
          <cell r="AC189">
            <v>0</v>
          </cell>
          <cell r="AD189">
            <v>0</v>
          </cell>
          <cell r="AE189">
            <v>0</v>
          </cell>
          <cell r="AF189">
            <v>0</v>
          </cell>
          <cell r="AG189">
            <v>0</v>
          </cell>
          <cell r="AH189">
            <v>0</v>
          </cell>
          <cell r="AI189">
            <v>0</v>
          </cell>
          <cell r="AJ189">
            <v>0</v>
          </cell>
          <cell r="AK189">
            <v>0</v>
          </cell>
          <cell r="AL189">
            <v>0</v>
          </cell>
          <cell r="AM189">
            <v>0</v>
          </cell>
          <cell r="AN189">
            <v>0</v>
          </cell>
          <cell r="AO189">
            <v>0</v>
          </cell>
          <cell r="AP189">
            <v>0</v>
          </cell>
          <cell r="AQ189">
            <v>0</v>
          </cell>
          <cell r="AR189">
            <v>0</v>
          </cell>
          <cell r="AS189">
            <v>0</v>
          </cell>
          <cell r="AT189">
            <v>0</v>
          </cell>
          <cell r="AU189">
            <v>0</v>
          </cell>
          <cell r="AV189">
            <v>0</v>
          </cell>
          <cell r="AW189">
            <v>0</v>
          </cell>
          <cell r="AX189" t="e">
            <v>#REF!</v>
          </cell>
          <cell r="AY189">
            <v>0</v>
          </cell>
          <cell r="AZ189">
            <v>0</v>
          </cell>
          <cell r="BA189">
            <v>0</v>
          </cell>
          <cell r="BB189">
            <v>0</v>
          </cell>
          <cell r="BC189">
            <v>0</v>
          </cell>
          <cell r="BD189">
            <v>0</v>
          </cell>
          <cell r="BE189">
            <v>0</v>
          </cell>
          <cell r="BF189">
            <v>0</v>
          </cell>
          <cell r="BG189">
            <v>0</v>
          </cell>
          <cell r="BH189">
            <v>0</v>
          </cell>
          <cell r="BI189" t="e">
            <v>#REF!</v>
          </cell>
          <cell r="BJ189">
            <v>0</v>
          </cell>
          <cell r="BK189" t="e">
            <v>#REF!</v>
          </cell>
          <cell r="BL189">
            <v>0</v>
          </cell>
          <cell r="BM189">
            <v>0</v>
          </cell>
          <cell r="BN189">
            <v>0</v>
          </cell>
          <cell r="BO189">
            <v>0</v>
          </cell>
          <cell r="BP189">
            <v>0</v>
          </cell>
          <cell r="BQ189">
            <v>0</v>
          </cell>
          <cell r="BR189">
            <v>0</v>
          </cell>
          <cell r="BS189">
            <v>0</v>
          </cell>
          <cell r="BT189">
            <v>0</v>
          </cell>
          <cell r="BU189">
            <v>0</v>
          </cell>
          <cell r="BV189" t="e">
            <v>#REF!</v>
          </cell>
          <cell r="BW189">
            <v>0</v>
          </cell>
          <cell r="BX189" t="e">
            <v>#REF!</v>
          </cell>
          <cell r="BY189">
            <v>0</v>
          </cell>
          <cell r="BZ189">
            <v>0</v>
          </cell>
          <cell r="CA189">
            <v>0</v>
          </cell>
          <cell r="CB189">
            <v>0</v>
          </cell>
          <cell r="CC189">
            <v>0</v>
          </cell>
          <cell r="CD189">
            <v>0</v>
          </cell>
          <cell r="CE189">
            <v>0</v>
          </cell>
          <cell r="CF189">
            <v>0</v>
          </cell>
          <cell r="CG189">
            <v>0</v>
          </cell>
          <cell r="CH189">
            <v>0</v>
          </cell>
          <cell r="CI189" t="e">
            <v>#REF!</v>
          </cell>
          <cell r="CJ189" t="e">
            <v>#REF!</v>
          </cell>
          <cell r="CK189" t="e">
            <v>#REF!</v>
          </cell>
          <cell r="CL189">
            <v>0</v>
          </cell>
          <cell r="CM189">
            <v>0</v>
          </cell>
          <cell r="CN189">
            <v>0</v>
          </cell>
          <cell r="CO189">
            <v>0</v>
          </cell>
          <cell r="CP189">
            <v>0</v>
          </cell>
          <cell r="CQ189">
            <v>0</v>
          </cell>
          <cell r="CR189">
            <v>0</v>
          </cell>
          <cell r="CS189">
            <v>0</v>
          </cell>
          <cell r="CT189">
            <v>0</v>
          </cell>
          <cell r="CV189" t="e">
            <v>#REF!</v>
          </cell>
          <cell r="CW189" t="str">
            <v/>
          </cell>
          <cell r="CX189" t="e">
            <v>#REF!</v>
          </cell>
          <cell r="CY189" t="str">
            <v/>
          </cell>
          <cell r="CZ189" t="str">
            <v/>
          </cell>
          <cell r="DA189" t="str">
            <v/>
          </cell>
          <cell r="DB189" t="str">
            <v/>
          </cell>
          <cell r="DC189" t="str">
            <v/>
          </cell>
          <cell r="DD189" t="str">
            <v/>
          </cell>
          <cell r="DE189" t="str">
            <v/>
          </cell>
          <cell r="DF189" t="str">
            <v/>
          </cell>
          <cell r="DG189" t="str">
            <v/>
          </cell>
          <cell r="DH189">
            <v>0</v>
          </cell>
          <cell r="DI189">
            <v>0</v>
          </cell>
        </row>
        <row r="190">
          <cell r="G190">
            <v>0</v>
          </cell>
          <cell r="H190">
            <v>0</v>
          </cell>
          <cell r="I190">
            <v>0</v>
          </cell>
          <cell r="J190" t="e">
            <v>#REF!</v>
          </cell>
          <cell r="K190" t="e">
            <v>#N/A</v>
          </cell>
          <cell r="L190" t="e">
            <v>#REF!</v>
          </cell>
          <cell r="M190" t="e">
            <v>#REF!</v>
          </cell>
          <cell r="N190" t="e">
            <v>#REF!</v>
          </cell>
          <cell r="O190" t="e">
            <v>#REF!</v>
          </cell>
          <cell r="P190" t="e">
            <v>#REF!</v>
          </cell>
          <cell r="Q190" t="e">
            <v>#REF!</v>
          </cell>
          <cell r="R190" t="e">
            <v>#REF!</v>
          </cell>
          <cell r="S190" t="e">
            <v>#REF!</v>
          </cell>
          <cell r="U190">
            <v>0</v>
          </cell>
          <cell r="V190">
            <v>0</v>
          </cell>
          <cell r="W190">
            <v>0</v>
          </cell>
          <cell r="X190">
            <v>0</v>
          </cell>
          <cell r="Y190">
            <v>0</v>
          </cell>
          <cell r="Z190">
            <v>0</v>
          </cell>
          <cell r="AA190">
            <v>0</v>
          </cell>
          <cell r="AB190">
            <v>0</v>
          </cell>
          <cell r="AC190">
            <v>0</v>
          </cell>
          <cell r="AD190">
            <v>0</v>
          </cell>
          <cell r="AE190">
            <v>0</v>
          </cell>
          <cell r="AF190">
            <v>0</v>
          </cell>
          <cell r="AG190">
            <v>0</v>
          </cell>
          <cell r="AH190">
            <v>0</v>
          </cell>
          <cell r="AI190">
            <v>0</v>
          </cell>
          <cell r="AJ190">
            <v>0</v>
          </cell>
          <cell r="AK190">
            <v>0</v>
          </cell>
          <cell r="AL190">
            <v>0</v>
          </cell>
          <cell r="AM190">
            <v>0</v>
          </cell>
          <cell r="AN190">
            <v>0</v>
          </cell>
          <cell r="AO190">
            <v>0</v>
          </cell>
          <cell r="AP190">
            <v>0</v>
          </cell>
          <cell r="AQ190">
            <v>0</v>
          </cell>
          <cell r="AR190">
            <v>0</v>
          </cell>
          <cell r="AS190">
            <v>0</v>
          </cell>
          <cell r="AT190">
            <v>0</v>
          </cell>
          <cell r="AU190">
            <v>0</v>
          </cell>
          <cell r="AV190">
            <v>0</v>
          </cell>
          <cell r="AW190">
            <v>0</v>
          </cell>
          <cell r="AX190" t="e">
            <v>#REF!</v>
          </cell>
          <cell r="AY190" t="e">
            <v>#N/A</v>
          </cell>
          <cell r="AZ190" t="e">
            <v>#N/A</v>
          </cell>
          <cell r="BA190" t="e">
            <v>#N/A</v>
          </cell>
          <cell r="BB190" t="e">
            <v>#N/A</v>
          </cell>
          <cell r="BC190" t="e">
            <v>#N/A</v>
          </cell>
          <cell r="BD190" t="e">
            <v>#N/A</v>
          </cell>
          <cell r="BE190" t="e">
            <v>#N/A</v>
          </cell>
          <cell r="BF190" t="e">
            <v>#N/A</v>
          </cell>
          <cell r="BG190" t="e">
            <v>#N/A</v>
          </cell>
          <cell r="BH190">
            <v>0</v>
          </cell>
          <cell r="BI190" t="e">
            <v>#REF!</v>
          </cell>
          <cell r="BJ190" t="e">
            <v>#N/A</v>
          </cell>
          <cell r="BK190" t="e">
            <v>#REF!</v>
          </cell>
          <cell r="BL190" t="e">
            <v>#N/A</v>
          </cell>
          <cell r="BM190" t="e">
            <v>#N/A</v>
          </cell>
          <cell r="BN190" t="e">
            <v>#N/A</v>
          </cell>
          <cell r="BO190" t="e">
            <v>#N/A</v>
          </cell>
          <cell r="BP190" t="e">
            <v>#N/A</v>
          </cell>
          <cell r="BQ190" t="e">
            <v>#N/A</v>
          </cell>
          <cell r="BR190" t="e">
            <v>#N/A</v>
          </cell>
          <cell r="BS190" t="e">
            <v>#N/A</v>
          </cell>
          <cell r="BT190" t="e">
            <v>#N/A</v>
          </cell>
          <cell r="BU190">
            <v>0</v>
          </cell>
          <cell r="BV190" t="e">
            <v>#REF!</v>
          </cell>
          <cell r="BW190" t="e">
            <v>#N/A</v>
          </cell>
          <cell r="BX190" t="e">
            <v>#REF!</v>
          </cell>
          <cell r="BY190" t="e">
            <v>#N/A</v>
          </cell>
          <cell r="BZ190" t="e">
            <v>#N/A</v>
          </cell>
          <cell r="CA190" t="e">
            <v>#N/A</v>
          </cell>
          <cell r="CB190" t="e">
            <v>#N/A</v>
          </cell>
          <cell r="CC190" t="e">
            <v>#N/A</v>
          </cell>
          <cell r="CD190" t="e">
            <v>#N/A</v>
          </cell>
          <cell r="CE190" t="e">
            <v>#N/A</v>
          </cell>
          <cell r="CF190" t="e">
            <v>#N/A</v>
          </cell>
          <cell r="CG190" t="e">
            <v>#N/A</v>
          </cell>
          <cell r="CH190">
            <v>0</v>
          </cell>
          <cell r="CI190" t="e">
            <v>#REF!</v>
          </cell>
          <cell r="CJ190" t="e">
            <v>#REF!</v>
          </cell>
          <cell r="CK190" t="e">
            <v>#REF!</v>
          </cell>
          <cell r="CL190" t="e">
            <v>#N/A</v>
          </cell>
          <cell r="CM190" t="e">
            <v>#N/A</v>
          </cell>
          <cell r="CN190" t="e">
            <v>#N/A</v>
          </cell>
          <cell r="CO190" t="e">
            <v>#N/A</v>
          </cell>
          <cell r="CP190" t="e">
            <v>#N/A</v>
          </cell>
          <cell r="CQ190" t="e">
            <v>#N/A</v>
          </cell>
          <cell r="CR190" t="e">
            <v>#N/A</v>
          </cell>
          <cell r="CS190" t="e">
            <v>#N/A</v>
          </cell>
          <cell r="CT190" t="e">
            <v>#N/A</v>
          </cell>
          <cell r="CV190" t="e">
            <v>#REF!</v>
          </cell>
          <cell r="CW190" t="e">
            <v>#REF!</v>
          </cell>
          <cell r="CX190" t="e">
            <v>#REF!</v>
          </cell>
          <cell r="CY190" t="e">
            <v>#N/A</v>
          </cell>
          <cell r="CZ190" t="e">
            <v>#N/A</v>
          </cell>
          <cell r="DA190" t="e">
            <v>#N/A</v>
          </cell>
          <cell r="DB190" t="e">
            <v>#N/A</v>
          </cell>
          <cell r="DC190" t="e">
            <v>#N/A</v>
          </cell>
          <cell r="DD190" t="e">
            <v>#N/A</v>
          </cell>
          <cell r="DE190" t="e">
            <v>#N/A</v>
          </cell>
          <cell r="DF190" t="e">
            <v>#N/A</v>
          </cell>
          <cell r="DG190" t="e">
            <v>#N/A</v>
          </cell>
          <cell r="DH190">
            <v>0</v>
          </cell>
          <cell r="DI190">
            <v>0</v>
          </cell>
        </row>
      </sheetData>
      <sheetData sheetId="9">
        <row r="64">
          <cell r="G64" t="str">
            <v>Sales Part No</v>
          </cell>
          <cell r="H64" t="str">
            <v>Discount Factor</v>
          </cell>
          <cell r="I64">
            <v>0</v>
          </cell>
          <cell r="J64">
            <v>0</v>
          </cell>
          <cell r="K64" t="str">
            <v>2012</v>
          </cell>
          <cell r="L64" t="str">
            <v>2013</v>
          </cell>
          <cell r="M64">
            <v>2014</v>
          </cell>
          <cell r="N64">
            <v>2015</v>
          </cell>
          <cell r="O64">
            <v>2016</v>
          </cell>
          <cell r="P64">
            <v>2017</v>
          </cell>
          <cell r="Q64">
            <v>2018</v>
          </cell>
          <cell r="R64">
            <v>2019</v>
          </cell>
          <cell r="S64">
            <v>2020</v>
          </cell>
          <cell r="U64">
            <v>0</v>
          </cell>
          <cell r="V64">
            <v>0</v>
          </cell>
          <cell r="W64" t="str">
            <v>Booked</v>
          </cell>
          <cell r="X64">
            <v>0</v>
          </cell>
          <cell r="Y64" t="str">
            <v>Pre-nominated</v>
          </cell>
          <cell r="Z64">
            <v>0</v>
          </cell>
          <cell r="AA64" t="str">
            <v>High Probability</v>
          </cell>
          <cell r="AB64">
            <v>0</v>
          </cell>
          <cell r="AC64" t="str">
            <v>Low Probability</v>
          </cell>
          <cell r="AD64" t="str">
            <v>.</v>
          </cell>
          <cell r="AE64">
            <v>0</v>
          </cell>
          <cell r="AF64" t="str">
            <v>Notes</v>
          </cell>
          <cell r="AG64">
            <v>0</v>
          </cell>
          <cell r="AH64" t="str">
            <v>Adjusted Sales price</v>
          </cell>
          <cell r="AI64" t="str">
            <v xml:space="preserve"> Actual Unit Total Material</v>
          </cell>
          <cell r="AJ64" t="str">
            <v>Actual  Labour Time</v>
          </cell>
          <cell r="AK64" t="str">
            <v>Actual  Labour Cost</v>
          </cell>
          <cell r="AL64" t="str">
            <v>Prime Margin</v>
          </cell>
          <cell r="AM64">
            <v>0</v>
          </cell>
          <cell r="AN64" t="str">
            <v>Turnover</v>
          </cell>
          <cell r="AO64" t="str">
            <v>Turnover</v>
          </cell>
          <cell r="AP64" t="str">
            <v>Turnover</v>
          </cell>
          <cell r="AQ64" t="str">
            <v>Turnover</v>
          </cell>
          <cell r="AR64" t="str">
            <v>Turnover</v>
          </cell>
          <cell r="AS64" t="str">
            <v>Turnover</v>
          </cell>
          <cell r="AT64" t="str">
            <v>Turnover</v>
          </cell>
          <cell r="AU64" t="str">
            <v>Turnover</v>
          </cell>
          <cell r="AV64" t="str">
            <v>Turnover</v>
          </cell>
          <cell r="AW64" t="str">
            <v>Turnover</v>
          </cell>
          <cell r="AX64">
            <v>0</v>
          </cell>
          <cell r="AY64" t="str">
            <v>Material</v>
          </cell>
          <cell r="AZ64" t="str">
            <v>Material</v>
          </cell>
          <cell r="BA64" t="str">
            <v>Material</v>
          </cell>
          <cell r="BB64" t="str">
            <v>Material</v>
          </cell>
          <cell r="BC64" t="str">
            <v>Material</v>
          </cell>
          <cell r="BD64" t="str">
            <v>Material</v>
          </cell>
          <cell r="BE64" t="str">
            <v>Material</v>
          </cell>
          <cell r="BF64" t="str">
            <v>Material</v>
          </cell>
          <cell r="BG64" t="str">
            <v>Material</v>
          </cell>
          <cell r="BH64" t="str">
            <v>Material</v>
          </cell>
          <cell r="BI64">
            <v>0</v>
          </cell>
          <cell r="BJ64" t="str">
            <v>Labour</v>
          </cell>
          <cell r="BK64" t="str">
            <v>Labour</v>
          </cell>
          <cell r="BL64" t="str">
            <v>Labour</v>
          </cell>
          <cell r="BM64" t="str">
            <v>Labour</v>
          </cell>
          <cell r="BN64" t="str">
            <v>Labour</v>
          </cell>
          <cell r="BO64" t="str">
            <v>Labour</v>
          </cell>
          <cell r="BP64" t="str">
            <v>Labour</v>
          </cell>
          <cell r="BQ64" t="str">
            <v>Labour</v>
          </cell>
          <cell r="BR64" t="str">
            <v>Labour</v>
          </cell>
          <cell r="BS64" t="str">
            <v>Labour</v>
          </cell>
          <cell r="BT64">
            <v>0</v>
          </cell>
          <cell r="BU64" t="str">
            <v>Prime    Margin</v>
          </cell>
          <cell r="BV64" t="str">
            <v>Prime    Margin</v>
          </cell>
          <cell r="BW64" t="str">
            <v>Prime    Margin</v>
          </cell>
          <cell r="BX64" t="str">
            <v>Prime    Margin</v>
          </cell>
          <cell r="BY64" t="str">
            <v>Prime    Margin</v>
          </cell>
          <cell r="BZ64" t="str">
            <v>Prime    Margin</v>
          </cell>
          <cell r="CA64" t="str">
            <v>Prime    Margin</v>
          </cell>
          <cell r="CB64" t="str">
            <v>Prime    Margin</v>
          </cell>
          <cell r="CC64" t="str">
            <v>Prime    Margin</v>
          </cell>
          <cell r="CD64" t="str">
            <v>Prime    Margin</v>
          </cell>
          <cell r="CF64" t="str">
            <v>%</v>
          </cell>
          <cell r="CG64" t="str">
            <v>%</v>
          </cell>
          <cell r="CH64" t="str">
            <v>%</v>
          </cell>
          <cell r="CI64" t="str">
            <v>%</v>
          </cell>
          <cell r="CJ64" t="str">
            <v>%</v>
          </cell>
          <cell r="CK64" t="str">
            <v>%</v>
          </cell>
          <cell r="CL64" t="str">
            <v>%</v>
          </cell>
          <cell r="CM64" t="str">
            <v>%</v>
          </cell>
          <cell r="CN64" t="str">
            <v>%</v>
          </cell>
          <cell r="CO64" t="str">
            <v>%</v>
          </cell>
          <cell r="CP64">
            <v>0</v>
          </cell>
          <cell r="CQ64">
            <v>0</v>
          </cell>
        </row>
        <row r="65">
          <cell r="G65" t="str">
            <v>07V.133.313.C</v>
          </cell>
          <cell r="H65">
            <v>0.9</v>
          </cell>
          <cell r="I65">
            <v>0</v>
          </cell>
          <cell r="J65">
            <v>0</v>
          </cell>
          <cell r="K65">
            <v>973</v>
          </cell>
          <cell r="L65">
            <v>990</v>
          </cell>
          <cell r="M65">
            <v>990</v>
          </cell>
          <cell r="N65">
            <v>990</v>
          </cell>
          <cell r="O65">
            <v>990</v>
          </cell>
          <cell r="P65">
            <v>990</v>
          </cell>
          <cell r="Q65">
            <v>990</v>
          </cell>
          <cell r="R65">
            <v>0</v>
          </cell>
          <cell r="S65">
            <v>0</v>
          </cell>
          <cell r="U65">
            <v>0</v>
          </cell>
          <cell r="V65">
            <v>0</v>
          </cell>
          <cell r="W65" t="str">
            <v>x</v>
          </cell>
          <cell r="X65">
            <v>0</v>
          </cell>
          <cell r="Y65">
            <v>0</v>
          </cell>
          <cell r="Z65">
            <v>0</v>
          </cell>
          <cell r="AA65">
            <v>0</v>
          </cell>
          <cell r="AB65">
            <v>0</v>
          </cell>
          <cell r="AC65">
            <v>0</v>
          </cell>
          <cell r="AD65">
            <v>0</v>
          </cell>
          <cell r="AE65">
            <v>0</v>
          </cell>
          <cell r="AF65">
            <v>0</v>
          </cell>
          <cell r="AG65">
            <v>0</v>
          </cell>
          <cell r="AH65">
            <v>247.8</v>
          </cell>
          <cell r="AI65">
            <v>206.44467354</v>
          </cell>
          <cell r="AJ65">
            <v>0.35480779437470172</v>
          </cell>
          <cell r="AK65">
            <v>7.0251943286190945</v>
          </cell>
          <cell r="AL65">
            <v>34.330132131380921</v>
          </cell>
          <cell r="AM65">
            <v>0.13853967768918854</v>
          </cell>
          <cell r="AN65" t="e">
            <v>#REF!</v>
          </cell>
          <cell r="AO65">
            <v>245322</v>
          </cell>
          <cell r="AP65">
            <v>245322</v>
          </cell>
          <cell r="AQ65">
            <v>245322</v>
          </cell>
          <cell r="AR65">
            <v>245322</v>
          </cell>
          <cell r="AS65">
            <v>245322</v>
          </cell>
          <cell r="AT65">
            <v>245322</v>
          </cell>
          <cell r="AU65">
            <v>0</v>
          </cell>
          <cell r="AV65">
            <v>0</v>
          </cell>
          <cell r="AW65" t="e">
            <v>#REF!</v>
          </cell>
          <cell r="AX65">
            <v>0</v>
          </cell>
          <cell r="AY65" t="e">
            <v>#REF!</v>
          </cell>
          <cell r="AZ65">
            <v>204380.22680460001</v>
          </cell>
          <cell r="BA65">
            <v>204380.22680460001</v>
          </cell>
          <cell r="BB65">
            <v>204380.22680460001</v>
          </cell>
          <cell r="BC65">
            <v>204380.22680460001</v>
          </cell>
          <cell r="BD65">
            <v>204380.22680460001</v>
          </cell>
          <cell r="BE65">
            <v>204380.22680460001</v>
          </cell>
          <cell r="BF65">
            <v>0</v>
          </cell>
          <cell r="BG65">
            <v>0</v>
          </cell>
          <cell r="BH65" t="e">
            <v>#REF!</v>
          </cell>
          <cell r="BI65">
            <v>0</v>
          </cell>
          <cell r="BJ65" t="e">
            <v>#REF!</v>
          </cell>
          <cell r="BK65">
            <v>351.25971643095471</v>
          </cell>
          <cell r="BL65">
            <v>351.25971643095471</v>
          </cell>
          <cell r="BM65">
            <v>351.25971643095471</v>
          </cell>
          <cell r="BN65">
            <v>351.25971643095471</v>
          </cell>
          <cell r="BO65">
            <v>351.25971643095471</v>
          </cell>
          <cell r="BP65">
            <v>351.25971643095471</v>
          </cell>
          <cell r="BQ65">
            <v>0</v>
          </cell>
          <cell r="BR65">
            <v>0</v>
          </cell>
          <cell r="BS65" t="e">
            <v>#REF!</v>
          </cell>
          <cell r="BT65">
            <v>0</v>
          </cell>
          <cell r="BU65" t="e">
            <v>#REF!</v>
          </cell>
          <cell r="BV65">
            <v>40590.513478969035</v>
          </cell>
          <cell r="BW65">
            <v>40590.513478969035</v>
          </cell>
          <cell r="BX65">
            <v>40590.513478969035</v>
          </cell>
          <cell r="BY65">
            <v>40590.513478969035</v>
          </cell>
          <cell r="BZ65">
            <v>40590.513478969035</v>
          </cell>
          <cell r="CA65">
            <v>40590.513478969035</v>
          </cell>
          <cell r="CB65">
            <v>0</v>
          </cell>
          <cell r="CC65">
            <v>0</v>
          </cell>
          <cell r="CD65" t="e">
            <v>#REF!</v>
          </cell>
          <cell r="CF65" t="e">
            <v>#REF!</v>
          </cell>
          <cell r="CG65">
            <v>0.16545810599525942</v>
          </cell>
          <cell r="CH65">
            <v>0.16545810599525942</v>
          </cell>
          <cell r="CI65">
            <v>0.16545810599525942</v>
          </cell>
          <cell r="CJ65">
            <v>0.16545810599525942</v>
          </cell>
          <cell r="CK65">
            <v>0.16545810599525942</v>
          </cell>
          <cell r="CL65">
            <v>0.16545810599525942</v>
          </cell>
          <cell r="CM65" t="str">
            <v/>
          </cell>
          <cell r="CN65" t="str">
            <v/>
          </cell>
          <cell r="CO65" t="e">
            <v>#REF!</v>
          </cell>
          <cell r="CP65">
            <v>0</v>
          </cell>
          <cell r="CQ65">
            <v>0</v>
          </cell>
        </row>
        <row r="66">
          <cell r="G66" t="str">
            <v>3Y0.201.549.A</v>
          </cell>
          <cell r="H66">
            <v>0.9</v>
          </cell>
          <cell r="I66">
            <v>0</v>
          </cell>
          <cell r="J66">
            <v>0</v>
          </cell>
          <cell r="K66">
            <v>957</v>
          </cell>
          <cell r="L66">
            <v>990</v>
          </cell>
          <cell r="M66">
            <v>990</v>
          </cell>
          <cell r="N66">
            <v>990</v>
          </cell>
          <cell r="O66">
            <v>990</v>
          </cell>
          <cell r="P66">
            <v>990</v>
          </cell>
          <cell r="Q66">
            <v>990</v>
          </cell>
          <cell r="R66">
            <v>0</v>
          </cell>
          <cell r="S66">
            <v>0</v>
          </cell>
          <cell r="U66">
            <v>0</v>
          </cell>
          <cell r="V66">
            <v>0</v>
          </cell>
          <cell r="W66" t="str">
            <v>x</v>
          </cell>
          <cell r="X66">
            <v>0</v>
          </cell>
          <cell r="Y66">
            <v>0</v>
          </cell>
          <cell r="Z66">
            <v>0</v>
          </cell>
          <cell r="AA66">
            <v>0</v>
          </cell>
          <cell r="AB66">
            <v>0</v>
          </cell>
          <cell r="AC66">
            <v>0</v>
          </cell>
          <cell r="AD66">
            <v>0</v>
          </cell>
          <cell r="AE66">
            <v>0</v>
          </cell>
          <cell r="AF66">
            <v>0</v>
          </cell>
          <cell r="AG66">
            <v>0</v>
          </cell>
          <cell r="AH66">
            <v>30.805099999999999</v>
          </cell>
          <cell r="AI66">
            <v>19.911799999999999</v>
          </cell>
          <cell r="AJ66">
            <v>7.8486427886110349E-2</v>
          </cell>
          <cell r="AK66">
            <v>1.5540312721449849</v>
          </cell>
          <cell r="AL66">
            <v>9.3392687278550142</v>
          </cell>
          <cell r="AM66">
            <v>0.30317280995208634</v>
          </cell>
          <cell r="AN66" t="e">
            <v>#REF!</v>
          </cell>
          <cell r="AO66">
            <v>30497.048999999999</v>
          </cell>
          <cell r="AP66">
            <v>30497.048999999999</v>
          </cell>
          <cell r="AQ66">
            <v>30497.048999999999</v>
          </cell>
          <cell r="AR66">
            <v>30497.048999999999</v>
          </cell>
          <cell r="AS66">
            <v>30497.048999999999</v>
          </cell>
          <cell r="AT66">
            <v>30497.048999999999</v>
          </cell>
          <cell r="AU66">
            <v>0</v>
          </cell>
          <cell r="AV66">
            <v>0</v>
          </cell>
          <cell r="AW66" t="e">
            <v>#REF!</v>
          </cell>
          <cell r="AX66">
            <v>0</v>
          </cell>
          <cell r="AY66" t="e">
            <v>#REF!</v>
          </cell>
          <cell r="AZ66">
            <v>19712.682000000001</v>
          </cell>
          <cell r="BA66">
            <v>19712.682000000001</v>
          </cell>
          <cell r="BB66">
            <v>19712.682000000001</v>
          </cell>
          <cell r="BC66">
            <v>19712.682000000001</v>
          </cell>
          <cell r="BD66">
            <v>19712.682000000001</v>
          </cell>
          <cell r="BE66">
            <v>19712.682000000001</v>
          </cell>
          <cell r="BF66">
            <v>0</v>
          </cell>
          <cell r="BG66">
            <v>0</v>
          </cell>
          <cell r="BH66" t="e">
            <v>#REF!</v>
          </cell>
          <cell r="BI66">
            <v>0</v>
          </cell>
          <cell r="BJ66" t="e">
            <v>#REF!</v>
          </cell>
          <cell r="BK66">
            <v>77.701563607249241</v>
          </cell>
          <cell r="BL66">
            <v>77.701563607249241</v>
          </cell>
          <cell r="BM66">
            <v>77.701563607249241</v>
          </cell>
          <cell r="BN66">
            <v>77.701563607249241</v>
          </cell>
          <cell r="BO66">
            <v>77.701563607249241</v>
          </cell>
          <cell r="BP66">
            <v>77.701563607249241</v>
          </cell>
          <cell r="BQ66">
            <v>0</v>
          </cell>
          <cell r="BR66">
            <v>0</v>
          </cell>
          <cell r="BS66" t="e">
            <v>#REF!</v>
          </cell>
          <cell r="BT66">
            <v>0</v>
          </cell>
          <cell r="BU66" t="e">
            <v>#REF!</v>
          </cell>
          <cell r="BV66">
            <v>10706.665436392748</v>
          </cell>
          <cell r="BW66">
            <v>10706.665436392748</v>
          </cell>
          <cell r="BX66">
            <v>10706.665436392748</v>
          </cell>
          <cell r="BY66">
            <v>10706.665436392748</v>
          </cell>
          <cell r="BZ66">
            <v>10706.665436392748</v>
          </cell>
          <cell r="CA66">
            <v>10706.665436392748</v>
          </cell>
          <cell r="CB66">
            <v>0</v>
          </cell>
          <cell r="CC66">
            <v>0</v>
          </cell>
          <cell r="CD66" t="e">
            <v>#REF!</v>
          </cell>
          <cell r="CF66" t="e">
            <v>#REF!</v>
          </cell>
          <cell r="CG66">
            <v>0.35107217870138019</v>
          </cell>
          <cell r="CH66">
            <v>0.35107217870138019</v>
          </cell>
          <cell r="CI66">
            <v>0.35107217870138019</v>
          </cell>
          <cell r="CJ66">
            <v>0.35107217870138019</v>
          </cell>
          <cell r="CK66">
            <v>0.35107217870138019</v>
          </cell>
          <cell r="CL66">
            <v>0.35107217870138019</v>
          </cell>
          <cell r="CM66" t="str">
            <v/>
          </cell>
          <cell r="CN66" t="str">
            <v/>
          </cell>
          <cell r="CO66" t="e">
            <v>#REF!</v>
          </cell>
          <cell r="CP66">
            <v>0</v>
          </cell>
          <cell r="CQ66">
            <v>0</v>
          </cell>
        </row>
        <row r="67">
          <cell r="G67">
            <v>0</v>
          </cell>
          <cell r="H67">
            <v>0</v>
          </cell>
          <cell r="I67">
            <v>0</v>
          </cell>
          <cell r="J67">
            <v>0</v>
          </cell>
          <cell r="K67">
            <v>0</v>
          </cell>
          <cell r="L67">
            <v>0</v>
          </cell>
          <cell r="M67">
            <v>0</v>
          </cell>
          <cell r="N67">
            <v>0</v>
          </cell>
          <cell r="O67">
            <v>0</v>
          </cell>
          <cell r="P67">
            <v>0</v>
          </cell>
          <cell r="Q67">
            <v>0</v>
          </cell>
          <cell r="R67">
            <v>0</v>
          </cell>
          <cell r="S67">
            <v>0</v>
          </cell>
          <cell r="U67">
            <v>0</v>
          </cell>
          <cell r="V67">
            <v>0</v>
          </cell>
          <cell r="W67">
            <v>0</v>
          </cell>
          <cell r="X67">
            <v>0</v>
          </cell>
          <cell r="Y67">
            <v>0</v>
          </cell>
          <cell r="Z67">
            <v>0</v>
          </cell>
          <cell r="AA67">
            <v>0</v>
          </cell>
          <cell r="AB67">
            <v>0</v>
          </cell>
          <cell r="AC67">
            <v>0</v>
          </cell>
          <cell r="AD67">
            <v>0</v>
          </cell>
          <cell r="AE67">
            <v>0</v>
          </cell>
          <cell r="AF67">
            <v>0</v>
          </cell>
          <cell r="AG67">
            <v>0</v>
          </cell>
          <cell r="AH67">
            <v>0</v>
          </cell>
          <cell r="AI67">
            <v>0</v>
          </cell>
          <cell r="AJ67">
            <v>0</v>
          </cell>
          <cell r="AK67">
            <v>0</v>
          </cell>
          <cell r="AL67">
            <v>0</v>
          </cell>
          <cell r="AM67">
            <v>0</v>
          </cell>
          <cell r="AN67">
            <v>0</v>
          </cell>
          <cell r="AO67">
            <v>0</v>
          </cell>
          <cell r="AP67">
            <v>0</v>
          </cell>
          <cell r="AQ67">
            <v>0</v>
          </cell>
          <cell r="AR67">
            <v>0</v>
          </cell>
          <cell r="AS67">
            <v>0</v>
          </cell>
          <cell r="AT67">
            <v>0</v>
          </cell>
          <cell r="AU67">
            <v>0</v>
          </cell>
          <cell r="AV67">
            <v>0</v>
          </cell>
          <cell r="AW67">
            <v>0</v>
          </cell>
          <cell r="AX67">
            <v>0</v>
          </cell>
          <cell r="AY67">
            <v>0</v>
          </cell>
          <cell r="AZ67">
            <v>0</v>
          </cell>
          <cell r="BA67">
            <v>0</v>
          </cell>
          <cell r="BB67">
            <v>0</v>
          </cell>
          <cell r="BC67">
            <v>0</v>
          </cell>
          <cell r="BD67">
            <v>0</v>
          </cell>
          <cell r="BE67">
            <v>0</v>
          </cell>
          <cell r="BF67">
            <v>0</v>
          </cell>
          <cell r="BG67">
            <v>0</v>
          </cell>
          <cell r="BH67">
            <v>0</v>
          </cell>
          <cell r="BI67">
            <v>0</v>
          </cell>
          <cell r="BJ67">
            <v>0</v>
          </cell>
          <cell r="BK67">
            <v>0</v>
          </cell>
          <cell r="BL67">
            <v>0</v>
          </cell>
          <cell r="BM67">
            <v>0</v>
          </cell>
          <cell r="BN67">
            <v>0</v>
          </cell>
          <cell r="BO67">
            <v>0</v>
          </cell>
          <cell r="BP67">
            <v>0</v>
          </cell>
          <cell r="BQ67">
            <v>0</v>
          </cell>
          <cell r="BR67">
            <v>0</v>
          </cell>
          <cell r="BS67">
            <v>0</v>
          </cell>
          <cell r="BT67">
            <v>0</v>
          </cell>
          <cell r="BU67">
            <v>0</v>
          </cell>
          <cell r="BV67">
            <v>0</v>
          </cell>
          <cell r="BW67">
            <v>0</v>
          </cell>
          <cell r="BX67">
            <v>0</v>
          </cell>
          <cell r="BY67">
            <v>0</v>
          </cell>
          <cell r="BZ67">
            <v>0</v>
          </cell>
          <cell r="CA67">
            <v>0</v>
          </cell>
          <cell r="CB67">
            <v>0</v>
          </cell>
          <cell r="CC67">
            <v>0</v>
          </cell>
          <cell r="CD67">
            <v>0</v>
          </cell>
          <cell r="CF67">
            <v>0</v>
          </cell>
          <cell r="CG67">
            <v>0</v>
          </cell>
          <cell r="CH67">
            <v>0</v>
          </cell>
          <cell r="CI67">
            <v>0</v>
          </cell>
          <cell r="CJ67">
            <v>0</v>
          </cell>
          <cell r="CK67">
            <v>0</v>
          </cell>
          <cell r="CL67">
            <v>0</v>
          </cell>
          <cell r="CM67">
            <v>0</v>
          </cell>
          <cell r="CN67">
            <v>0</v>
          </cell>
          <cell r="CO67">
            <v>0</v>
          </cell>
          <cell r="CP67">
            <v>0</v>
          </cell>
          <cell r="CQ67">
            <v>0</v>
          </cell>
        </row>
        <row r="68">
          <cell r="G68" t="str">
            <v>4U3Q-6615-AE</v>
          </cell>
          <cell r="H68">
            <v>0.9</v>
          </cell>
          <cell r="I68">
            <v>0</v>
          </cell>
          <cell r="J68">
            <v>0</v>
          </cell>
          <cell r="K68">
            <v>2835</v>
          </cell>
          <cell r="L68">
            <v>2700</v>
          </cell>
          <cell r="M68">
            <v>2700</v>
          </cell>
          <cell r="N68">
            <v>2700</v>
          </cell>
          <cell r="O68">
            <v>0</v>
          </cell>
          <cell r="P68">
            <v>0</v>
          </cell>
          <cell r="Q68">
            <v>0</v>
          </cell>
          <cell r="R68">
            <v>0</v>
          </cell>
          <cell r="S68">
            <v>0</v>
          </cell>
          <cell r="U68">
            <v>0</v>
          </cell>
          <cell r="V68">
            <v>0</v>
          </cell>
          <cell r="W68" t="str">
            <v>x</v>
          </cell>
          <cell r="X68">
            <v>0</v>
          </cell>
          <cell r="Y68">
            <v>0</v>
          </cell>
          <cell r="Z68">
            <v>0</v>
          </cell>
          <cell r="AA68">
            <v>0</v>
          </cell>
          <cell r="AB68">
            <v>0</v>
          </cell>
          <cell r="AC68">
            <v>0</v>
          </cell>
          <cell r="AD68">
            <v>0</v>
          </cell>
          <cell r="AE68">
            <v>0</v>
          </cell>
          <cell r="AF68">
            <v>0</v>
          </cell>
          <cell r="AG68">
            <v>0</v>
          </cell>
          <cell r="AH68">
            <v>2.3139999999999996</v>
          </cell>
          <cell r="AI68">
            <v>1.7296</v>
          </cell>
          <cell r="AJ68">
            <v>3.673095775426663E-2</v>
          </cell>
          <cell r="AK68">
            <v>0.72727296353447923</v>
          </cell>
          <cell r="AL68">
            <v>-0.14287296353447965</v>
          </cell>
          <cell r="AM68">
            <v>-6.1742853731408677E-2</v>
          </cell>
          <cell r="AN68" t="e">
            <v>#REF!</v>
          </cell>
          <cell r="AO68">
            <v>6247.7999999999993</v>
          </cell>
          <cell r="AP68">
            <v>6247.7999999999993</v>
          </cell>
          <cell r="AQ68">
            <v>6247.7999999999993</v>
          </cell>
          <cell r="AR68">
            <v>0</v>
          </cell>
          <cell r="AS68">
            <v>0</v>
          </cell>
          <cell r="AT68">
            <v>0</v>
          </cell>
          <cell r="AU68">
            <v>0</v>
          </cell>
          <cell r="AV68">
            <v>0</v>
          </cell>
          <cell r="AW68" t="e">
            <v>#REF!</v>
          </cell>
          <cell r="AX68">
            <v>0</v>
          </cell>
          <cell r="AY68" t="e">
            <v>#REF!</v>
          </cell>
          <cell r="AZ68">
            <v>4669.92</v>
          </cell>
          <cell r="BA68">
            <v>4669.92</v>
          </cell>
          <cell r="BB68">
            <v>4669.92</v>
          </cell>
          <cell r="BC68">
            <v>0</v>
          </cell>
          <cell r="BD68">
            <v>0</v>
          </cell>
          <cell r="BE68">
            <v>0</v>
          </cell>
          <cell r="BF68">
            <v>0</v>
          </cell>
          <cell r="BG68">
            <v>0</v>
          </cell>
          <cell r="BH68" t="e">
            <v>#REF!</v>
          </cell>
          <cell r="BI68">
            <v>0</v>
          </cell>
          <cell r="BJ68" t="e">
            <v>#REF!</v>
          </cell>
          <cell r="BK68">
            <v>99.173585936519899</v>
          </cell>
          <cell r="BL68">
            <v>99.173585936519899</v>
          </cell>
          <cell r="BM68">
            <v>99.173585936519899</v>
          </cell>
          <cell r="BN68">
            <v>0</v>
          </cell>
          <cell r="BO68">
            <v>0</v>
          </cell>
          <cell r="BP68">
            <v>0</v>
          </cell>
          <cell r="BQ68">
            <v>0</v>
          </cell>
          <cell r="BR68">
            <v>0</v>
          </cell>
          <cell r="BS68" t="e">
            <v>#REF!</v>
          </cell>
          <cell r="BT68">
            <v>0</v>
          </cell>
          <cell r="BU68" t="e">
            <v>#REF!</v>
          </cell>
          <cell r="BV68">
            <v>1478.7064140634793</v>
          </cell>
          <cell r="BW68">
            <v>1478.7064140634793</v>
          </cell>
          <cell r="BX68">
            <v>1478.7064140634793</v>
          </cell>
          <cell r="BY68">
            <v>0</v>
          </cell>
          <cell r="BZ68">
            <v>0</v>
          </cell>
          <cell r="CA68">
            <v>0</v>
          </cell>
          <cell r="CB68">
            <v>0</v>
          </cell>
          <cell r="CC68">
            <v>0</v>
          </cell>
          <cell r="CD68" t="e">
            <v>#REF!</v>
          </cell>
          <cell r="CF68" t="e">
            <v>#REF!</v>
          </cell>
          <cell r="CG68">
            <v>0.23667633632054155</v>
          </cell>
          <cell r="CH68">
            <v>0.23667633632054155</v>
          </cell>
          <cell r="CI68">
            <v>0.23667633632054155</v>
          </cell>
          <cell r="CJ68" t="str">
            <v/>
          </cell>
          <cell r="CK68" t="str">
            <v/>
          </cell>
          <cell r="CL68" t="str">
            <v/>
          </cell>
          <cell r="CM68" t="str">
            <v/>
          </cell>
          <cell r="CN68" t="str">
            <v/>
          </cell>
          <cell r="CO68" t="e">
            <v>#REF!</v>
          </cell>
          <cell r="CP68">
            <v>0</v>
          </cell>
          <cell r="CQ68">
            <v>0</v>
          </cell>
        </row>
        <row r="69">
          <cell r="G69" t="str">
            <v>7H2Q-6720-DA</v>
          </cell>
          <cell r="H69">
            <v>0.9</v>
          </cell>
          <cell r="I69">
            <v>0</v>
          </cell>
          <cell r="J69">
            <v>0</v>
          </cell>
          <cell r="K69">
            <v>628</v>
          </cell>
          <cell r="L69">
            <v>0</v>
          </cell>
          <cell r="M69">
            <v>0</v>
          </cell>
          <cell r="N69">
            <v>0</v>
          </cell>
          <cell r="O69">
            <v>0</v>
          </cell>
          <cell r="P69">
            <v>0</v>
          </cell>
          <cell r="Q69">
            <v>0</v>
          </cell>
          <cell r="R69">
            <v>0</v>
          </cell>
          <cell r="S69">
            <v>0</v>
          </cell>
          <cell r="U69">
            <v>0</v>
          </cell>
          <cell r="V69">
            <v>0</v>
          </cell>
          <cell r="W69" t="str">
            <v>x</v>
          </cell>
          <cell r="X69">
            <v>0</v>
          </cell>
          <cell r="Y69">
            <v>0</v>
          </cell>
          <cell r="Z69">
            <v>0</v>
          </cell>
          <cell r="AA69">
            <v>0</v>
          </cell>
          <cell r="AB69">
            <v>0</v>
          </cell>
          <cell r="AC69">
            <v>0</v>
          </cell>
          <cell r="AD69">
            <v>0</v>
          </cell>
          <cell r="AE69">
            <v>0</v>
          </cell>
          <cell r="AF69">
            <v>0</v>
          </cell>
          <cell r="AG69">
            <v>0</v>
          </cell>
          <cell r="AH69">
            <v>0</v>
          </cell>
          <cell r="AI69">
            <v>0</v>
          </cell>
          <cell r="AJ69">
            <v>0</v>
          </cell>
          <cell r="AK69">
            <v>0</v>
          </cell>
          <cell r="AL69">
            <v>0</v>
          </cell>
          <cell r="AM69">
            <v>0</v>
          </cell>
          <cell r="AN69" t="e">
            <v>#REF!</v>
          </cell>
          <cell r="AO69">
            <v>0</v>
          </cell>
          <cell r="AP69">
            <v>0</v>
          </cell>
          <cell r="AQ69">
            <v>0</v>
          </cell>
          <cell r="AR69">
            <v>0</v>
          </cell>
          <cell r="AS69">
            <v>0</v>
          </cell>
          <cell r="AT69">
            <v>0</v>
          </cell>
          <cell r="AU69">
            <v>0</v>
          </cell>
          <cell r="AV69">
            <v>0</v>
          </cell>
          <cell r="AW69" t="e">
            <v>#REF!</v>
          </cell>
          <cell r="AX69">
            <v>0</v>
          </cell>
          <cell r="AY69" t="e">
            <v>#REF!</v>
          </cell>
          <cell r="AZ69">
            <v>0</v>
          </cell>
          <cell r="BA69">
            <v>0</v>
          </cell>
          <cell r="BB69">
            <v>0</v>
          </cell>
          <cell r="BC69">
            <v>0</v>
          </cell>
          <cell r="BD69">
            <v>0</v>
          </cell>
          <cell r="BE69">
            <v>0</v>
          </cell>
          <cell r="BF69">
            <v>0</v>
          </cell>
          <cell r="BG69">
            <v>0</v>
          </cell>
          <cell r="BH69" t="e">
            <v>#REF!</v>
          </cell>
          <cell r="BI69">
            <v>0</v>
          </cell>
          <cell r="BJ69" t="e">
            <v>#REF!</v>
          </cell>
          <cell r="BK69">
            <v>0</v>
          </cell>
          <cell r="BL69">
            <v>0</v>
          </cell>
          <cell r="BM69">
            <v>0</v>
          </cell>
          <cell r="BN69">
            <v>0</v>
          </cell>
          <cell r="BO69">
            <v>0</v>
          </cell>
          <cell r="BP69">
            <v>0</v>
          </cell>
          <cell r="BQ69">
            <v>0</v>
          </cell>
          <cell r="BR69">
            <v>0</v>
          </cell>
          <cell r="BS69" t="e">
            <v>#REF!</v>
          </cell>
          <cell r="BT69">
            <v>0</v>
          </cell>
          <cell r="BU69" t="e">
            <v>#REF!</v>
          </cell>
          <cell r="BV69">
            <v>0</v>
          </cell>
          <cell r="BW69">
            <v>0</v>
          </cell>
          <cell r="BX69">
            <v>0</v>
          </cell>
          <cell r="BY69">
            <v>0</v>
          </cell>
          <cell r="BZ69">
            <v>0</v>
          </cell>
          <cell r="CA69">
            <v>0</v>
          </cell>
          <cell r="CB69">
            <v>0</v>
          </cell>
          <cell r="CC69">
            <v>0</v>
          </cell>
          <cell r="CD69" t="e">
            <v>#REF!</v>
          </cell>
          <cell r="CF69" t="e">
            <v>#REF!</v>
          </cell>
          <cell r="CG69" t="str">
            <v/>
          </cell>
          <cell r="CH69" t="str">
            <v/>
          </cell>
          <cell r="CI69" t="str">
            <v/>
          </cell>
          <cell r="CJ69" t="str">
            <v/>
          </cell>
          <cell r="CK69" t="str">
            <v/>
          </cell>
          <cell r="CL69" t="str">
            <v/>
          </cell>
          <cell r="CM69" t="str">
            <v/>
          </cell>
          <cell r="CN69" t="str">
            <v/>
          </cell>
          <cell r="CO69" t="e">
            <v>#REF!</v>
          </cell>
          <cell r="CP69">
            <v>0</v>
          </cell>
          <cell r="CQ69">
            <v>0</v>
          </cell>
        </row>
        <row r="70">
          <cell r="G70" t="str">
            <v>4H2Q-6615-AD</v>
          </cell>
          <cell r="H70">
            <v>0.9</v>
          </cell>
          <cell r="I70">
            <v>0</v>
          </cell>
          <cell r="J70">
            <v>0</v>
          </cell>
          <cell r="K70">
            <v>576</v>
          </cell>
          <cell r="L70">
            <v>0</v>
          </cell>
          <cell r="M70">
            <v>0</v>
          </cell>
          <cell r="N70">
            <v>0</v>
          </cell>
          <cell r="O70">
            <v>0</v>
          </cell>
          <cell r="P70">
            <v>0</v>
          </cell>
          <cell r="Q70">
            <v>0</v>
          </cell>
          <cell r="R70">
            <v>0</v>
          </cell>
          <cell r="S70">
            <v>0</v>
          </cell>
          <cell r="U70">
            <v>0</v>
          </cell>
          <cell r="V70">
            <v>0</v>
          </cell>
          <cell r="W70" t="str">
            <v>x</v>
          </cell>
          <cell r="X70">
            <v>0</v>
          </cell>
          <cell r="Y70">
            <v>0</v>
          </cell>
          <cell r="Z70">
            <v>0</v>
          </cell>
          <cell r="AA70">
            <v>0</v>
          </cell>
          <cell r="AB70">
            <v>0</v>
          </cell>
          <cell r="AC70">
            <v>0</v>
          </cell>
          <cell r="AD70">
            <v>0</v>
          </cell>
          <cell r="AE70">
            <v>0</v>
          </cell>
          <cell r="AF70">
            <v>0</v>
          </cell>
          <cell r="AG70">
            <v>0</v>
          </cell>
          <cell r="AH70">
            <v>0</v>
          </cell>
          <cell r="AI70">
            <v>0</v>
          </cell>
          <cell r="AJ70">
            <v>0</v>
          </cell>
          <cell r="AK70">
            <v>0</v>
          </cell>
          <cell r="AL70">
            <v>0</v>
          </cell>
          <cell r="AM70">
            <v>0</v>
          </cell>
          <cell r="AN70" t="e">
            <v>#REF!</v>
          </cell>
          <cell r="AO70">
            <v>0</v>
          </cell>
          <cell r="AP70">
            <v>0</v>
          </cell>
          <cell r="AQ70">
            <v>0</v>
          </cell>
          <cell r="AR70">
            <v>0</v>
          </cell>
          <cell r="AS70">
            <v>0</v>
          </cell>
          <cell r="AT70">
            <v>0</v>
          </cell>
          <cell r="AU70">
            <v>0</v>
          </cell>
          <cell r="AV70">
            <v>0</v>
          </cell>
          <cell r="AW70" t="e">
            <v>#REF!</v>
          </cell>
          <cell r="AX70">
            <v>0</v>
          </cell>
          <cell r="AY70" t="e">
            <v>#REF!</v>
          </cell>
          <cell r="AZ70">
            <v>0</v>
          </cell>
          <cell r="BA70">
            <v>0</v>
          </cell>
          <cell r="BB70">
            <v>0</v>
          </cell>
          <cell r="BC70">
            <v>0</v>
          </cell>
          <cell r="BD70">
            <v>0</v>
          </cell>
          <cell r="BE70">
            <v>0</v>
          </cell>
          <cell r="BF70">
            <v>0</v>
          </cell>
          <cell r="BG70">
            <v>0</v>
          </cell>
          <cell r="BH70" t="e">
            <v>#REF!</v>
          </cell>
          <cell r="BI70">
            <v>0</v>
          </cell>
          <cell r="BJ70" t="e">
            <v>#REF!</v>
          </cell>
          <cell r="BK70">
            <v>0</v>
          </cell>
          <cell r="BL70">
            <v>0</v>
          </cell>
          <cell r="BM70">
            <v>0</v>
          </cell>
          <cell r="BN70">
            <v>0</v>
          </cell>
          <cell r="BO70">
            <v>0</v>
          </cell>
          <cell r="BP70">
            <v>0</v>
          </cell>
          <cell r="BQ70">
            <v>0</v>
          </cell>
          <cell r="BR70">
            <v>0</v>
          </cell>
          <cell r="BS70" t="e">
            <v>#REF!</v>
          </cell>
          <cell r="BT70">
            <v>0</v>
          </cell>
          <cell r="BU70" t="e">
            <v>#REF!</v>
          </cell>
          <cell r="BV70">
            <v>0</v>
          </cell>
          <cell r="BW70">
            <v>0</v>
          </cell>
          <cell r="BX70">
            <v>0</v>
          </cell>
          <cell r="BY70">
            <v>0</v>
          </cell>
          <cell r="BZ70">
            <v>0</v>
          </cell>
          <cell r="CA70">
            <v>0</v>
          </cell>
          <cell r="CB70">
            <v>0</v>
          </cell>
          <cell r="CC70">
            <v>0</v>
          </cell>
          <cell r="CD70" t="e">
            <v>#REF!</v>
          </cell>
          <cell r="CF70" t="e">
            <v>#REF!</v>
          </cell>
          <cell r="CG70" t="str">
            <v/>
          </cell>
          <cell r="CH70" t="str">
            <v/>
          </cell>
          <cell r="CI70" t="str">
            <v/>
          </cell>
          <cell r="CJ70" t="str">
            <v/>
          </cell>
          <cell r="CK70" t="str">
            <v/>
          </cell>
          <cell r="CL70" t="str">
            <v/>
          </cell>
          <cell r="CM70" t="str">
            <v/>
          </cell>
          <cell r="CN70" t="str">
            <v/>
          </cell>
          <cell r="CO70" t="e">
            <v>#REF!</v>
          </cell>
          <cell r="CP70">
            <v>0</v>
          </cell>
          <cell r="CQ70">
            <v>0</v>
          </cell>
        </row>
        <row r="71">
          <cell r="G71" t="str">
            <v>4R8Q-6615-AF</v>
          </cell>
          <cell r="H71">
            <v>0.9</v>
          </cell>
          <cell r="I71">
            <v>0</v>
          </cell>
          <cell r="J71">
            <v>0</v>
          </cell>
          <cell r="K71">
            <v>9958</v>
          </cell>
          <cell r="L71">
            <v>13500</v>
          </cell>
          <cell r="M71">
            <v>13500</v>
          </cell>
          <cell r="N71">
            <v>13500</v>
          </cell>
          <cell r="O71">
            <v>0</v>
          </cell>
          <cell r="P71">
            <v>0</v>
          </cell>
          <cell r="Q71">
            <v>0</v>
          </cell>
          <cell r="R71">
            <v>0</v>
          </cell>
          <cell r="S71">
            <v>0</v>
          </cell>
          <cell r="U71">
            <v>0</v>
          </cell>
          <cell r="V71">
            <v>0</v>
          </cell>
          <cell r="W71" t="str">
            <v>x</v>
          </cell>
          <cell r="X71">
            <v>0</v>
          </cell>
          <cell r="Y71">
            <v>0</v>
          </cell>
          <cell r="Z71">
            <v>0</v>
          </cell>
          <cell r="AA71">
            <v>0</v>
          </cell>
          <cell r="AB71">
            <v>0</v>
          </cell>
          <cell r="AC71">
            <v>0</v>
          </cell>
          <cell r="AD71">
            <v>0</v>
          </cell>
          <cell r="AE71">
            <v>0</v>
          </cell>
          <cell r="AF71">
            <v>0</v>
          </cell>
          <cell r="AG71">
            <v>0</v>
          </cell>
          <cell r="AH71">
            <v>2.1150000000000002</v>
          </cell>
          <cell r="AI71">
            <v>1.64770262</v>
          </cell>
          <cell r="AJ71">
            <v>3.7136048994969133E-2</v>
          </cell>
          <cell r="AK71">
            <v>0.73529377010038888</v>
          </cell>
          <cell r="AL71">
            <v>-0.26799639010038867</v>
          </cell>
          <cell r="AM71">
            <v>-0.12671224118221686</v>
          </cell>
          <cell r="AN71" t="e">
            <v>#REF!</v>
          </cell>
          <cell r="AO71">
            <v>28552.500000000004</v>
          </cell>
          <cell r="AP71">
            <v>28552.500000000004</v>
          </cell>
          <cell r="AQ71">
            <v>28552.500000000004</v>
          </cell>
          <cell r="AR71">
            <v>0</v>
          </cell>
          <cell r="AS71">
            <v>0</v>
          </cell>
          <cell r="AT71">
            <v>0</v>
          </cell>
          <cell r="AU71">
            <v>0</v>
          </cell>
          <cell r="AV71">
            <v>0</v>
          </cell>
          <cell r="AW71" t="e">
            <v>#REF!</v>
          </cell>
          <cell r="AX71">
            <v>0</v>
          </cell>
          <cell r="AY71" t="e">
            <v>#REF!</v>
          </cell>
          <cell r="AZ71">
            <v>22243.985369999999</v>
          </cell>
          <cell r="BA71">
            <v>22243.985369999999</v>
          </cell>
          <cell r="BB71">
            <v>22243.985369999999</v>
          </cell>
          <cell r="BC71">
            <v>0</v>
          </cell>
          <cell r="BD71">
            <v>0</v>
          </cell>
          <cell r="BE71">
            <v>0</v>
          </cell>
          <cell r="BF71">
            <v>0</v>
          </cell>
          <cell r="BG71">
            <v>0</v>
          </cell>
          <cell r="BH71" t="e">
            <v>#REF!</v>
          </cell>
          <cell r="BI71">
            <v>0</v>
          </cell>
          <cell r="BJ71" t="e">
            <v>#REF!</v>
          </cell>
          <cell r="BK71">
            <v>501.3366614320833</v>
          </cell>
          <cell r="BL71">
            <v>501.3366614320833</v>
          </cell>
          <cell r="BM71">
            <v>501.3366614320833</v>
          </cell>
          <cell r="BN71">
            <v>0</v>
          </cell>
          <cell r="BO71">
            <v>0</v>
          </cell>
          <cell r="BP71">
            <v>0</v>
          </cell>
          <cell r="BQ71">
            <v>0</v>
          </cell>
          <cell r="BR71">
            <v>0</v>
          </cell>
          <cell r="BS71" t="e">
            <v>#REF!</v>
          </cell>
          <cell r="BT71">
            <v>0</v>
          </cell>
          <cell r="BU71" t="e">
            <v>#REF!</v>
          </cell>
          <cell r="BV71">
            <v>5807.1779685679221</v>
          </cell>
          <cell r="BW71">
            <v>5807.1779685679221</v>
          </cell>
          <cell r="BX71">
            <v>5807.1779685679221</v>
          </cell>
          <cell r="BY71">
            <v>0</v>
          </cell>
          <cell r="BZ71">
            <v>0</v>
          </cell>
          <cell r="CA71">
            <v>0</v>
          </cell>
          <cell r="CB71">
            <v>0</v>
          </cell>
          <cell r="CC71">
            <v>0</v>
          </cell>
          <cell r="CD71" t="e">
            <v>#REF!</v>
          </cell>
          <cell r="CF71" t="e">
            <v>#REF!</v>
          </cell>
          <cell r="CG71">
            <v>0.20338597210639775</v>
          </cell>
          <cell r="CH71">
            <v>0.20338597210639775</v>
          </cell>
          <cell r="CI71">
            <v>0.20338597210639775</v>
          </cell>
          <cell r="CJ71" t="str">
            <v/>
          </cell>
          <cell r="CK71" t="str">
            <v/>
          </cell>
          <cell r="CL71" t="str">
            <v/>
          </cell>
          <cell r="CM71" t="str">
            <v/>
          </cell>
          <cell r="CN71" t="str">
            <v/>
          </cell>
          <cell r="CO71" t="e">
            <v>#REF!</v>
          </cell>
          <cell r="CP71">
            <v>0</v>
          </cell>
          <cell r="CQ71">
            <v>0</v>
          </cell>
        </row>
        <row r="72">
          <cell r="G72" t="str">
            <v>4R8Q-6874-BB</v>
          </cell>
          <cell r="H72">
            <v>0.9</v>
          </cell>
          <cell r="I72">
            <v>0</v>
          </cell>
          <cell r="J72">
            <v>0</v>
          </cell>
          <cell r="K72">
            <v>12563</v>
          </cell>
          <cell r="L72">
            <v>16200</v>
          </cell>
          <cell r="M72">
            <v>16200</v>
          </cell>
          <cell r="N72">
            <v>16200</v>
          </cell>
          <cell r="O72">
            <v>0</v>
          </cell>
          <cell r="P72">
            <v>0</v>
          </cell>
          <cell r="Q72">
            <v>0</v>
          </cell>
          <cell r="R72">
            <v>0</v>
          </cell>
          <cell r="S72">
            <v>0</v>
          </cell>
          <cell r="U72">
            <v>0</v>
          </cell>
          <cell r="V72">
            <v>0</v>
          </cell>
          <cell r="W72" t="str">
            <v>x</v>
          </cell>
          <cell r="X72">
            <v>0</v>
          </cell>
          <cell r="Y72">
            <v>0</v>
          </cell>
          <cell r="Z72">
            <v>0</v>
          </cell>
          <cell r="AA72">
            <v>0</v>
          </cell>
          <cell r="AB72">
            <v>0</v>
          </cell>
          <cell r="AC72">
            <v>0</v>
          </cell>
          <cell r="AD72">
            <v>0</v>
          </cell>
          <cell r="AE72">
            <v>0</v>
          </cell>
          <cell r="AF72">
            <v>0</v>
          </cell>
          <cell r="AG72">
            <v>0</v>
          </cell>
          <cell r="AH72">
            <v>0.40200000000000002</v>
          </cell>
          <cell r="AI72">
            <v>0.4</v>
          </cell>
          <cell r="AJ72">
            <v>1.1508273883593892E-3</v>
          </cell>
          <cell r="AK72">
            <v>2.2786382289515909E-2</v>
          </cell>
          <cell r="AL72">
            <v>-2.0786382289515907E-2</v>
          </cell>
          <cell r="AM72">
            <v>-5.1707418630636583E-2</v>
          </cell>
          <cell r="AN72" t="e">
            <v>#REF!</v>
          </cell>
          <cell r="AO72">
            <v>6512.4000000000005</v>
          </cell>
          <cell r="AP72">
            <v>6512.4000000000005</v>
          </cell>
          <cell r="AQ72">
            <v>6512.4000000000005</v>
          </cell>
          <cell r="AR72">
            <v>0</v>
          </cell>
          <cell r="AS72">
            <v>0</v>
          </cell>
          <cell r="AT72">
            <v>0</v>
          </cell>
          <cell r="AU72">
            <v>0</v>
          </cell>
          <cell r="AV72">
            <v>0</v>
          </cell>
          <cell r="AW72" t="e">
            <v>#REF!</v>
          </cell>
          <cell r="AX72">
            <v>0</v>
          </cell>
          <cell r="AY72" t="e">
            <v>#REF!</v>
          </cell>
          <cell r="AZ72">
            <v>6480</v>
          </cell>
          <cell r="BA72">
            <v>6480</v>
          </cell>
          <cell r="BB72">
            <v>6480</v>
          </cell>
          <cell r="BC72">
            <v>0</v>
          </cell>
          <cell r="BD72">
            <v>0</v>
          </cell>
          <cell r="BE72">
            <v>0</v>
          </cell>
          <cell r="BF72">
            <v>0</v>
          </cell>
          <cell r="BG72">
            <v>0</v>
          </cell>
          <cell r="BH72" t="e">
            <v>#REF!</v>
          </cell>
          <cell r="BI72">
            <v>0</v>
          </cell>
          <cell r="BJ72" t="e">
            <v>#REF!</v>
          </cell>
          <cell r="BK72">
            <v>18.643403691422105</v>
          </cell>
          <cell r="BL72">
            <v>18.643403691422105</v>
          </cell>
          <cell r="BM72">
            <v>18.643403691422105</v>
          </cell>
          <cell r="BN72">
            <v>0</v>
          </cell>
          <cell r="BO72">
            <v>0</v>
          </cell>
          <cell r="BP72">
            <v>0</v>
          </cell>
          <cell r="BQ72">
            <v>0</v>
          </cell>
          <cell r="BR72">
            <v>0</v>
          </cell>
          <cell r="BS72" t="e">
            <v>#REF!</v>
          </cell>
          <cell r="BT72">
            <v>0</v>
          </cell>
          <cell r="BU72" t="e">
            <v>#REF!</v>
          </cell>
          <cell r="BV72">
            <v>13.756596308578441</v>
          </cell>
          <cell r="BW72">
            <v>13.756596308578441</v>
          </cell>
          <cell r="BX72">
            <v>13.756596308578441</v>
          </cell>
          <cell r="BY72">
            <v>0</v>
          </cell>
          <cell r="BZ72">
            <v>0</v>
          </cell>
          <cell r="CA72">
            <v>0</v>
          </cell>
          <cell r="CB72">
            <v>0</v>
          </cell>
          <cell r="CC72">
            <v>0</v>
          </cell>
          <cell r="CD72" t="e">
            <v>#REF!</v>
          </cell>
          <cell r="CF72" t="e">
            <v>#REF!</v>
          </cell>
          <cell r="CG72">
            <v>2.1123696806981205E-3</v>
          </cell>
          <cell r="CH72">
            <v>2.1123696806981205E-3</v>
          </cell>
          <cell r="CI72">
            <v>2.1123696806981205E-3</v>
          </cell>
          <cell r="CJ72" t="str">
            <v/>
          </cell>
          <cell r="CK72" t="str">
            <v/>
          </cell>
          <cell r="CL72" t="str">
            <v/>
          </cell>
          <cell r="CM72" t="str">
            <v/>
          </cell>
          <cell r="CN72" t="str">
            <v/>
          </cell>
          <cell r="CO72" t="e">
            <v>#REF!</v>
          </cell>
          <cell r="CP72">
            <v>0</v>
          </cell>
          <cell r="CQ72">
            <v>0</v>
          </cell>
        </row>
        <row r="73">
          <cell r="G73">
            <v>0</v>
          </cell>
          <cell r="H73">
            <v>0</v>
          </cell>
          <cell r="I73">
            <v>0</v>
          </cell>
          <cell r="J73">
            <v>0</v>
          </cell>
          <cell r="K73">
            <v>0</v>
          </cell>
          <cell r="L73">
            <v>0</v>
          </cell>
          <cell r="M73">
            <v>0</v>
          </cell>
          <cell r="N73">
            <v>0</v>
          </cell>
          <cell r="O73">
            <v>0</v>
          </cell>
          <cell r="P73">
            <v>0</v>
          </cell>
          <cell r="Q73">
            <v>0</v>
          </cell>
          <cell r="R73">
            <v>0</v>
          </cell>
          <cell r="S73">
            <v>0</v>
          </cell>
          <cell r="U73">
            <v>0</v>
          </cell>
          <cell r="V73">
            <v>0</v>
          </cell>
          <cell r="W73">
            <v>0</v>
          </cell>
          <cell r="X73">
            <v>0</v>
          </cell>
          <cell r="Y73">
            <v>0</v>
          </cell>
          <cell r="Z73">
            <v>0</v>
          </cell>
          <cell r="AA73">
            <v>0</v>
          </cell>
          <cell r="AB73">
            <v>0</v>
          </cell>
          <cell r="AC73">
            <v>0</v>
          </cell>
          <cell r="AD73">
            <v>0</v>
          </cell>
          <cell r="AE73">
            <v>0</v>
          </cell>
          <cell r="AF73">
            <v>0</v>
          </cell>
          <cell r="AG73">
            <v>0</v>
          </cell>
          <cell r="AH73">
            <v>0</v>
          </cell>
          <cell r="AI73">
            <v>0</v>
          </cell>
          <cell r="AJ73">
            <v>0</v>
          </cell>
          <cell r="AK73">
            <v>0</v>
          </cell>
          <cell r="AL73">
            <v>0</v>
          </cell>
          <cell r="AM73">
            <v>0</v>
          </cell>
          <cell r="AN73">
            <v>0</v>
          </cell>
          <cell r="AO73">
            <v>0</v>
          </cell>
          <cell r="AP73">
            <v>0</v>
          </cell>
          <cell r="AQ73">
            <v>0</v>
          </cell>
          <cell r="AR73">
            <v>0</v>
          </cell>
          <cell r="AS73">
            <v>0</v>
          </cell>
          <cell r="AT73">
            <v>0</v>
          </cell>
          <cell r="AU73">
            <v>0</v>
          </cell>
          <cell r="AV73">
            <v>0</v>
          </cell>
          <cell r="AW73">
            <v>0</v>
          </cell>
          <cell r="AX73">
            <v>0</v>
          </cell>
          <cell r="AY73">
            <v>0</v>
          </cell>
          <cell r="AZ73">
            <v>0</v>
          </cell>
          <cell r="BA73">
            <v>0</v>
          </cell>
          <cell r="BB73">
            <v>0</v>
          </cell>
          <cell r="BC73">
            <v>0</v>
          </cell>
          <cell r="BD73">
            <v>0</v>
          </cell>
          <cell r="BE73">
            <v>0</v>
          </cell>
          <cell r="BF73">
            <v>0</v>
          </cell>
          <cell r="BG73">
            <v>0</v>
          </cell>
          <cell r="BH73">
            <v>0</v>
          </cell>
          <cell r="BI73">
            <v>0</v>
          </cell>
          <cell r="BJ73">
            <v>0</v>
          </cell>
          <cell r="BK73">
            <v>0</v>
          </cell>
          <cell r="BL73">
            <v>0</v>
          </cell>
          <cell r="BM73">
            <v>0</v>
          </cell>
          <cell r="BN73">
            <v>0</v>
          </cell>
          <cell r="BO73">
            <v>0</v>
          </cell>
          <cell r="BP73">
            <v>0</v>
          </cell>
          <cell r="BQ73">
            <v>0</v>
          </cell>
          <cell r="BR73">
            <v>0</v>
          </cell>
          <cell r="BS73">
            <v>0</v>
          </cell>
          <cell r="BT73">
            <v>0</v>
          </cell>
          <cell r="BU73">
            <v>0</v>
          </cell>
          <cell r="BV73">
            <v>0</v>
          </cell>
          <cell r="BW73">
            <v>0</v>
          </cell>
          <cell r="BX73">
            <v>0</v>
          </cell>
          <cell r="BY73">
            <v>0</v>
          </cell>
          <cell r="BZ73">
            <v>0</v>
          </cell>
          <cell r="CA73">
            <v>0</v>
          </cell>
          <cell r="CB73">
            <v>0</v>
          </cell>
          <cell r="CC73">
            <v>0</v>
          </cell>
          <cell r="CD73">
            <v>0</v>
          </cell>
          <cell r="CF73">
            <v>0</v>
          </cell>
          <cell r="CG73">
            <v>0</v>
          </cell>
          <cell r="CH73">
            <v>0</v>
          </cell>
          <cell r="CI73">
            <v>0</v>
          </cell>
          <cell r="CJ73">
            <v>0</v>
          </cell>
          <cell r="CK73">
            <v>0</v>
          </cell>
          <cell r="CL73">
            <v>0</v>
          </cell>
          <cell r="CM73">
            <v>0</v>
          </cell>
          <cell r="CN73">
            <v>0</v>
          </cell>
          <cell r="CO73">
            <v>0</v>
          </cell>
          <cell r="CP73">
            <v>0</v>
          </cell>
          <cell r="CQ73">
            <v>0</v>
          </cell>
        </row>
        <row r="74">
          <cell r="G74" t="str">
            <v>RM 91-11-010</v>
          </cell>
          <cell r="H74">
            <v>0.9</v>
          </cell>
          <cell r="I74">
            <v>0</v>
          </cell>
          <cell r="J74">
            <v>0</v>
          </cell>
          <cell r="K74">
            <v>67311</v>
          </cell>
          <cell r="L74">
            <v>63000</v>
          </cell>
          <cell r="M74">
            <v>54000</v>
          </cell>
          <cell r="N74">
            <v>27000</v>
          </cell>
          <cell r="O74">
            <v>27000</v>
          </cell>
          <cell r="P74">
            <v>27000</v>
          </cell>
          <cell r="Q74">
            <v>27000</v>
          </cell>
          <cell r="R74">
            <v>0</v>
          </cell>
          <cell r="S74">
            <v>0</v>
          </cell>
          <cell r="U74">
            <v>0</v>
          </cell>
          <cell r="V74">
            <v>0</v>
          </cell>
          <cell r="W74" t="str">
            <v>x</v>
          </cell>
          <cell r="X74">
            <v>0</v>
          </cell>
          <cell r="Y74">
            <v>0</v>
          </cell>
          <cell r="Z74">
            <v>0</v>
          </cell>
          <cell r="AA74">
            <v>0</v>
          </cell>
          <cell r="AB74">
            <v>0</v>
          </cell>
          <cell r="AC74">
            <v>0</v>
          </cell>
          <cell r="AD74">
            <v>0</v>
          </cell>
          <cell r="AE74">
            <v>0</v>
          </cell>
          <cell r="AF74">
            <v>0</v>
          </cell>
          <cell r="AG74" t="str">
            <v>BVQ0035</v>
          </cell>
          <cell r="AH74">
            <v>0.53</v>
          </cell>
          <cell r="AI74">
            <v>0.51</v>
          </cell>
          <cell r="AJ74">
            <v>0</v>
          </cell>
          <cell r="AK74">
            <v>0</v>
          </cell>
          <cell r="AL74">
            <v>2.0000000000000018E-2</v>
          </cell>
          <cell r="AM74">
            <v>3.7735849056603807E-2</v>
          </cell>
          <cell r="AN74" t="e">
            <v>#REF!</v>
          </cell>
          <cell r="AO74">
            <v>33390</v>
          </cell>
          <cell r="AP74">
            <v>28620</v>
          </cell>
          <cell r="AQ74">
            <v>14310</v>
          </cell>
          <cell r="AR74">
            <v>14310</v>
          </cell>
          <cell r="AS74">
            <v>14310</v>
          </cell>
          <cell r="AT74">
            <v>14310</v>
          </cell>
          <cell r="AU74">
            <v>0</v>
          </cell>
          <cell r="AV74">
            <v>0</v>
          </cell>
          <cell r="AW74" t="e">
            <v>#REF!</v>
          </cell>
          <cell r="AX74">
            <v>0</v>
          </cell>
          <cell r="AY74" t="e">
            <v>#REF!</v>
          </cell>
          <cell r="AZ74">
            <v>32130</v>
          </cell>
          <cell r="BA74">
            <v>27540</v>
          </cell>
          <cell r="BB74">
            <v>13770</v>
          </cell>
          <cell r="BC74">
            <v>13770</v>
          </cell>
          <cell r="BD74">
            <v>13770</v>
          </cell>
          <cell r="BE74">
            <v>13770</v>
          </cell>
          <cell r="BF74">
            <v>0</v>
          </cell>
          <cell r="BG74">
            <v>0</v>
          </cell>
          <cell r="BH74" t="e">
            <v>#REF!</v>
          </cell>
          <cell r="BI74">
            <v>0</v>
          </cell>
          <cell r="BJ74" t="e">
            <v>#REF!</v>
          </cell>
          <cell r="BK74">
            <v>0</v>
          </cell>
          <cell r="BL74">
            <v>0</v>
          </cell>
          <cell r="BM74">
            <v>0</v>
          </cell>
          <cell r="BN74">
            <v>0</v>
          </cell>
          <cell r="BO74">
            <v>0</v>
          </cell>
          <cell r="BP74">
            <v>0</v>
          </cell>
          <cell r="BQ74">
            <v>0</v>
          </cell>
          <cell r="BR74">
            <v>0</v>
          </cell>
          <cell r="BS74" t="e">
            <v>#REF!</v>
          </cell>
          <cell r="BT74">
            <v>0</v>
          </cell>
          <cell r="BU74" t="e">
            <v>#REF!</v>
          </cell>
          <cell r="BV74">
            <v>1260</v>
          </cell>
          <cell r="BW74">
            <v>1080</v>
          </cell>
          <cell r="BX74">
            <v>540</v>
          </cell>
          <cell r="BY74">
            <v>540</v>
          </cell>
          <cell r="BZ74">
            <v>540</v>
          </cell>
          <cell r="CA74">
            <v>540</v>
          </cell>
          <cell r="CB74">
            <v>0</v>
          </cell>
          <cell r="CC74">
            <v>0</v>
          </cell>
          <cell r="CD74" t="e">
            <v>#REF!</v>
          </cell>
          <cell r="CF74" t="e">
            <v>#REF!</v>
          </cell>
          <cell r="CG74">
            <v>3.7735849056603772E-2</v>
          </cell>
          <cell r="CH74">
            <v>3.7735849056603772E-2</v>
          </cell>
          <cell r="CI74">
            <v>3.7735849056603772E-2</v>
          </cell>
          <cell r="CJ74">
            <v>3.7735849056603772E-2</v>
          </cell>
          <cell r="CK74">
            <v>3.7735849056603772E-2</v>
          </cell>
          <cell r="CL74">
            <v>3.7735849056603772E-2</v>
          </cell>
          <cell r="CM74" t="str">
            <v/>
          </cell>
          <cell r="CN74" t="str">
            <v/>
          </cell>
          <cell r="CO74" t="e">
            <v>#REF!</v>
          </cell>
          <cell r="CP74">
            <v>0</v>
          </cell>
          <cell r="CQ74">
            <v>0</v>
          </cell>
        </row>
        <row r="75">
          <cell r="G75" t="str">
            <v>RM 91-11-011</v>
          </cell>
          <cell r="H75">
            <v>0.9</v>
          </cell>
          <cell r="I75">
            <v>0</v>
          </cell>
          <cell r="J75">
            <v>0</v>
          </cell>
          <cell r="K75">
            <v>62835</v>
          </cell>
          <cell r="L75">
            <v>63000</v>
          </cell>
          <cell r="M75">
            <v>54000</v>
          </cell>
          <cell r="N75">
            <v>27000</v>
          </cell>
          <cell r="O75">
            <v>27000</v>
          </cell>
          <cell r="P75">
            <v>27000</v>
          </cell>
          <cell r="Q75">
            <v>27000</v>
          </cell>
          <cell r="R75">
            <v>0</v>
          </cell>
          <cell r="S75">
            <v>0</v>
          </cell>
          <cell r="U75">
            <v>0</v>
          </cell>
          <cell r="V75">
            <v>0</v>
          </cell>
          <cell r="W75" t="str">
            <v>x</v>
          </cell>
          <cell r="X75">
            <v>0</v>
          </cell>
          <cell r="Y75">
            <v>0</v>
          </cell>
          <cell r="Z75">
            <v>0</v>
          </cell>
          <cell r="AA75">
            <v>0</v>
          </cell>
          <cell r="AB75">
            <v>0</v>
          </cell>
          <cell r="AC75">
            <v>0</v>
          </cell>
          <cell r="AD75">
            <v>0</v>
          </cell>
          <cell r="AE75">
            <v>0</v>
          </cell>
          <cell r="AF75">
            <v>0</v>
          </cell>
          <cell r="AG75" t="str">
            <v>BVQ0036</v>
          </cell>
          <cell r="AH75">
            <v>0.48</v>
          </cell>
          <cell r="AI75">
            <v>0.4</v>
          </cell>
          <cell r="AJ75">
            <v>0</v>
          </cell>
          <cell r="AK75">
            <v>0</v>
          </cell>
          <cell r="AL75">
            <v>7.999999999999996E-2</v>
          </cell>
          <cell r="AM75">
            <v>0.1666666666666666</v>
          </cell>
          <cell r="AN75" t="e">
            <v>#REF!</v>
          </cell>
          <cell r="AO75">
            <v>30240</v>
          </cell>
          <cell r="AP75">
            <v>25920</v>
          </cell>
          <cell r="AQ75">
            <v>12960</v>
          </cell>
          <cell r="AR75">
            <v>12960</v>
          </cell>
          <cell r="AS75">
            <v>12960</v>
          </cell>
          <cell r="AT75">
            <v>12960</v>
          </cell>
          <cell r="AU75">
            <v>0</v>
          </cell>
          <cell r="AV75">
            <v>0</v>
          </cell>
          <cell r="AW75" t="e">
            <v>#REF!</v>
          </cell>
          <cell r="AX75">
            <v>0</v>
          </cell>
          <cell r="AY75" t="e">
            <v>#REF!</v>
          </cell>
          <cell r="AZ75">
            <v>25200</v>
          </cell>
          <cell r="BA75">
            <v>21600</v>
          </cell>
          <cell r="BB75">
            <v>10800</v>
          </cell>
          <cell r="BC75">
            <v>10800</v>
          </cell>
          <cell r="BD75">
            <v>10800</v>
          </cell>
          <cell r="BE75">
            <v>10800</v>
          </cell>
          <cell r="BF75">
            <v>0</v>
          </cell>
          <cell r="BG75">
            <v>0</v>
          </cell>
          <cell r="BH75" t="e">
            <v>#REF!</v>
          </cell>
          <cell r="BI75">
            <v>0</v>
          </cell>
          <cell r="BJ75" t="e">
            <v>#REF!</v>
          </cell>
          <cell r="BK75">
            <v>0</v>
          </cell>
          <cell r="BL75">
            <v>0</v>
          </cell>
          <cell r="BM75">
            <v>0</v>
          </cell>
          <cell r="BN75">
            <v>0</v>
          </cell>
          <cell r="BO75">
            <v>0</v>
          </cell>
          <cell r="BP75">
            <v>0</v>
          </cell>
          <cell r="BQ75">
            <v>0</v>
          </cell>
          <cell r="BR75">
            <v>0</v>
          </cell>
          <cell r="BS75" t="e">
            <v>#REF!</v>
          </cell>
          <cell r="BT75">
            <v>0</v>
          </cell>
          <cell r="BU75" t="e">
            <v>#REF!</v>
          </cell>
          <cell r="BV75">
            <v>5040</v>
          </cell>
          <cell r="BW75">
            <v>4320</v>
          </cell>
          <cell r="BX75">
            <v>2160</v>
          </cell>
          <cell r="BY75">
            <v>2160</v>
          </cell>
          <cell r="BZ75">
            <v>2160</v>
          </cell>
          <cell r="CA75">
            <v>2160</v>
          </cell>
          <cell r="CB75">
            <v>0</v>
          </cell>
          <cell r="CC75">
            <v>0</v>
          </cell>
          <cell r="CD75" t="e">
            <v>#REF!</v>
          </cell>
          <cell r="CF75" t="e">
            <v>#REF!</v>
          </cell>
          <cell r="CG75">
            <v>0.16666666666666666</v>
          </cell>
          <cell r="CH75">
            <v>0.16666666666666666</v>
          </cell>
          <cell r="CI75">
            <v>0.16666666666666666</v>
          </cell>
          <cell r="CJ75">
            <v>0.16666666666666666</v>
          </cell>
          <cell r="CK75">
            <v>0.16666666666666666</v>
          </cell>
          <cell r="CL75">
            <v>0.16666666666666666</v>
          </cell>
          <cell r="CM75" t="str">
            <v/>
          </cell>
          <cell r="CN75" t="str">
            <v/>
          </cell>
          <cell r="CO75" t="e">
            <v>#REF!</v>
          </cell>
          <cell r="CP75">
            <v>0</v>
          </cell>
          <cell r="CQ75">
            <v>0</v>
          </cell>
        </row>
        <row r="76">
          <cell r="G76" t="str">
            <v>RM 91-11-012</v>
          </cell>
          <cell r="H76">
            <v>0.9</v>
          </cell>
          <cell r="I76">
            <v>0</v>
          </cell>
          <cell r="J76">
            <v>0</v>
          </cell>
          <cell r="K76">
            <v>67178</v>
          </cell>
          <cell r="L76">
            <v>63000</v>
          </cell>
          <cell r="M76">
            <v>54000</v>
          </cell>
          <cell r="N76">
            <v>27000</v>
          </cell>
          <cell r="O76">
            <v>27000</v>
          </cell>
          <cell r="P76">
            <v>27000</v>
          </cell>
          <cell r="Q76">
            <v>27000</v>
          </cell>
          <cell r="R76">
            <v>0</v>
          </cell>
          <cell r="S76">
            <v>0</v>
          </cell>
          <cell r="U76">
            <v>0</v>
          </cell>
          <cell r="V76">
            <v>0</v>
          </cell>
          <cell r="W76" t="str">
            <v>x</v>
          </cell>
          <cell r="X76">
            <v>0</v>
          </cell>
          <cell r="Y76">
            <v>0</v>
          </cell>
          <cell r="Z76">
            <v>0</v>
          </cell>
          <cell r="AA76">
            <v>0</v>
          </cell>
          <cell r="AB76">
            <v>0</v>
          </cell>
          <cell r="AC76">
            <v>0</v>
          </cell>
          <cell r="AD76">
            <v>0</v>
          </cell>
          <cell r="AE76">
            <v>0</v>
          </cell>
          <cell r="AF76">
            <v>0</v>
          </cell>
          <cell r="AG76" t="str">
            <v>BVQ0037</v>
          </cell>
          <cell r="AH76">
            <v>0.68</v>
          </cell>
          <cell r="AI76">
            <v>0.46</v>
          </cell>
          <cell r="AJ76">
            <v>0</v>
          </cell>
          <cell r="AK76">
            <v>0</v>
          </cell>
          <cell r="AL76">
            <v>0.22000000000000003</v>
          </cell>
          <cell r="AM76">
            <v>0.3235294117647059</v>
          </cell>
          <cell r="AN76" t="e">
            <v>#REF!</v>
          </cell>
          <cell r="AO76">
            <v>42840</v>
          </cell>
          <cell r="AP76">
            <v>36720</v>
          </cell>
          <cell r="AQ76">
            <v>18360</v>
          </cell>
          <cell r="AR76">
            <v>18360</v>
          </cell>
          <cell r="AS76">
            <v>18360</v>
          </cell>
          <cell r="AT76">
            <v>18360</v>
          </cell>
          <cell r="AU76">
            <v>0</v>
          </cell>
          <cell r="AV76">
            <v>0</v>
          </cell>
          <cell r="AW76" t="e">
            <v>#REF!</v>
          </cell>
          <cell r="AX76">
            <v>0</v>
          </cell>
          <cell r="AY76" t="e">
            <v>#REF!</v>
          </cell>
          <cell r="AZ76">
            <v>28980</v>
          </cell>
          <cell r="BA76">
            <v>24840</v>
          </cell>
          <cell r="BB76">
            <v>12420</v>
          </cell>
          <cell r="BC76">
            <v>12420</v>
          </cell>
          <cell r="BD76">
            <v>12420</v>
          </cell>
          <cell r="BE76">
            <v>12420</v>
          </cell>
          <cell r="BF76">
            <v>0</v>
          </cell>
          <cell r="BG76">
            <v>0</v>
          </cell>
          <cell r="BH76" t="e">
            <v>#REF!</v>
          </cell>
          <cell r="BI76">
            <v>0</v>
          </cell>
          <cell r="BJ76" t="e">
            <v>#REF!</v>
          </cell>
          <cell r="BK76">
            <v>0</v>
          </cell>
          <cell r="BL76">
            <v>0</v>
          </cell>
          <cell r="BM76">
            <v>0</v>
          </cell>
          <cell r="BN76">
            <v>0</v>
          </cell>
          <cell r="BO76">
            <v>0</v>
          </cell>
          <cell r="BP76">
            <v>0</v>
          </cell>
          <cell r="BQ76">
            <v>0</v>
          </cell>
          <cell r="BR76">
            <v>0</v>
          </cell>
          <cell r="BS76" t="e">
            <v>#REF!</v>
          </cell>
          <cell r="BT76">
            <v>0</v>
          </cell>
          <cell r="BU76" t="e">
            <v>#REF!</v>
          </cell>
          <cell r="BV76">
            <v>13860</v>
          </cell>
          <cell r="BW76">
            <v>11880</v>
          </cell>
          <cell r="BX76">
            <v>5940</v>
          </cell>
          <cell r="BY76">
            <v>5940</v>
          </cell>
          <cell r="BZ76">
            <v>5940</v>
          </cell>
          <cell r="CA76">
            <v>5940</v>
          </cell>
          <cell r="CB76">
            <v>0</v>
          </cell>
          <cell r="CC76">
            <v>0</v>
          </cell>
          <cell r="CD76" t="e">
            <v>#REF!</v>
          </cell>
          <cell r="CF76" t="e">
            <v>#REF!</v>
          </cell>
          <cell r="CG76">
            <v>0.3235294117647059</v>
          </cell>
          <cell r="CH76">
            <v>0.3235294117647059</v>
          </cell>
          <cell r="CI76">
            <v>0.3235294117647059</v>
          </cell>
          <cell r="CJ76">
            <v>0.3235294117647059</v>
          </cell>
          <cell r="CK76">
            <v>0.3235294117647059</v>
          </cell>
          <cell r="CL76">
            <v>0.3235294117647059</v>
          </cell>
          <cell r="CM76" t="str">
            <v/>
          </cell>
          <cell r="CN76" t="str">
            <v/>
          </cell>
          <cell r="CO76" t="e">
            <v>#REF!</v>
          </cell>
          <cell r="CP76">
            <v>0</v>
          </cell>
          <cell r="CQ76">
            <v>0</v>
          </cell>
        </row>
        <row r="77">
          <cell r="G77" t="str">
            <v>RM 91-11-007</v>
          </cell>
          <cell r="H77">
            <v>0.9</v>
          </cell>
          <cell r="I77">
            <v>0</v>
          </cell>
          <cell r="J77">
            <v>0</v>
          </cell>
          <cell r="K77">
            <v>68284</v>
          </cell>
          <cell r="L77">
            <v>63000</v>
          </cell>
          <cell r="M77">
            <v>54000</v>
          </cell>
          <cell r="N77">
            <v>27000</v>
          </cell>
          <cell r="O77">
            <v>27000</v>
          </cell>
          <cell r="P77">
            <v>27000</v>
          </cell>
          <cell r="Q77">
            <v>27000</v>
          </cell>
          <cell r="R77">
            <v>0</v>
          </cell>
          <cell r="S77">
            <v>0</v>
          </cell>
          <cell r="U77">
            <v>0</v>
          </cell>
          <cell r="V77">
            <v>0</v>
          </cell>
          <cell r="W77" t="str">
            <v>x</v>
          </cell>
          <cell r="X77">
            <v>0</v>
          </cell>
          <cell r="Y77">
            <v>0</v>
          </cell>
          <cell r="Z77">
            <v>0</v>
          </cell>
          <cell r="AA77">
            <v>0</v>
          </cell>
          <cell r="AB77">
            <v>0</v>
          </cell>
          <cell r="AC77">
            <v>0</v>
          </cell>
          <cell r="AD77">
            <v>0</v>
          </cell>
          <cell r="AE77">
            <v>0</v>
          </cell>
          <cell r="AF77">
            <v>0</v>
          </cell>
          <cell r="AG77">
            <v>0</v>
          </cell>
          <cell r="AH77">
            <v>2.52</v>
          </cell>
          <cell r="AI77">
            <v>1.1277999999999999</v>
          </cell>
          <cell r="AJ77">
            <v>2.9461181142000362E-2</v>
          </cell>
          <cell r="AK77">
            <v>0.58333138661160722</v>
          </cell>
          <cell r="AL77">
            <v>0.80886861338839289</v>
          </cell>
          <cell r="AM77">
            <v>0.32097960848745749</v>
          </cell>
          <cell r="AN77" t="e">
            <v>#REF!</v>
          </cell>
          <cell r="AO77">
            <v>158760</v>
          </cell>
          <cell r="AP77">
            <v>136080</v>
          </cell>
          <cell r="AQ77">
            <v>68040</v>
          </cell>
          <cell r="AR77">
            <v>68040</v>
          </cell>
          <cell r="AS77">
            <v>68040</v>
          </cell>
          <cell r="AT77">
            <v>68040</v>
          </cell>
          <cell r="AU77">
            <v>0</v>
          </cell>
          <cell r="AV77">
            <v>0</v>
          </cell>
          <cell r="AW77" t="e">
            <v>#REF!</v>
          </cell>
          <cell r="AX77">
            <v>0</v>
          </cell>
          <cell r="AY77" t="e">
            <v>#REF!</v>
          </cell>
          <cell r="AZ77">
            <v>71051.399999999994</v>
          </cell>
          <cell r="BA77">
            <v>60901.2</v>
          </cell>
          <cell r="BB77">
            <v>30450.6</v>
          </cell>
          <cell r="BC77">
            <v>30450.6</v>
          </cell>
          <cell r="BD77">
            <v>30450.6</v>
          </cell>
          <cell r="BE77">
            <v>30450.6</v>
          </cell>
          <cell r="BF77">
            <v>0</v>
          </cell>
          <cell r="BG77">
            <v>0</v>
          </cell>
          <cell r="BH77" t="e">
            <v>#REF!</v>
          </cell>
          <cell r="BI77">
            <v>0</v>
          </cell>
          <cell r="BJ77" t="e">
            <v>#REF!</v>
          </cell>
          <cell r="BK77">
            <v>1856.0544119460228</v>
          </cell>
          <cell r="BL77">
            <v>1590.9037816680195</v>
          </cell>
          <cell r="BM77">
            <v>795.45189083400976</v>
          </cell>
          <cell r="BN77">
            <v>795.45189083400976</v>
          </cell>
          <cell r="BO77">
            <v>795.45189083400976</v>
          </cell>
          <cell r="BP77">
            <v>795.45189083400976</v>
          </cell>
          <cell r="BQ77">
            <v>0</v>
          </cell>
          <cell r="BR77">
            <v>0</v>
          </cell>
          <cell r="BS77" t="e">
            <v>#REF!</v>
          </cell>
          <cell r="BT77">
            <v>0</v>
          </cell>
          <cell r="BU77" t="e">
            <v>#REF!</v>
          </cell>
          <cell r="BV77">
            <v>85852.545588053981</v>
          </cell>
          <cell r="BW77">
            <v>73587.896218331982</v>
          </cell>
          <cell r="BX77">
            <v>36793.948109165991</v>
          </cell>
          <cell r="BY77">
            <v>36793.948109165991</v>
          </cell>
          <cell r="BZ77">
            <v>36793.948109165991</v>
          </cell>
          <cell r="CA77">
            <v>36793.948109165991</v>
          </cell>
          <cell r="CB77">
            <v>0</v>
          </cell>
          <cell r="CC77">
            <v>0</v>
          </cell>
          <cell r="CD77" t="e">
            <v>#REF!</v>
          </cell>
          <cell r="CF77" t="e">
            <v>#REF!</v>
          </cell>
          <cell r="CG77">
            <v>0.5407693725626983</v>
          </cell>
          <cell r="CH77">
            <v>0.5407693725626983</v>
          </cell>
          <cell r="CI77">
            <v>0.5407693725626983</v>
          </cell>
          <cell r="CJ77">
            <v>0.5407693725626983</v>
          </cell>
          <cell r="CK77">
            <v>0.5407693725626983</v>
          </cell>
          <cell r="CL77">
            <v>0.5407693725626983</v>
          </cell>
          <cell r="CM77" t="str">
            <v/>
          </cell>
          <cell r="CN77" t="str">
            <v/>
          </cell>
          <cell r="CO77" t="e">
            <v>#REF!</v>
          </cell>
          <cell r="CP77">
            <v>0</v>
          </cell>
          <cell r="CQ77">
            <v>0</v>
          </cell>
        </row>
        <row r="78">
          <cell r="G78" t="str">
            <v>RM 91-11-006</v>
          </cell>
          <cell r="H78">
            <v>0.9</v>
          </cell>
          <cell r="I78">
            <v>0</v>
          </cell>
          <cell r="J78">
            <v>0</v>
          </cell>
          <cell r="K78">
            <v>67472</v>
          </cell>
          <cell r="L78">
            <v>63000</v>
          </cell>
          <cell r="M78">
            <v>54000</v>
          </cell>
          <cell r="N78">
            <v>27000</v>
          </cell>
          <cell r="O78">
            <v>27000</v>
          </cell>
          <cell r="P78">
            <v>27000</v>
          </cell>
          <cell r="Q78">
            <v>27000</v>
          </cell>
          <cell r="R78">
            <v>0</v>
          </cell>
          <cell r="S78">
            <v>0</v>
          </cell>
          <cell r="U78">
            <v>0</v>
          </cell>
          <cell r="V78">
            <v>0</v>
          </cell>
          <cell r="W78" t="str">
            <v>x</v>
          </cell>
          <cell r="X78">
            <v>0</v>
          </cell>
          <cell r="Y78">
            <v>0</v>
          </cell>
          <cell r="Z78">
            <v>0</v>
          </cell>
          <cell r="AA78">
            <v>0</v>
          </cell>
          <cell r="AB78">
            <v>0</v>
          </cell>
          <cell r="AC78">
            <v>0</v>
          </cell>
          <cell r="AD78">
            <v>0</v>
          </cell>
          <cell r="AE78">
            <v>0</v>
          </cell>
          <cell r="AF78">
            <v>0</v>
          </cell>
          <cell r="AG78">
            <v>0</v>
          </cell>
          <cell r="AH78">
            <v>4.59</v>
          </cell>
          <cell r="AI78">
            <v>2.4638</v>
          </cell>
          <cell r="AJ78">
            <v>4.0969455025594258E-2</v>
          </cell>
          <cell r="AK78">
            <v>0.81119520950676638</v>
          </cell>
          <cell r="AL78">
            <v>1.3150047904932336</v>
          </cell>
          <cell r="AM78">
            <v>0.28649341840811188</v>
          </cell>
          <cell r="AN78" t="e">
            <v>#REF!</v>
          </cell>
          <cell r="AO78">
            <v>289170</v>
          </cell>
          <cell r="AP78">
            <v>247860</v>
          </cell>
          <cell r="AQ78">
            <v>123930</v>
          </cell>
          <cell r="AR78">
            <v>123930</v>
          </cell>
          <cell r="AS78">
            <v>123930</v>
          </cell>
          <cell r="AT78">
            <v>123930</v>
          </cell>
          <cell r="AU78">
            <v>0</v>
          </cell>
          <cell r="AV78">
            <v>0</v>
          </cell>
          <cell r="AW78" t="e">
            <v>#REF!</v>
          </cell>
          <cell r="AX78">
            <v>0</v>
          </cell>
          <cell r="AY78" t="e">
            <v>#REF!</v>
          </cell>
          <cell r="AZ78">
            <v>155219.4</v>
          </cell>
          <cell r="BA78">
            <v>133045.20000000001</v>
          </cell>
          <cell r="BB78">
            <v>66522.600000000006</v>
          </cell>
          <cell r="BC78">
            <v>66522.600000000006</v>
          </cell>
          <cell r="BD78">
            <v>66522.600000000006</v>
          </cell>
          <cell r="BE78">
            <v>66522.600000000006</v>
          </cell>
          <cell r="BF78">
            <v>0</v>
          </cell>
          <cell r="BG78">
            <v>0</v>
          </cell>
          <cell r="BH78" t="e">
            <v>#REF!</v>
          </cell>
          <cell r="BI78">
            <v>0</v>
          </cell>
          <cell r="BJ78" t="e">
            <v>#REF!</v>
          </cell>
          <cell r="BK78">
            <v>2581.0756666124385</v>
          </cell>
          <cell r="BL78">
            <v>2212.35057138209</v>
          </cell>
          <cell r="BM78">
            <v>1106.175285691045</v>
          </cell>
          <cell r="BN78">
            <v>1106.175285691045</v>
          </cell>
          <cell r="BO78">
            <v>1106.175285691045</v>
          </cell>
          <cell r="BP78">
            <v>1106.175285691045</v>
          </cell>
          <cell r="BQ78">
            <v>0</v>
          </cell>
          <cell r="BR78">
            <v>0</v>
          </cell>
          <cell r="BS78" t="e">
            <v>#REF!</v>
          </cell>
          <cell r="BT78">
            <v>0</v>
          </cell>
          <cell r="BU78" t="e">
            <v>#REF!</v>
          </cell>
          <cell r="BV78">
            <v>131369.52433338756</v>
          </cell>
          <cell r="BW78">
            <v>112602.4494286179</v>
          </cell>
          <cell r="BX78">
            <v>56301.224714308948</v>
          </cell>
          <cell r="BY78">
            <v>56301.224714308948</v>
          </cell>
          <cell r="BZ78">
            <v>56301.224714308948</v>
          </cell>
          <cell r="CA78">
            <v>56301.224714308948</v>
          </cell>
          <cell r="CB78">
            <v>0</v>
          </cell>
          <cell r="CC78">
            <v>0</v>
          </cell>
          <cell r="CD78" t="e">
            <v>#REF!</v>
          </cell>
          <cell r="CF78" t="e">
            <v>#REF!</v>
          </cell>
          <cell r="CG78">
            <v>0.45429859367634112</v>
          </cell>
          <cell r="CH78">
            <v>0.45429859367634107</v>
          </cell>
          <cell r="CI78">
            <v>0.45429859367634107</v>
          </cell>
          <cell r="CJ78">
            <v>0.45429859367634107</v>
          </cell>
          <cell r="CK78">
            <v>0.45429859367634107</v>
          </cell>
          <cell r="CL78">
            <v>0.45429859367634107</v>
          </cell>
          <cell r="CM78" t="str">
            <v/>
          </cell>
          <cell r="CN78" t="str">
            <v/>
          </cell>
          <cell r="CO78" t="e">
            <v>#REF!</v>
          </cell>
          <cell r="CP78">
            <v>0</v>
          </cell>
          <cell r="CQ78">
            <v>0</v>
          </cell>
        </row>
        <row r="79">
          <cell r="G79">
            <v>0</v>
          </cell>
          <cell r="H79">
            <v>0</v>
          </cell>
          <cell r="I79">
            <v>0</v>
          </cell>
          <cell r="J79">
            <v>0</v>
          </cell>
          <cell r="K79">
            <v>0</v>
          </cell>
          <cell r="L79">
            <v>0</v>
          </cell>
          <cell r="M79">
            <v>0</v>
          </cell>
          <cell r="N79">
            <v>0</v>
          </cell>
          <cell r="O79">
            <v>0</v>
          </cell>
          <cell r="P79">
            <v>0</v>
          </cell>
          <cell r="Q79">
            <v>0</v>
          </cell>
          <cell r="R79">
            <v>0</v>
          </cell>
          <cell r="S79">
            <v>0</v>
          </cell>
          <cell r="U79">
            <v>0</v>
          </cell>
          <cell r="V79">
            <v>0</v>
          </cell>
          <cell r="W79">
            <v>0</v>
          </cell>
          <cell r="X79">
            <v>0</v>
          </cell>
          <cell r="Y79">
            <v>0</v>
          </cell>
          <cell r="Z79">
            <v>0</v>
          </cell>
          <cell r="AA79">
            <v>0</v>
          </cell>
          <cell r="AB79">
            <v>0</v>
          </cell>
          <cell r="AC79">
            <v>0</v>
          </cell>
          <cell r="AD79">
            <v>0</v>
          </cell>
          <cell r="AE79">
            <v>0</v>
          </cell>
          <cell r="AF79">
            <v>0</v>
          </cell>
          <cell r="AH79">
            <v>0</v>
          </cell>
          <cell r="AI79">
            <v>0</v>
          </cell>
          <cell r="AJ79">
            <v>0</v>
          </cell>
          <cell r="AK79">
            <v>0</v>
          </cell>
          <cell r="AL79">
            <v>0</v>
          </cell>
          <cell r="AM79">
            <v>0</v>
          </cell>
          <cell r="AN79">
            <v>0</v>
          </cell>
          <cell r="AO79">
            <v>0</v>
          </cell>
          <cell r="AP79">
            <v>0</v>
          </cell>
          <cell r="AQ79">
            <v>0</v>
          </cell>
          <cell r="AR79">
            <v>0</v>
          </cell>
          <cell r="AS79">
            <v>0</v>
          </cell>
          <cell r="AT79">
            <v>0</v>
          </cell>
          <cell r="AU79">
            <v>0</v>
          </cell>
          <cell r="AV79">
            <v>0</v>
          </cell>
          <cell r="AW79">
            <v>0</v>
          </cell>
          <cell r="AY79">
            <v>0</v>
          </cell>
          <cell r="AZ79">
            <v>0</v>
          </cell>
          <cell r="BA79">
            <v>0</v>
          </cell>
          <cell r="BB79">
            <v>0</v>
          </cell>
          <cell r="BC79">
            <v>0</v>
          </cell>
          <cell r="BD79">
            <v>0</v>
          </cell>
          <cell r="BE79">
            <v>0</v>
          </cell>
          <cell r="BF79">
            <v>0</v>
          </cell>
          <cell r="BG79">
            <v>0</v>
          </cell>
          <cell r="BH79">
            <v>0</v>
          </cell>
          <cell r="BJ79">
            <v>0</v>
          </cell>
          <cell r="BK79">
            <v>0</v>
          </cell>
          <cell r="BL79">
            <v>0</v>
          </cell>
          <cell r="BM79">
            <v>0</v>
          </cell>
          <cell r="BN79">
            <v>0</v>
          </cell>
          <cell r="BO79">
            <v>0</v>
          </cell>
          <cell r="BP79">
            <v>0</v>
          </cell>
          <cell r="BQ79">
            <v>0</v>
          </cell>
          <cell r="BR79">
            <v>0</v>
          </cell>
          <cell r="BS79">
            <v>0</v>
          </cell>
          <cell r="BU79">
            <v>0</v>
          </cell>
          <cell r="BV79">
            <v>0</v>
          </cell>
          <cell r="BW79">
            <v>0</v>
          </cell>
          <cell r="BX79">
            <v>0</v>
          </cell>
          <cell r="BY79">
            <v>0</v>
          </cell>
          <cell r="BZ79">
            <v>0</v>
          </cell>
          <cell r="CA79">
            <v>0</v>
          </cell>
          <cell r="CB79">
            <v>0</v>
          </cell>
          <cell r="CC79">
            <v>0</v>
          </cell>
          <cell r="CD79">
            <v>0</v>
          </cell>
          <cell r="CE79">
            <v>0</v>
          </cell>
          <cell r="CF79">
            <v>0</v>
          </cell>
          <cell r="CG79">
            <v>0</v>
          </cell>
          <cell r="CH79">
            <v>0</v>
          </cell>
          <cell r="CI79">
            <v>0</v>
          </cell>
          <cell r="CJ79">
            <v>0</v>
          </cell>
          <cell r="CK79">
            <v>0</v>
          </cell>
          <cell r="CL79">
            <v>0</v>
          </cell>
          <cell r="CM79">
            <v>0</v>
          </cell>
          <cell r="CN79">
            <v>0</v>
          </cell>
          <cell r="CO79">
            <v>0</v>
          </cell>
          <cell r="CP79">
            <v>0</v>
          </cell>
          <cell r="CQ79">
            <v>0</v>
          </cell>
        </row>
        <row r="80">
          <cell r="G80" t="str">
            <v>2M5Q-6N642-AB</v>
          </cell>
          <cell r="H80">
            <v>0.9</v>
          </cell>
          <cell r="I80">
            <v>0</v>
          </cell>
          <cell r="J80">
            <v>0</v>
          </cell>
          <cell r="K80">
            <v>51372</v>
          </cell>
          <cell r="L80">
            <v>27000</v>
          </cell>
          <cell r="M80">
            <v>13500</v>
          </cell>
          <cell r="N80">
            <v>13500</v>
          </cell>
          <cell r="O80">
            <v>13500</v>
          </cell>
          <cell r="P80">
            <v>13500</v>
          </cell>
          <cell r="Q80">
            <v>13500</v>
          </cell>
          <cell r="R80">
            <v>0</v>
          </cell>
          <cell r="S80">
            <v>0</v>
          </cell>
          <cell r="U80">
            <v>0</v>
          </cell>
          <cell r="V80">
            <v>0</v>
          </cell>
          <cell r="W80" t="str">
            <v>x</v>
          </cell>
          <cell r="X80">
            <v>0</v>
          </cell>
          <cell r="Y80">
            <v>0</v>
          </cell>
          <cell r="Z80">
            <v>0</v>
          </cell>
          <cell r="AA80">
            <v>0</v>
          </cell>
          <cell r="AB80">
            <v>0</v>
          </cell>
          <cell r="AC80">
            <v>0</v>
          </cell>
          <cell r="AD80">
            <v>0</v>
          </cell>
          <cell r="AE80">
            <v>0</v>
          </cell>
          <cell r="AF80">
            <v>0</v>
          </cell>
          <cell r="AG80">
            <v>0</v>
          </cell>
          <cell r="AH80">
            <v>0.91300000000000003</v>
          </cell>
          <cell r="AI80">
            <v>0.44769999999999999</v>
          </cell>
          <cell r="AJ80">
            <v>1.265910127195328E-2</v>
          </cell>
          <cell r="AK80">
            <v>0.25065020518467496</v>
          </cell>
          <cell r="AL80">
            <v>0.21464979481532509</v>
          </cell>
          <cell r="AM80">
            <v>0.2351038278371578</v>
          </cell>
          <cell r="AN80" t="e">
            <v>#REF!</v>
          </cell>
          <cell r="AO80">
            <v>24651</v>
          </cell>
          <cell r="AP80">
            <v>12325.5</v>
          </cell>
          <cell r="AQ80">
            <v>12325.5</v>
          </cell>
          <cell r="AR80">
            <v>12325.5</v>
          </cell>
          <cell r="AS80">
            <v>12325.5</v>
          </cell>
          <cell r="AT80">
            <v>12325.5</v>
          </cell>
          <cell r="AU80">
            <v>0</v>
          </cell>
          <cell r="AV80">
            <v>0</v>
          </cell>
          <cell r="AW80" t="e">
            <v>#REF!</v>
          </cell>
          <cell r="AX80">
            <v>0</v>
          </cell>
          <cell r="AY80" t="e">
            <v>#REF!</v>
          </cell>
          <cell r="AZ80">
            <v>12087.9</v>
          </cell>
          <cell r="BA80">
            <v>6043.95</v>
          </cell>
          <cell r="BB80">
            <v>6043.95</v>
          </cell>
          <cell r="BC80">
            <v>6043.95</v>
          </cell>
          <cell r="BD80">
            <v>6043.95</v>
          </cell>
          <cell r="BE80">
            <v>6043.95</v>
          </cell>
          <cell r="BF80">
            <v>0</v>
          </cell>
          <cell r="BG80">
            <v>0</v>
          </cell>
          <cell r="BH80" t="e">
            <v>#REF!</v>
          </cell>
          <cell r="BI80">
            <v>0</v>
          </cell>
          <cell r="BJ80" t="e">
            <v>#REF!</v>
          </cell>
          <cell r="BK80">
            <v>341.79573434273857</v>
          </cell>
          <cell r="BL80">
            <v>170.89786717136928</v>
          </cell>
          <cell r="BM80">
            <v>170.89786717136928</v>
          </cell>
          <cell r="BN80">
            <v>170.89786717136928</v>
          </cell>
          <cell r="BO80">
            <v>170.89786717136928</v>
          </cell>
          <cell r="BP80">
            <v>170.89786717136928</v>
          </cell>
          <cell r="BQ80">
            <v>0</v>
          </cell>
          <cell r="BR80">
            <v>0</v>
          </cell>
          <cell r="BS80" t="e">
            <v>#REF!</v>
          </cell>
          <cell r="BT80">
            <v>0</v>
          </cell>
          <cell r="BU80" t="e">
            <v>#REF!</v>
          </cell>
          <cell r="BV80">
            <v>12221.304265657262</v>
          </cell>
          <cell r="BW80">
            <v>6110.6521328286308</v>
          </cell>
          <cell r="BX80">
            <v>6110.6521328286308</v>
          </cell>
          <cell r="BY80">
            <v>6110.6521328286308</v>
          </cell>
          <cell r="BZ80">
            <v>6110.6521328286308</v>
          </cell>
          <cell r="CA80">
            <v>6110.6521328286308</v>
          </cell>
          <cell r="CB80">
            <v>0</v>
          </cell>
          <cell r="CC80">
            <v>0</v>
          </cell>
          <cell r="CD80" t="e">
            <v>#REF!</v>
          </cell>
          <cell r="CF80" t="e">
            <v>#REF!</v>
          </cell>
          <cell r="CG80">
            <v>0.49577316399567001</v>
          </cell>
          <cell r="CH80">
            <v>0.49577316399567001</v>
          </cell>
          <cell r="CI80">
            <v>0.49577316399567001</v>
          </cell>
          <cell r="CJ80">
            <v>0.49577316399567001</v>
          </cell>
          <cell r="CK80">
            <v>0.49577316399567001</v>
          </cell>
          <cell r="CL80">
            <v>0.49577316399567001</v>
          </cell>
          <cell r="CM80" t="str">
            <v/>
          </cell>
          <cell r="CN80" t="str">
            <v/>
          </cell>
          <cell r="CO80" t="e">
            <v>#REF!</v>
          </cell>
          <cell r="CP80">
            <v>0</v>
          </cell>
          <cell r="CQ80">
            <v>0</v>
          </cell>
        </row>
        <row r="81">
          <cell r="G81" t="str">
            <v>2M5Q-6A786-AB</v>
          </cell>
          <cell r="H81">
            <v>0.9</v>
          </cell>
          <cell r="I81">
            <v>0</v>
          </cell>
          <cell r="J81">
            <v>0</v>
          </cell>
          <cell r="K81">
            <v>52531</v>
          </cell>
          <cell r="L81">
            <v>27000</v>
          </cell>
          <cell r="M81">
            <v>13500</v>
          </cell>
          <cell r="N81">
            <v>13500</v>
          </cell>
          <cell r="O81">
            <v>13500</v>
          </cell>
          <cell r="P81">
            <v>13500</v>
          </cell>
          <cell r="Q81">
            <v>13500</v>
          </cell>
          <cell r="R81">
            <v>0</v>
          </cell>
          <cell r="S81">
            <v>0</v>
          </cell>
          <cell r="U81">
            <v>0</v>
          </cell>
          <cell r="V81">
            <v>0</v>
          </cell>
          <cell r="W81" t="str">
            <v>x</v>
          </cell>
          <cell r="X81">
            <v>0</v>
          </cell>
          <cell r="Y81">
            <v>0</v>
          </cell>
          <cell r="Z81">
            <v>0</v>
          </cell>
          <cell r="AA81">
            <v>0</v>
          </cell>
          <cell r="AB81">
            <v>0</v>
          </cell>
          <cell r="AC81">
            <v>0</v>
          </cell>
          <cell r="AD81">
            <v>0</v>
          </cell>
          <cell r="AE81">
            <v>0</v>
          </cell>
          <cell r="AF81">
            <v>0</v>
          </cell>
          <cell r="AG81">
            <v>0</v>
          </cell>
          <cell r="AH81">
            <v>1.738</v>
          </cell>
          <cell r="AI81">
            <v>0.87870000000000004</v>
          </cell>
          <cell r="AJ81">
            <v>1.9679148340945557E-2</v>
          </cell>
          <cell r="AK81">
            <v>0.38964713715072202</v>
          </cell>
          <cell r="AL81">
            <v>0.46965286284927793</v>
          </cell>
          <cell r="AM81">
            <v>0.27022604306632791</v>
          </cell>
          <cell r="AN81" t="e">
            <v>#REF!</v>
          </cell>
          <cell r="AO81">
            <v>46926</v>
          </cell>
          <cell r="AP81">
            <v>23463</v>
          </cell>
          <cell r="AQ81">
            <v>23463</v>
          </cell>
          <cell r="AR81">
            <v>23463</v>
          </cell>
          <cell r="AS81">
            <v>23463</v>
          </cell>
          <cell r="AT81">
            <v>23463</v>
          </cell>
          <cell r="AU81">
            <v>0</v>
          </cell>
          <cell r="AV81">
            <v>0</v>
          </cell>
          <cell r="AW81" t="e">
            <v>#REF!</v>
          </cell>
          <cell r="AX81">
            <v>0</v>
          </cell>
          <cell r="AY81" t="e">
            <v>#REF!</v>
          </cell>
          <cell r="AZ81">
            <v>23724.9</v>
          </cell>
          <cell r="BA81">
            <v>11862.45</v>
          </cell>
          <cell r="BB81">
            <v>11862.45</v>
          </cell>
          <cell r="BC81">
            <v>11862.45</v>
          </cell>
          <cell r="BD81">
            <v>11862.45</v>
          </cell>
          <cell r="BE81">
            <v>11862.45</v>
          </cell>
          <cell r="BF81">
            <v>0</v>
          </cell>
          <cell r="BG81">
            <v>0</v>
          </cell>
          <cell r="BH81" t="e">
            <v>#REF!</v>
          </cell>
          <cell r="BI81">
            <v>0</v>
          </cell>
          <cell r="BJ81" t="e">
            <v>#REF!</v>
          </cell>
          <cell r="BK81">
            <v>531.33700520553009</v>
          </cell>
          <cell r="BL81">
            <v>265.66850260276505</v>
          </cell>
          <cell r="BM81">
            <v>265.66850260276505</v>
          </cell>
          <cell r="BN81">
            <v>265.66850260276505</v>
          </cell>
          <cell r="BO81">
            <v>265.66850260276505</v>
          </cell>
          <cell r="BP81">
            <v>265.66850260276505</v>
          </cell>
          <cell r="BQ81">
            <v>0</v>
          </cell>
          <cell r="BR81">
            <v>0</v>
          </cell>
          <cell r="BS81" t="e">
            <v>#REF!</v>
          </cell>
          <cell r="BT81">
            <v>0</v>
          </cell>
          <cell r="BU81" t="e">
            <v>#REF!</v>
          </cell>
          <cell r="BV81">
            <v>22669.76299479447</v>
          </cell>
          <cell r="BW81">
            <v>11334.881497397235</v>
          </cell>
          <cell r="BX81">
            <v>11334.881497397235</v>
          </cell>
          <cell r="BY81">
            <v>11334.881497397235</v>
          </cell>
          <cell r="BZ81">
            <v>11334.881497397235</v>
          </cell>
          <cell r="CA81">
            <v>11334.881497397235</v>
          </cell>
          <cell r="CB81">
            <v>0</v>
          </cell>
          <cell r="CC81">
            <v>0</v>
          </cell>
          <cell r="CD81" t="e">
            <v>#REF!</v>
          </cell>
          <cell r="CF81" t="e">
            <v>#REF!</v>
          </cell>
          <cell r="CG81">
            <v>0.48309600210532477</v>
          </cell>
          <cell r="CH81">
            <v>0.48309600210532477</v>
          </cell>
          <cell r="CI81">
            <v>0.48309600210532477</v>
          </cell>
          <cell r="CJ81">
            <v>0.48309600210532477</v>
          </cell>
          <cell r="CK81">
            <v>0.48309600210532477</v>
          </cell>
          <cell r="CL81">
            <v>0.48309600210532477</v>
          </cell>
          <cell r="CM81" t="str">
            <v/>
          </cell>
          <cell r="CN81" t="str">
            <v/>
          </cell>
          <cell r="CO81" t="e">
            <v>#REF!</v>
          </cell>
          <cell r="CP81">
            <v>0</v>
          </cell>
          <cell r="CQ81">
            <v>0</v>
          </cell>
        </row>
        <row r="82">
          <cell r="G82">
            <v>0</v>
          </cell>
          <cell r="H82">
            <v>0</v>
          </cell>
          <cell r="I82">
            <v>0</v>
          </cell>
          <cell r="J82">
            <v>0</v>
          </cell>
          <cell r="K82">
            <v>0</v>
          </cell>
          <cell r="L82">
            <v>0</v>
          </cell>
          <cell r="M82">
            <v>0</v>
          </cell>
          <cell r="N82">
            <v>0</v>
          </cell>
          <cell r="O82">
            <v>0</v>
          </cell>
          <cell r="P82">
            <v>0</v>
          </cell>
          <cell r="Q82">
            <v>0</v>
          </cell>
          <cell r="R82">
            <v>0</v>
          </cell>
          <cell r="S82">
            <v>0</v>
          </cell>
          <cell r="U82">
            <v>0</v>
          </cell>
          <cell r="V82">
            <v>0</v>
          </cell>
          <cell r="W82">
            <v>0</v>
          </cell>
          <cell r="X82">
            <v>0</v>
          </cell>
          <cell r="Y82">
            <v>0</v>
          </cell>
          <cell r="Z82">
            <v>0</v>
          </cell>
          <cell r="AA82">
            <v>0</v>
          </cell>
          <cell r="AB82">
            <v>0</v>
          </cell>
          <cell r="AC82">
            <v>0</v>
          </cell>
          <cell r="AD82">
            <v>0</v>
          </cell>
          <cell r="AE82">
            <v>0</v>
          </cell>
          <cell r="AF82">
            <v>0</v>
          </cell>
          <cell r="AG82">
            <v>0</v>
          </cell>
          <cell r="AH82">
            <v>0</v>
          </cell>
          <cell r="AI82">
            <v>0</v>
          </cell>
          <cell r="AJ82">
            <v>0</v>
          </cell>
          <cell r="AK82">
            <v>0</v>
          </cell>
          <cell r="AL82">
            <v>0</v>
          </cell>
          <cell r="AM82">
            <v>0</v>
          </cell>
          <cell r="AN82">
            <v>0</v>
          </cell>
          <cell r="AO82">
            <v>0</v>
          </cell>
          <cell r="AP82">
            <v>0</v>
          </cell>
          <cell r="AQ82">
            <v>0</v>
          </cell>
          <cell r="AR82">
            <v>0</v>
          </cell>
          <cell r="AS82">
            <v>0</v>
          </cell>
          <cell r="AT82">
            <v>0</v>
          </cell>
          <cell r="AU82">
            <v>0</v>
          </cell>
          <cell r="AV82">
            <v>0</v>
          </cell>
          <cell r="AW82">
            <v>0</v>
          </cell>
          <cell r="AX82">
            <v>0</v>
          </cell>
          <cell r="AY82">
            <v>0</v>
          </cell>
          <cell r="AZ82">
            <v>0</v>
          </cell>
          <cell r="BA82">
            <v>0</v>
          </cell>
          <cell r="BB82">
            <v>0</v>
          </cell>
          <cell r="BC82">
            <v>0</v>
          </cell>
          <cell r="BD82">
            <v>0</v>
          </cell>
          <cell r="BE82">
            <v>0</v>
          </cell>
          <cell r="BF82">
            <v>0</v>
          </cell>
          <cell r="BG82">
            <v>0</v>
          </cell>
          <cell r="BH82">
            <v>0</v>
          </cell>
          <cell r="BI82">
            <v>0</v>
          </cell>
          <cell r="BJ82">
            <v>0</v>
          </cell>
          <cell r="BK82">
            <v>0</v>
          </cell>
          <cell r="BL82">
            <v>0</v>
          </cell>
          <cell r="BM82">
            <v>0</v>
          </cell>
          <cell r="BN82">
            <v>0</v>
          </cell>
          <cell r="BO82">
            <v>0</v>
          </cell>
          <cell r="BP82">
            <v>0</v>
          </cell>
          <cell r="BQ82">
            <v>0</v>
          </cell>
          <cell r="BR82">
            <v>0</v>
          </cell>
          <cell r="BS82">
            <v>0</v>
          </cell>
          <cell r="BT82">
            <v>0</v>
          </cell>
          <cell r="BU82">
            <v>0</v>
          </cell>
          <cell r="BV82">
            <v>0</v>
          </cell>
          <cell r="BW82">
            <v>0</v>
          </cell>
          <cell r="BX82">
            <v>0</v>
          </cell>
          <cell r="BY82">
            <v>0</v>
          </cell>
          <cell r="BZ82">
            <v>0</v>
          </cell>
          <cell r="CA82">
            <v>0</v>
          </cell>
          <cell r="CB82">
            <v>0</v>
          </cell>
          <cell r="CC82">
            <v>0</v>
          </cell>
          <cell r="CD82">
            <v>0</v>
          </cell>
          <cell r="CF82">
            <v>0</v>
          </cell>
          <cell r="CG82">
            <v>0</v>
          </cell>
          <cell r="CH82">
            <v>0</v>
          </cell>
          <cell r="CI82">
            <v>0</v>
          </cell>
          <cell r="CJ82">
            <v>0</v>
          </cell>
          <cell r="CK82">
            <v>0</v>
          </cell>
          <cell r="CL82">
            <v>0</v>
          </cell>
          <cell r="CM82">
            <v>0</v>
          </cell>
          <cell r="CN82">
            <v>0</v>
          </cell>
          <cell r="CO82">
            <v>0</v>
          </cell>
          <cell r="CP82">
            <v>0</v>
          </cell>
          <cell r="CQ82">
            <v>0</v>
          </cell>
        </row>
        <row r="83">
          <cell r="G83">
            <v>55571297</v>
          </cell>
          <cell r="H83">
            <v>0.9</v>
          </cell>
          <cell r="I83">
            <v>0</v>
          </cell>
          <cell r="J83">
            <v>0</v>
          </cell>
          <cell r="K83">
            <v>70251</v>
          </cell>
          <cell r="L83">
            <v>162000</v>
          </cell>
          <cell r="M83">
            <v>90000</v>
          </cell>
          <cell r="N83">
            <v>54000</v>
          </cell>
          <cell r="O83">
            <v>0</v>
          </cell>
          <cell r="P83">
            <v>0</v>
          </cell>
          <cell r="Q83">
            <v>0</v>
          </cell>
          <cell r="R83">
            <v>0</v>
          </cell>
          <cell r="S83">
            <v>0</v>
          </cell>
          <cell r="U83">
            <v>0</v>
          </cell>
          <cell r="V83">
            <v>0</v>
          </cell>
          <cell r="W83" t="str">
            <v>x</v>
          </cell>
          <cell r="X83">
            <v>0</v>
          </cell>
          <cell r="Y83">
            <v>0</v>
          </cell>
          <cell r="Z83">
            <v>0</v>
          </cell>
          <cell r="AA83">
            <v>0</v>
          </cell>
          <cell r="AB83">
            <v>0</v>
          </cell>
          <cell r="AC83">
            <v>0</v>
          </cell>
          <cell r="AD83">
            <v>0</v>
          </cell>
          <cell r="AE83">
            <v>0</v>
          </cell>
          <cell r="AF83">
            <v>0</v>
          </cell>
          <cell r="AG83">
            <v>0</v>
          </cell>
          <cell r="AH83">
            <v>4.9000000000000004</v>
          </cell>
          <cell r="AI83">
            <v>2.6200999999999999</v>
          </cell>
          <cell r="AJ83">
            <v>5.3409899093759261E-2</v>
          </cell>
          <cell r="AK83">
            <v>1.0575160020564334</v>
          </cell>
          <cell r="AL83">
            <v>1.2223839979435671</v>
          </cell>
          <cell r="AM83">
            <v>0.24946612202929938</v>
          </cell>
          <cell r="AN83" t="e">
            <v>#REF!</v>
          </cell>
          <cell r="AO83">
            <v>793800</v>
          </cell>
          <cell r="AP83">
            <v>441000.00000000006</v>
          </cell>
          <cell r="AQ83">
            <v>264600</v>
          </cell>
          <cell r="AR83">
            <v>0</v>
          </cell>
          <cell r="AS83">
            <v>0</v>
          </cell>
          <cell r="AT83">
            <v>0</v>
          </cell>
          <cell r="AU83">
            <v>0</v>
          </cell>
          <cell r="AV83">
            <v>0</v>
          </cell>
          <cell r="AW83" t="e">
            <v>#REF!</v>
          </cell>
          <cell r="AX83">
            <v>0</v>
          </cell>
          <cell r="AY83" t="e">
            <v>#REF!</v>
          </cell>
          <cell r="AZ83">
            <v>424456.19999999995</v>
          </cell>
          <cell r="BA83">
            <v>235809</v>
          </cell>
          <cell r="BB83">
            <v>141485.4</v>
          </cell>
          <cell r="BC83">
            <v>0</v>
          </cell>
          <cell r="BD83">
            <v>0</v>
          </cell>
          <cell r="BE83">
            <v>0</v>
          </cell>
          <cell r="BF83">
            <v>0</v>
          </cell>
          <cell r="BG83">
            <v>0</v>
          </cell>
          <cell r="BH83" t="e">
            <v>#REF!</v>
          </cell>
          <cell r="BI83">
            <v>0</v>
          </cell>
          <cell r="BJ83" t="e">
            <v>#REF!</v>
          </cell>
          <cell r="BK83">
            <v>8652.4036531889997</v>
          </cell>
          <cell r="BL83">
            <v>4806.8909184383338</v>
          </cell>
          <cell r="BM83">
            <v>2884.1345510629999</v>
          </cell>
          <cell r="BN83">
            <v>0</v>
          </cell>
          <cell r="BO83">
            <v>0</v>
          </cell>
          <cell r="BP83">
            <v>0</v>
          </cell>
          <cell r="BQ83">
            <v>0</v>
          </cell>
          <cell r="BR83">
            <v>0</v>
          </cell>
          <cell r="BS83" t="e">
            <v>#REF!</v>
          </cell>
          <cell r="BT83">
            <v>0</v>
          </cell>
          <cell r="BU83" t="e">
            <v>#REF!</v>
          </cell>
          <cell r="BV83">
            <v>360691.39634681103</v>
          </cell>
          <cell r="BW83">
            <v>200384.10908156174</v>
          </cell>
          <cell r="BX83">
            <v>120230.465448937</v>
          </cell>
          <cell r="BY83">
            <v>0</v>
          </cell>
          <cell r="BZ83">
            <v>0</v>
          </cell>
          <cell r="CA83">
            <v>0</v>
          </cell>
          <cell r="CB83">
            <v>0</v>
          </cell>
          <cell r="CC83">
            <v>0</v>
          </cell>
          <cell r="CD83" t="e">
            <v>#REF!</v>
          </cell>
          <cell r="CF83" t="e">
            <v>#REF!</v>
          </cell>
          <cell r="CG83">
            <v>0.45438573487882467</v>
          </cell>
          <cell r="CH83">
            <v>0.45438573487882472</v>
          </cell>
          <cell r="CI83">
            <v>0.45438573487882467</v>
          </cell>
          <cell r="CJ83" t="str">
            <v/>
          </cell>
          <cell r="CK83" t="str">
            <v/>
          </cell>
          <cell r="CL83" t="str">
            <v/>
          </cell>
          <cell r="CM83" t="str">
            <v/>
          </cell>
          <cell r="CN83" t="str">
            <v/>
          </cell>
          <cell r="CO83" t="e">
            <v>#REF!</v>
          </cell>
          <cell r="CP83">
            <v>0</v>
          </cell>
          <cell r="CQ83">
            <v>0</v>
          </cell>
        </row>
        <row r="84">
          <cell r="G84">
            <v>55576868</v>
          </cell>
          <cell r="H84">
            <v>0.9</v>
          </cell>
          <cell r="I84">
            <v>0</v>
          </cell>
          <cell r="J84">
            <v>0</v>
          </cell>
          <cell r="K84">
            <v>19295</v>
          </cell>
          <cell r="L84">
            <v>9900</v>
          </cell>
          <cell r="M84">
            <v>9900</v>
          </cell>
          <cell r="N84">
            <v>9900</v>
          </cell>
          <cell r="O84">
            <v>0</v>
          </cell>
          <cell r="P84">
            <v>0</v>
          </cell>
          <cell r="Q84">
            <v>0</v>
          </cell>
          <cell r="R84">
            <v>0</v>
          </cell>
          <cell r="S84">
            <v>0</v>
          </cell>
          <cell r="U84">
            <v>0</v>
          </cell>
          <cell r="V84">
            <v>0</v>
          </cell>
          <cell r="W84">
            <v>0</v>
          </cell>
          <cell r="X84">
            <v>0</v>
          </cell>
          <cell r="Y84" t="str">
            <v>x</v>
          </cell>
          <cell r="Z84">
            <v>0</v>
          </cell>
          <cell r="AA84">
            <v>0</v>
          </cell>
          <cell r="AB84">
            <v>0</v>
          </cell>
          <cell r="AC84">
            <v>0</v>
          </cell>
          <cell r="AD84">
            <v>0</v>
          </cell>
          <cell r="AE84">
            <v>0</v>
          </cell>
          <cell r="AF84">
            <v>0</v>
          </cell>
          <cell r="AG84">
            <v>0</v>
          </cell>
          <cell r="AH84">
            <v>4.9000000000000004</v>
          </cell>
          <cell r="AI84">
            <v>2.4701</v>
          </cell>
          <cell r="AJ84">
            <v>8.0830663276198422E-2</v>
          </cell>
          <cell r="AK84">
            <v>1.6004471328687289</v>
          </cell>
          <cell r="AL84">
            <v>0.82945286713127153</v>
          </cell>
          <cell r="AM84">
            <v>0.16927609533291255</v>
          </cell>
          <cell r="AN84" t="e">
            <v>#REF!</v>
          </cell>
          <cell r="AO84">
            <v>48510</v>
          </cell>
          <cell r="AP84">
            <v>48510</v>
          </cell>
          <cell r="AQ84">
            <v>48510</v>
          </cell>
          <cell r="AR84">
            <v>0</v>
          </cell>
          <cell r="AS84">
            <v>0</v>
          </cell>
          <cell r="AT84">
            <v>0</v>
          </cell>
          <cell r="AU84">
            <v>0</v>
          </cell>
          <cell r="AV84">
            <v>0</v>
          </cell>
          <cell r="AW84" t="e">
            <v>#REF!</v>
          </cell>
          <cell r="AX84">
            <v>0</v>
          </cell>
          <cell r="AY84" t="e">
            <v>#REF!</v>
          </cell>
          <cell r="AZ84">
            <v>24453.989999999998</v>
          </cell>
          <cell r="BA84">
            <v>24453.989999999998</v>
          </cell>
          <cell r="BB84">
            <v>24453.989999999998</v>
          </cell>
          <cell r="BC84">
            <v>0</v>
          </cell>
          <cell r="BD84">
            <v>0</v>
          </cell>
          <cell r="BE84">
            <v>0</v>
          </cell>
          <cell r="BF84">
            <v>0</v>
          </cell>
          <cell r="BG84">
            <v>0</v>
          </cell>
          <cell r="BH84" t="e">
            <v>#REF!</v>
          </cell>
          <cell r="BI84">
            <v>0</v>
          </cell>
          <cell r="BJ84" t="e">
            <v>#REF!</v>
          </cell>
          <cell r="BK84">
            <v>800.22356643436433</v>
          </cell>
          <cell r="BL84">
            <v>800.22356643436433</v>
          </cell>
          <cell r="BM84">
            <v>800.22356643436433</v>
          </cell>
          <cell r="BN84">
            <v>0</v>
          </cell>
          <cell r="BO84">
            <v>0</v>
          </cell>
          <cell r="BP84">
            <v>0</v>
          </cell>
          <cell r="BQ84">
            <v>0</v>
          </cell>
          <cell r="BR84">
            <v>0</v>
          </cell>
          <cell r="BS84" t="e">
            <v>#REF!</v>
          </cell>
          <cell r="BT84">
            <v>0</v>
          </cell>
          <cell r="BU84" t="e">
            <v>#REF!</v>
          </cell>
          <cell r="BV84">
            <v>23255.786433565638</v>
          </cell>
          <cell r="BW84">
            <v>23255.786433565638</v>
          </cell>
          <cell r="BX84">
            <v>23255.786433565638</v>
          </cell>
          <cell r="BY84">
            <v>0</v>
          </cell>
          <cell r="BZ84">
            <v>0</v>
          </cell>
          <cell r="CA84">
            <v>0</v>
          </cell>
          <cell r="CB84">
            <v>0</v>
          </cell>
          <cell r="CC84">
            <v>0</v>
          </cell>
          <cell r="CD84" t="e">
            <v>#REF!</v>
          </cell>
          <cell r="CF84" t="e">
            <v>#REF!</v>
          </cell>
          <cell r="CG84">
            <v>0.4794019054538371</v>
          </cell>
          <cell r="CH84">
            <v>0.4794019054538371</v>
          </cell>
          <cell r="CI84">
            <v>0.4794019054538371</v>
          </cell>
          <cell r="CJ84" t="str">
            <v/>
          </cell>
          <cell r="CK84" t="str">
            <v/>
          </cell>
          <cell r="CL84" t="str">
            <v/>
          </cell>
          <cell r="CM84" t="str">
            <v/>
          </cell>
          <cell r="CN84" t="str">
            <v/>
          </cell>
          <cell r="CO84" t="e">
            <v>#REF!</v>
          </cell>
          <cell r="CP84">
            <v>0</v>
          </cell>
          <cell r="CQ84">
            <v>0</v>
          </cell>
        </row>
        <row r="85">
          <cell r="G85">
            <v>8980795530</v>
          </cell>
          <cell r="H85">
            <v>0.9</v>
          </cell>
          <cell r="I85">
            <v>0</v>
          </cell>
          <cell r="J85">
            <v>0</v>
          </cell>
          <cell r="K85">
            <v>145466</v>
          </cell>
          <cell r="L85">
            <v>176400</v>
          </cell>
          <cell r="M85">
            <v>135000</v>
          </cell>
          <cell r="N85">
            <v>90000</v>
          </cell>
          <cell r="O85">
            <v>0</v>
          </cell>
          <cell r="P85">
            <v>0</v>
          </cell>
          <cell r="Q85">
            <v>0</v>
          </cell>
          <cell r="R85">
            <v>0</v>
          </cell>
          <cell r="S85">
            <v>0</v>
          </cell>
          <cell r="U85">
            <v>0</v>
          </cell>
          <cell r="V85">
            <v>0</v>
          </cell>
          <cell r="W85" t="str">
            <v>x</v>
          </cell>
          <cell r="X85">
            <v>0</v>
          </cell>
          <cell r="Y85">
            <v>0</v>
          </cell>
          <cell r="Z85">
            <v>0</v>
          </cell>
          <cell r="AA85">
            <v>0</v>
          </cell>
          <cell r="AB85">
            <v>0</v>
          </cell>
          <cell r="AC85">
            <v>0</v>
          </cell>
          <cell r="AD85">
            <v>0</v>
          </cell>
          <cell r="AE85">
            <v>0</v>
          </cell>
          <cell r="AF85">
            <v>0</v>
          </cell>
          <cell r="AG85">
            <v>0</v>
          </cell>
          <cell r="AH85">
            <v>1.95</v>
          </cell>
          <cell r="AI85">
            <v>1.3157000000000001</v>
          </cell>
          <cell r="AJ85">
            <v>2.1245424416502685E-2</v>
          </cell>
          <cell r="AK85">
            <v>0.42065940344675318</v>
          </cell>
          <cell r="AL85">
            <v>0.21364059655324669</v>
          </cell>
          <cell r="AM85">
            <v>0.10955928028371625</v>
          </cell>
          <cell r="AN85" t="e">
            <v>#REF!</v>
          </cell>
          <cell r="AO85">
            <v>343980</v>
          </cell>
          <cell r="AP85">
            <v>263250</v>
          </cell>
          <cell r="AQ85">
            <v>175500</v>
          </cell>
          <cell r="AR85">
            <v>0</v>
          </cell>
          <cell r="AS85">
            <v>0</v>
          </cell>
          <cell r="AT85">
            <v>0</v>
          </cell>
          <cell r="AU85">
            <v>0</v>
          </cell>
          <cell r="AV85">
            <v>0</v>
          </cell>
          <cell r="AW85" t="e">
            <v>#REF!</v>
          </cell>
          <cell r="AX85">
            <v>0</v>
          </cell>
          <cell r="AY85" t="e">
            <v>#REF!</v>
          </cell>
          <cell r="AZ85">
            <v>232089.48</v>
          </cell>
          <cell r="BA85">
            <v>177619.5</v>
          </cell>
          <cell r="BB85">
            <v>118413.00000000001</v>
          </cell>
          <cell r="BC85">
            <v>0</v>
          </cell>
          <cell r="BD85">
            <v>0</v>
          </cell>
          <cell r="BE85">
            <v>0</v>
          </cell>
          <cell r="BF85">
            <v>0</v>
          </cell>
          <cell r="BG85">
            <v>0</v>
          </cell>
          <cell r="BH85" t="e">
            <v>#REF!</v>
          </cell>
          <cell r="BI85">
            <v>0</v>
          </cell>
          <cell r="BJ85" t="e">
            <v>#REF!</v>
          </cell>
          <cell r="BK85">
            <v>3747.6928670710736</v>
          </cell>
          <cell r="BL85">
            <v>2868.1322962278623</v>
          </cell>
          <cell r="BM85">
            <v>1912.0881974852416</v>
          </cell>
          <cell r="BN85">
            <v>0</v>
          </cell>
          <cell r="BO85">
            <v>0</v>
          </cell>
          <cell r="BP85">
            <v>0</v>
          </cell>
          <cell r="BQ85">
            <v>0</v>
          </cell>
          <cell r="BR85">
            <v>0</v>
          </cell>
          <cell r="BS85" t="e">
            <v>#REF!</v>
          </cell>
          <cell r="BT85">
            <v>0</v>
          </cell>
          <cell r="BU85" t="e">
            <v>#REF!</v>
          </cell>
          <cell r="BV85">
            <v>108142.82713292891</v>
          </cell>
          <cell r="BW85">
            <v>82762.367703772135</v>
          </cell>
          <cell r="BX85">
            <v>55174.911802514747</v>
          </cell>
          <cell r="BY85">
            <v>0</v>
          </cell>
          <cell r="BZ85">
            <v>0</v>
          </cell>
          <cell r="CA85">
            <v>0</v>
          </cell>
          <cell r="CB85">
            <v>0</v>
          </cell>
          <cell r="CC85">
            <v>0</v>
          </cell>
          <cell r="CD85" t="e">
            <v>#REF!</v>
          </cell>
          <cell r="CF85" t="e">
            <v>#REF!</v>
          </cell>
          <cell r="CG85">
            <v>0.31438696183769088</v>
          </cell>
          <cell r="CH85">
            <v>0.31438696183769094</v>
          </cell>
          <cell r="CI85">
            <v>0.31438696183769088</v>
          </cell>
          <cell r="CJ85" t="str">
            <v/>
          </cell>
          <cell r="CK85" t="str">
            <v/>
          </cell>
          <cell r="CL85" t="str">
            <v/>
          </cell>
          <cell r="CM85" t="str">
            <v/>
          </cell>
          <cell r="CN85" t="str">
            <v/>
          </cell>
          <cell r="CO85" t="e">
            <v>#REF!</v>
          </cell>
          <cell r="CP85">
            <v>0</v>
          </cell>
          <cell r="CQ85">
            <v>0</v>
          </cell>
        </row>
        <row r="86">
          <cell r="G86">
            <v>8980732200</v>
          </cell>
          <cell r="H86">
            <v>0.9</v>
          </cell>
          <cell r="I86">
            <v>0</v>
          </cell>
          <cell r="J86">
            <v>0</v>
          </cell>
          <cell r="K86">
            <v>56319</v>
          </cell>
          <cell r="L86">
            <v>22500</v>
          </cell>
          <cell r="M86">
            <v>22500</v>
          </cell>
          <cell r="N86">
            <v>22500</v>
          </cell>
          <cell r="O86">
            <v>0</v>
          </cell>
          <cell r="P86">
            <v>0</v>
          </cell>
          <cell r="Q86">
            <v>0</v>
          </cell>
          <cell r="R86">
            <v>0</v>
          </cell>
          <cell r="S86">
            <v>0</v>
          </cell>
          <cell r="U86">
            <v>0</v>
          </cell>
          <cell r="V86">
            <v>0</v>
          </cell>
          <cell r="W86" t="str">
            <v>x</v>
          </cell>
          <cell r="X86">
            <v>0</v>
          </cell>
          <cell r="Y86">
            <v>0</v>
          </cell>
          <cell r="Z86">
            <v>0</v>
          </cell>
          <cell r="AA86">
            <v>0</v>
          </cell>
          <cell r="AB86">
            <v>0</v>
          </cell>
          <cell r="AC86">
            <v>0</v>
          </cell>
          <cell r="AD86">
            <v>0</v>
          </cell>
          <cell r="AE86">
            <v>0</v>
          </cell>
          <cell r="AF86">
            <v>0</v>
          </cell>
          <cell r="AG86">
            <v>0</v>
          </cell>
          <cell r="AH86">
            <v>3.86</v>
          </cell>
          <cell r="AI86">
            <v>2.6200999999999999</v>
          </cell>
          <cell r="AJ86">
            <v>5.9854532468571843E-2</v>
          </cell>
          <cell r="AK86">
            <v>1.1851197428777225</v>
          </cell>
          <cell r="AL86">
            <v>5.478025712227752E-2</v>
          </cell>
          <cell r="AM86">
            <v>1.4191776456548582E-2</v>
          </cell>
          <cell r="AN86" t="e">
            <v>#REF!</v>
          </cell>
          <cell r="AO86">
            <v>86850</v>
          </cell>
          <cell r="AP86">
            <v>86850</v>
          </cell>
          <cell r="AQ86">
            <v>86850</v>
          </cell>
          <cell r="AR86">
            <v>0</v>
          </cell>
          <cell r="AS86">
            <v>0</v>
          </cell>
          <cell r="AT86">
            <v>0</v>
          </cell>
          <cell r="AU86">
            <v>0</v>
          </cell>
          <cell r="AV86">
            <v>0</v>
          </cell>
          <cell r="AW86" t="e">
            <v>#REF!</v>
          </cell>
          <cell r="AX86">
            <v>0</v>
          </cell>
          <cell r="AY86" t="e">
            <v>#REF!</v>
          </cell>
          <cell r="AZ86">
            <v>58952.25</v>
          </cell>
          <cell r="BA86">
            <v>58952.25</v>
          </cell>
          <cell r="BB86">
            <v>58952.25</v>
          </cell>
          <cell r="BC86">
            <v>0</v>
          </cell>
          <cell r="BD86">
            <v>0</v>
          </cell>
          <cell r="BE86">
            <v>0</v>
          </cell>
          <cell r="BF86">
            <v>0</v>
          </cell>
          <cell r="BG86">
            <v>0</v>
          </cell>
          <cell r="BH86" t="e">
            <v>#REF!</v>
          </cell>
          <cell r="BI86">
            <v>0</v>
          </cell>
          <cell r="BJ86" t="e">
            <v>#REF!</v>
          </cell>
          <cell r="BK86">
            <v>1346.7269805428664</v>
          </cell>
          <cell r="BL86">
            <v>1346.7269805428664</v>
          </cell>
          <cell r="BM86">
            <v>1346.7269805428664</v>
          </cell>
          <cell r="BN86">
            <v>0</v>
          </cell>
          <cell r="BO86">
            <v>0</v>
          </cell>
          <cell r="BP86">
            <v>0</v>
          </cell>
          <cell r="BQ86">
            <v>0</v>
          </cell>
          <cell r="BR86">
            <v>0</v>
          </cell>
          <cell r="BS86" t="e">
            <v>#REF!</v>
          </cell>
          <cell r="BT86">
            <v>0</v>
          </cell>
          <cell r="BU86" t="e">
            <v>#REF!</v>
          </cell>
          <cell r="BV86">
            <v>26551.023019457134</v>
          </cell>
          <cell r="BW86">
            <v>26551.023019457134</v>
          </cell>
          <cell r="BX86">
            <v>26551.023019457134</v>
          </cell>
          <cell r="BY86">
            <v>0</v>
          </cell>
          <cell r="BZ86">
            <v>0</v>
          </cell>
          <cell r="CA86">
            <v>0</v>
          </cell>
          <cell r="CB86">
            <v>0</v>
          </cell>
          <cell r="CC86">
            <v>0</v>
          </cell>
          <cell r="CD86" t="e">
            <v>#REF!</v>
          </cell>
          <cell r="CF86" t="e">
            <v>#REF!</v>
          </cell>
          <cell r="CG86">
            <v>0.30571126101850471</v>
          </cell>
          <cell r="CH86">
            <v>0.30571126101850471</v>
          </cell>
          <cell r="CI86">
            <v>0.30571126101850471</v>
          </cell>
          <cell r="CJ86" t="str">
            <v/>
          </cell>
          <cell r="CK86" t="str">
            <v/>
          </cell>
          <cell r="CL86" t="str">
            <v/>
          </cell>
          <cell r="CM86" t="str">
            <v/>
          </cell>
          <cell r="CN86" t="str">
            <v/>
          </cell>
          <cell r="CO86" t="e">
            <v>#REF!</v>
          </cell>
          <cell r="CP86">
            <v>0</v>
          </cell>
          <cell r="CQ86">
            <v>0</v>
          </cell>
        </row>
        <row r="87">
          <cell r="G87">
            <v>0</v>
          </cell>
          <cell r="H87">
            <v>0</v>
          </cell>
          <cell r="I87">
            <v>0</v>
          </cell>
          <cell r="J87">
            <v>0</v>
          </cell>
          <cell r="K87">
            <v>0</v>
          </cell>
          <cell r="L87">
            <v>0</v>
          </cell>
          <cell r="M87">
            <v>0</v>
          </cell>
          <cell r="N87">
            <v>0</v>
          </cell>
          <cell r="O87">
            <v>0</v>
          </cell>
          <cell r="P87">
            <v>0</v>
          </cell>
          <cell r="Q87">
            <v>0</v>
          </cell>
          <cell r="R87">
            <v>0</v>
          </cell>
          <cell r="S87">
            <v>0</v>
          </cell>
          <cell r="U87">
            <v>0</v>
          </cell>
          <cell r="V87">
            <v>0</v>
          </cell>
          <cell r="W87">
            <v>0</v>
          </cell>
          <cell r="X87">
            <v>0</v>
          </cell>
          <cell r="Y87">
            <v>0</v>
          </cell>
          <cell r="Z87">
            <v>0</v>
          </cell>
          <cell r="AA87">
            <v>0</v>
          </cell>
          <cell r="AB87">
            <v>0</v>
          </cell>
          <cell r="AC87">
            <v>0</v>
          </cell>
          <cell r="AD87">
            <v>0</v>
          </cell>
          <cell r="AE87">
            <v>0</v>
          </cell>
          <cell r="AF87">
            <v>0</v>
          </cell>
          <cell r="AG87">
            <v>0</v>
          </cell>
          <cell r="AH87">
            <v>0</v>
          </cell>
          <cell r="AI87">
            <v>0</v>
          </cell>
          <cell r="AJ87">
            <v>0</v>
          </cell>
          <cell r="AK87">
            <v>0</v>
          </cell>
          <cell r="AL87">
            <v>0</v>
          </cell>
          <cell r="AM87">
            <v>0</v>
          </cell>
          <cell r="AN87">
            <v>0</v>
          </cell>
          <cell r="AO87">
            <v>0</v>
          </cell>
          <cell r="AP87">
            <v>0</v>
          </cell>
          <cell r="AQ87">
            <v>0</v>
          </cell>
          <cell r="AR87">
            <v>0</v>
          </cell>
          <cell r="AS87">
            <v>0</v>
          </cell>
          <cell r="AT87">
            <v>0</v>
          </cell>
          <cell r="AU87">
            <v>0</v>
          </cell>
          <cell r="AV87">
            <v>0</v>
          </cell>
          <cell r="AW87">
            <v>0</v>
          </cell>
          <cell r="AX87">
            <v>0</v>
          </cell>
          <cell r="AY87">
            <v>0</v>
          </cell>
          <cell r="AZ87">
            <v>0</v>
          </cell>
          <cell r="BA87">
            <v>0</v>
          </cell>
          <cell r="BB87">
            <v>0</v>
          </cell>
          <cell r="BC87">
            <v>0</v>
          </cell>
          <cell r="BD87">
            <v>0</v>
          </cell>
          <cell r="BE87">
            <v>0</v>
          </cell>
          <cell r="BF87">
            <v>0</v>
          </cell>
          <cell r="BG87">
            <v>0</v>
          </cell>
          <cell r="BH87">
            <v>0</v>
          </cell>
          <cell r="BI87">
            <v>0</v>
          </cell>
          <cell r="BJ87">
            <v>0</v>
          </cell>
          <cell r="BK87">
            <v>0</v>
          </cell>
          <cell r="BL87">
            <v>0</v>
          </cell>
          <cell r="BM87">
            <v>0</v>
          </cell>
          <cell r="BN87">
            <v>0</v>
          </cell>
          <cell r="BO87">
            <v>0</v>
          </cell>
          <cell r="BP87">
            <v>0</v>
          </cell>
          <cell r="BQ87">
            <v>0</v>
          </cell>
          <cell r="BR87">
            <v>0</v>
          </cell>
          <cell r="BS87">
            <v>0</v>
          </cell>
          <cell r="BT87">
            <v>0</v>
          </cell>
          <cell r="BU87">
            <v>0</v>
          </cell>
          <cell r="BV87">
            <v>0</v>
          </cell>
          <cell r="BW87">
            <v>0</v>
          </cell>
          <cell r="BX87">
            <v>0</v>
          </cell>
          <cell r="BY87">
            <v>0</v>
          </cell>
          <cell r="BZ87">
            <v>0</v>
          </cell>
          <cell r="CA87">
            <v>0</v>
          </cell>
          <cell r="CB87">
            <v>0</v>
          </cell>
          <cell r="CC87">
            <v>0</v>
          </cell>
          <cell r="CD87">
            <v>0</v>
          </cell>
          <cell r="CF87">
            <v>0</v>
          </cell>
          <cell r="CG87">
            <v>0</v>
          </cell>
          <cell r="CH87">
            <v>0</v>
          </cell>
          <cell r="CI87">
            <v>0</v>
          </cell>
          <cell r="CJ87">
            <v>0</v>
          </cell>
          <cell r="CK87">
            <v>0</v>
          </cell>
          <cell r="CL87">
            <v>0</v>
          </cell>
          <cell r="CM87">
            <v>0</v>
          </cell>
          <cell r="CN87">
            <v>0</v>
          </cell>
          <cell r="CO87">
            <v>0</v>
          </cell>
          <cell r="CP87">
            <v>0</v>
          </cell>
          <cell r="CQ87">
            <v>0</v>
          </cell>
        </row>
        <row r="88">
          <cell r="G88" t="str">
            <v>AR7Q-6720-AA</v>
          </cell>
          <cell r="H88">
            <v>0.9</v>
          </cell>
          <cell r="I88">
            <v>0</v>
          </cell>
          <cell r="J88">
            <v>0</v>
          </cell>
          <cell r="K88">
            <v>11046</v>
          </cell>
          <cell r="L88">
            <v>15300</v>
          </cell>
          <cell r="M88">
            <v>15300</v>
          </cell>
          <cell r="N88">
            <v>15300</v>
          </cell>
          <cell r="O88">
            <v>15300</v>
          </cell>
          <cell r="P88">
            <v>15300</v>
          </cell>
          <cell r="Q88">
            <v>15300</v>
          </cell>
          <cell r="R88">
            <v>0</v>
          </cell>
          <cell r="S88">
            <v>0</v>
          </cell>
          <cell r="U88">
            <v>0</v>
          </cell>
          <cell r="V88">
            <v>0</v>
          </cell>
          <cell r="W88">
            <v>0</v>
          </cell>
          <cell r="X88">
            <v>0</v>
          </cell>
          <cell r="Y88" t="str">
            <v>x</v>
          </cell>
          <cell r="Z88">
            <v>0</v>
          </cell>
          <cell r="AA88">
            <v>0</v>
          </cell>
          <cell r="AB88">
            <v>0</v>
          </cell>
          <cell r="AC88">
            <v>0</v>
          </cell>
          <cell r="AD88">
            <v>0</v>
          </cell>
          <cell r="AE88">
            <v>0</v>
          </cell>
          <cell r="AF88">
            <v>0</v>
          </cell>
          <cell r="AG88">
            <v>0</v>
          </cell>
          <cell r="AH88">
            <v>8.6859999999999999</v>
          </cell>
          <cell r="AI88">
            <v>3.1586931599999999</v>
          </cell>
          <cell r="AJ88">
            <v>0.10328330562309011</v>
          </cell>
          <cell r="AK88">
            <v>2.0450094513371844</v>
          </cell>
          <cell r="AL88">
            <v>3.4822973886628152</v>
          </cell>
          <cell r="AM88">
            <v>0.40090920891812287</v>
          </cell>
          <cell r="AN88" t="e">
            <v>#REF!</v>
          </cell>
          <cell r="AO88">
            <v>132895.79999999999</v>
          </cell>
          <cell r="AP88">
            <v>132895.79999999999</v>
          </cell>
          <cell r="AQ88">
            <v>132895.79999999999</v>
          </cell>
          <cell r="AR88">
            <v>132895.79999999999</v>
          </cell>
          <cell r="AS88">
            <v>132895.79999999999</v>
          </cell>
          <cell r="AT88">
            <v>132895.79999999999</v>
          </cell>
          <cell r="AU88">
            <v>0</v>
          </cell>
          <cell r="AV88">
            <v>0</v>
          </cell>
          <cell r="AW88" t="e">
            <v>#REF!</v>
          </cell>
          <cell r="AX88">
            <v>0</v>
          </cell>
          <cell r="AY88" t="e">
            <v>#REF!</v>
          </cell>
          <cell r="AZ88">
            <v>48328.005347999999</v>
          </cell>
          <cell r="BA88">
            <v>48328.005347999999</v>
          </cell>
          <cell r="BB88">
            <v>48328.005347999999</v>
          </cell>
          <cell r="BC88">
            <v>48328.005347999999</v>
          </cell>
          <cell r="BD88">
            <v>48328.005347999999</v>
          </cell>
          <cell r="BE88">
            <v>48328.005347999999</v>
          </cell>
          <cell r="BF88">
            <v>0</v>
          </cell>
          <cell r="BG88">
            <v>0</v>
          </cell>
          <cell r="BH88" t="e">
            <v>#REF!</v>
          </cell>
          <cell r="BI88">
            <v>0</v>
          </cell>
          <cell r="BJ88" t="e">
            <v>#REF!</v>
          </cell>
          <cell r="BK88">
            <v>1580.2345760332787</v>
          </cell>
          <cell r="BL88">
            <v>1580.2345760332787</v>
          </cell>
          <cell r="BM88">
            <v>1580.2345760332787</v>
          </cell>
          <cell r="BN88">
            <v>1580.2345760332787</v>
          </cell>
          <cell r="BO88">
            <v>1580.2345760332787</v>
          </cell>
          <cell r="BP88">
            <v>1580.2345760332787</v>
          </cell>
          <cell r="BQ88">
            <v>0</v>
          </cell>
          <cell r="BR88">
            <v>0</v>
          </cell>
          <cell r="BS88" t="e">
            <v>#REF!</v>
          </cell>
          <cell r="BT88">
            <v>0</v>
          </cell>
          <cell r="BU88" t="e">
            <v>#REF!</v>
          </cell>
          <cell r="BV88">
            <v>82987.5600759667</v>
          </cell>
          <cell r="BW88">
            <v>82987.5600759667</v>
          </cell>
          <cell r="BX88">
            <v>82987.5600759667</v>
          </cell>
          <cell r="BY88">
            <v>82987.5600759667</v>
          </cell>
          <cell r="BZ88">
            <v>82987.5600759667</v>
          </cell>
          <cell r="CA88">
            <v>82987.5600759667</v>
          </cell>
          <cell r="CB88">
            <v>0</v>
          </cell>
          <cell r="CC88">
            <v>0</v>
          </cell>
          <cell r="CD88" t="e">
            <v>#REF!</v>
          </cell>
          <cell r="CF88" t="e">
            <v>#REF!</v>
          </cell>
          <cell r="CG88">
            <v>0.62445585244956359</v>
          </cell>
          <cell r="CH88">
            <v>0.62445585244956359</v>
          </cell>
          <cell r="CI88">
            <v>0.62445585244956359</v>
          </cell>
          <cell r="CJ88">
            <v>0.62445585244956359</v>
          </cell>
          <cell r="CK88">
            <v>0.62445585244956359</v>
          </cell>
          <cell r="CL88">
            <v>0.62445585244956359</v>
          </cell>
          <cell r="CM88" t="str">
            <v/>
          </cell>
          <cell r="CN88" t="str">
            <v/>
          </cell>
          <cell r="CO88" t="e">
            <v>#REF!</v>
          </cell>
          <cell r="CP88">
            <v>0</v>
          </cell>
          <cell r="CQ88">
            <v>0</v>
          </cell>
        </row>
        <row r="89">
          <cell r="G89" t="str">
            <v>AR7Q-6615-AB</v>
          </cell>
          <cell r="H89">
            <v>0.9</v>
          </cell>
          <cell r="I89">
            <v>0</v>
          </cell>
          <cell r="J89">
            <v>0</v>
          </cell>
          <cell r="K89">
            <v>10769</v>
          </cell>
          <cell r="L89">
            <v>15300</v>
          </cell>
          <cell r="M89">
            <v>15300</v>
          </cell>
          <cell r="N89">
            <v>15300</v>
          </cell>
          <cell r="O89">
            <v>15300</v>
          </cell>
          <cell r="P89">
            <v>15300</v>
          </cell>
          <cell r="Q89">
            <v>15300</v>
          </cell>
          <cell r="R89">
            <v>0</v>
          </cell>
          <cell r="S89">
            <v>0</v>
          </cell>
          <cell r="U89">
            <v>0</v>
          </cell>
          <cell r="V89">
            <v>0</v>
          </cell>
          <cell r="W89">
            <v>0</v>
          </cell>
          <cell r="X89">
            <v>0</v>
          </cell>
          <cell r="Y89" t="str">
            <v>x</v>
          </cell>
          <cell r="Z89">
            <v>0</v>
          </cell>
          <cell r="AA89">
            <v>0</v>
          </cell>
          <cell r="AB89">
            <v>0</v>
          </cell>
          <cell r="AC89">
            <v>0</v>
          </cell>
          <cell r="AD89">
            <v>0</v>
          </cell>
          <cell r="AE89">
            <v>0</v>
          </cell>
          <cell r="AF89">
            <v>0</v>
          </cell>
          <cell r="AG89">
            <v>0</v>
          </cell>
          <cell r="AH89">
            <v>4.9800000000000004</v>
          </cell>
          <cell r="AI89">
            <v>2.4445000000000001</v>
          </cell>
          <cell r="AJ89">
            <v>5.3510021076546524E-2</v>
          </cell>
          <cell r="AK89">
            <v>1.0594984173156212</v>
          </cell>
          <cell r="AL89">
            <v>1.4760015826843791</v>
          </cell>
          <cell r="AM89">
            <v>0.29638585997678291</v>
          </cell>
          <cell r="AN89" t="e">
            <v>#REF!</v>
          </cell>
          <cell r="AO89">
            <v>76194</v>
          </cell>
          <cell r="AP89">
            <v>76194</v>
          </cell>
          <cell r="AQ89">
            <v>76194</v>
          </cell>
          <cell r="AR89">
            <v>76194</v>
          </cell>
          <cell r="AS89">
            <v>76194</v>
          </cell>
          <cell r="AT89">
            <v>76194</v>
          </cell>
          <cell r="AU89">
            <v>0</v>
          </cell>
          <cell r="AV89">
            <v>0</v>
          </cell>
          <cell r="AW89" t="e">
            <v>#REF!</v>
          </cell>
          <cell r="AX89">
            <v>0</v>
          </cell>
          <cell r="AY89" t="e">
            <v>#REF!</v>
          </cell>
          <cell r="AZ89">
            <v>37400.85</v>
          </cell>
          <cell r="BA89">
            <v>37400.85</v>
          </cell>
          <cell r="BB89">
            <v>37400.85</v>
          </cell>
          <cell r="BC89">
            <v>37400.85</v>
          </cell>
          <cell r="BD89">
            <v>37400.85</v>
          </cell>
          <cell r="BE89">
            <v>37400.85</v>
          </cell>
          <cell r="BF89">
            <v>0</v>
          </cell>
          <cell r="BG89">
            <v>0</v>
          </cell>
          <cell r="BH89" t="e">
            <v>#REF!</v>
          </cell>
          <cell r="BI89">
            <v>0</v>
          </cell>
          <cell r="BJ89" t="e">
            <v>#REF!</v>
          </cell>
          <cell r="BK89">
            <v>818.70332247116187</v>
          </cell>
          <cell r="BL89">
            <v>818.70332247116187</v>
          </cell>
          <cell r="BM89">
            <v>818.70332247116187</v>
          </cell>
          <cell r="BN89">
            <v>818.70332247116187</v>
          </cell>
          <cell r="BO89">
            <v>818.70332247116187</v>
          </cell>
          <cell r="BP89">
            <v>818.70332247116187</v>
          </cell>
          <cell r="BQ89">
            <v>0</v>
          </cell>
          <cell r="BR89">
            <v>0</v>
          </cell>
          <cell r="BS89" t="e">
            <v>#REF!</v>
          </cell>
          <cell r="BT89">
            <v>0</v>
          </cell>
          <cell r="BU89" t="e">
            <v>#REF!</v>
          </cell>
          <cell r="BV89">
            <v>37974.446677528838</v>
          </cell>
          <cell r="BW89">
            <v>37974.446677528838</v>
          </cell>
          <cell r="BX89">
            <v>37974.446677528838</v>
          </cell>
          <cell r="BY89">
            <v>37974.446677528838</v>
          </cell>
          <cell r="BZ89">
            <v>37974.446677528838</v>
          </cell>
          <cell r="CA89">
            <v>37974.446677528838</v>
          </cell>
          <cell r="CB89">
            <v>0</v>
          </cell>
          <cell r="CC89">
            <v>0</v>
          </cell>
          <cell r="CD89" t="e">
            <v>#REF!</v>
          </cell>
          <cell r="CF89" t="e">
            <v>#REF!</v>
          </cell>
          <cell r="CG89">
            <v>0.49839156203282198</v>
          </cell>
          <cell r="CH89">
            <v>0.49839156203282198</v>
          </cell>
          <cell r="CI89">
            <v>0.49839156203282198</v>
          </cell>
          <cell r="CJ89">
            <v>0.49839156203282198</v>
          </cell>
          <cell r="CK89">
            <v>0.49839156203282198</v>
          </cell>
          <cell r="CL89">
            <v>0.49839156203282198</v>
          </cell>
          <cell r="CM89" t="str">
            <v/>
          </cell>
          <cell r="CN89" t="str">
            <v/>
          </cell>
          <cell r="CO89" t="e">
            <v>#REF!</v>
          </cell>
          <cell r="CP89">
            <v>0</v>
          </cell>
          <cell r="CQ89">
            <v>0</v>
          </cell>
        </row>
        <row r="90">
          <cell r="G90">
            <v>0</v>
          </cell>
          <cell r="H90">
            <v>0</v>
          </cell>
          <cell r="I90">
            <v>0</v>
          </cell>
          <cell r="J90">
            <v>0</v>
          </cell>
          <cell r="K90">
            <v>0</v>
          </cell>
          <cell r="L90">
            <v>0</v>
          </cell>
          <cell r="M90">
            <v>0</v>
          </cell>
          <cell r="N90">
            <v>0</v>
          </cell>
          <cell r="O90">
            <v>0</v>
          </cell>
          <cell r="P90">
            <v>0</v>
          </cell>
          <cell r="Q90">
            <v>0</v>
          </cell>
          <cell r="R90">
            <v>0</v>
          </cell>
          <cell r="S90">
            <v>0</v>
          </cell>
          <cell r="U90">
            <v>0</v>
          </cell>
          <cell r="V90">
            <v>0</v>
          </cell>
          <cell r="W90">
            <v>0</v>
          </cell>
          <cell r="X90">
            <v>0</v>
          </cell>
          <cell r="Y90">
            <v>0</v>
          </cell>
          <cell r="Z90">
            <v>0</v>
          </cell>
          <cell r="AA90">
            <v>0</v>
          </cell>
          <cell r="AB90">
            <v>0</v>
          </cell>
          <cell r="AC90">
            <v>0</v>
          </cell>
          <cell r="AD90">
            <v>0</v>
          </cell>
          <cell r="AE90">
            <v>0</v>
          </cell>
          <cell r="AF90">
            <v>0</v>
          </cell>
          <cell r="AG90">
            <v>0</v>
          </cell>
          <cell r="AH90">
            <v>0</v>
          </cell>
          <cell r="AI90">
            <v>0</v>
          </cell>
          <cell r="AJ90">
            <v>0</v>
          </cell>
          <cell r="AK90">
            <v>0</v>
          </cell>
          <cell r="AL90">
            <v>0</v>
          </cell>
          <cell r="AM90">
            <v>0</v>
          </cell>
          <cell r="AN90">
            <v>0</v>
          </cell>
          <cell r="AO90">
            <v>0</v>
          </cell>
          <cell r="AP90">
            <v>0</v>
          </cell>
          <cell r="AQ90">
            <v>0</v>
          </cell>
          <cell r="AR90">
            <v>0</v>
          </cell>
          <cell r="AS90">
            <v>0</v>
          </cell>
          <cell r="AT90">
            <v>0</v>
          </cell>
          <cell r="AU90">
            <v>0</v>
          </cell>
          <cell r="AV90">
            <v>0</v>
          </cell>
          <cell r="AW90">
            <v>0</v>
          </cell>
          <cell r="AX90">
            <v>0</v>
          </cell>
          <cell r="AY90">
            <v>0</v>
          </cell>
          <cell r="AZ90">
            <v>0</v>
          </cell>
          <cell r="BA90">
            <v>0</v>
          </cell>
          <cell r="BB90">
            <v>0</v>
          </cell>
          <cell r="BC90">
            <v>0</v>
          </cell>
          <cell r="BD90">
            <v>0</v>
          </cell>
          <cell r="BE90">
            <v>0</v>
          </cell>
          <cell r="BF90">
            <v>0</v>
          </cell>
          <cell r="BG90">
            <v>0</v>
          </cell>
          <cell r="BH90">
            <v>0</v>
          </cell>
          <cell r="BI90">
            <v>0</v>
          </cell>
          <cell r="BJ90">
            <v>0</v>
          </cell>
          <cell r="BK90">
            <v>0</v>
          </cell>
          <cell r="BL90">
            <v>0</v>
          </cell>
          <cell r="BM90">
            <v>0</v>
          </cell>
          <cell r="BN90">
            <v>0</v>
          </cell>
          <cell r="BO90">
            <v>0</v>
          </cell>
          <cell r="BP90">
            <v>0</v>
          </cell>
          <cell r="BQ90">
            <v>0</v>
          </cell>
          <cell r="BR90">
            <v>0</v>
          </cell>
          <cell r="BS90">
            <v>0</v>
          </cell>
          <cell r="BT90">
            <v>0</v>
          </cell>
          <cell r="BU90">
            <v>0</v>
          </cell>
          <cell r="BV90">
            <v>0</v>
          </cell>
          <cell r="BW90">
            <v>0</v>
          </cell>
          <cell r="BX90">
            <v>0</v>
          </cell>
          <cell r="BY90">
            <v>0</v>
          </cell>
          <cell r="BZ90">
            <v>0</v>
          </cell>
          <cell r="CA90">
            <v>0</v>
          </cell>
          <cell r="CB90">
            <v>0</v>
          </cell>
          <cell r="CC90">
            <v>0</v>
          </cell>
          <cell r="CD90">
            <v>0</v>
          </cell>
          <cell r="CF90">
            <v>0</v>
          </cell>
          <cell r="CG90">
            <v>0</v>
          </cell>
          <cell r="CH90">
            <v>0</v>
          </cell>
          <cell r="CI90">
            <v>0</v>
          </cell>
          <cell r="CJ90">
            <v>0</v>
          </cell>
          <cell r="CK90">
            <v>0</v>
          </cell>
          <cell r="CL90">
            <v>0</v>
          </cell>
          <cell r="CM90">
            <v>0</v>
          </cell>
          <cell r="CN90">
            <v>0</v>
          </cell>
          <cell r="CO90">
            <v>0</v>
          </cell>
          <cell r="CP90">
            <v>0</v>
          </cell>
          <cell r="CQ90">
            <v>0</v>
          </cell>
        </row>
        <row r="91">
          <cell r="G91">
            <v>98272</v>
          </cell>
          <cell r="H91">
            <v>0.9</v>
          </cell>
          <cell r="I91">
            <v>0</v>
          </cell>
          <cell r="J91">
            <v>0</v>
          </cell>
          <cell r="K91">
            <v>1678</v>
          </cell>
          <cell r="L91">
            <v>1652</v>
          </cell>
          <cell r="M91">
            <v>1315</v>
          </cell>
          <cell r="N91">
            <v>744</v>
          </cell>
          <cell r="O91">
            <v>450</v>
          </cell>
          <cell r="P91">
            <v>0</v>
          </cell>
          <cell r="Q91">
            <v>0</v>
          </cell>
          <cell r="R91">
            <v>0</v>
          </cell>
          <cell r="S91">
            <v>0</v>
          </cell>
          <cell r="U91">
            <v>0</v>
          </cell>
          <cell r="V91">
            <v>0</v>
          </cell>
          <cell r="W91">
            <v>0</v>
          </cell>
          <cell r="X91">
            <v>0</v>
          </cell>
          <cell r="Y91" t="str">
            <v>x</v>
          </cell>
          <cell r="Z91">
            <v>0</v>
          </cell>
          <cell r="AA91">
            <v>0</v>
          </cell>
          <cell r="AB91">
            <v>0</v>
          </cell>
          <cell r="AC91">
            <v>0</v>
          </cell>
          <cell r="AD91">
            <v>0</v>
          </cell>
          <cell r="AE91">
            <v>0</v>
          </cell>
          <cell r="AF91">
            <v>0</v>
          </cell>
          <cell r="AG91">
            <v>0</v>
          </cell>
          <cell r="AH91">
            <v>108</v>
          </cell>
          <cell r="AI91">
            <v>42.464500000000001</v>
          </cell>
          <cell r="AJ91">
            <v>0.38470203295584521</v>
          </cell>
          <cell r="AK91">
            <v>7.6171002525257352</v>
          </cell>
          <cell r="AL91">
            <v>57.918399747474261</v>
          </cell>
          <cell r="AM91">
            <v>0.53628147914328017</v>
          </cell>
          <cell r="AN91" t="e">
            <v>#REF!</v>
          </cell>
          <cell r="AO91">
            <v>178416</v>
          </cell>
          <cell r="AP91">
            <v>142020</v>
          </cell>
          <cell r="AQ91">
            <v>80352</v>
          </cell>
          <cell r="AR91">
            <v>48600</v>
          </cell>
          <cell r="AS91">
            <v>0</v>
          </cell>
          <cell r="AT91">
            <v>0</v>
          </cell>
          <cell r="AU91">
            <v>0</v>
          </cell>
          <cell r="AV91">
            <v>0</v>
          </cell>
          <cell r="AW91" t="e">
            <v>#REF!</v>
          </cell>
          <cell r="AX91">
            <v>0</v>
          </cell>
          <cell r="AY91" t="e">
            <v>#REF!</v>
          </cell>
          <cell r="AZ91">
            <v>70151.354000000007</v>
          </cell>
          <cell r="BA91">
            <v>55840.817500000005</v>
          </cell>
          <cell r="BB91">
            <v>31593.588</v>
          </cell>
          <cell r="BC91">
            <v>19109.025000000001</v>
          </cell>
          <cell r="BD91">
            <v>0</v>
          </cell>
          <cell r="BE91">
            <v>0</v>
          </cell>
          <cell r="BF91">
            <v>0</v>
          </cell>
          <cell r="BG91">
            <v>0</v>
          </cell>
          <cell r="BH91" t="e">
            <v>#REF!</v>
          </cell>
          <cell r="BI91">
            <v>0</v>
          </cell>
          <cell r="BJ91" t="e">
            <v>#REF!</v>
          </cell>
          <cell r="BK91">
            <v>635.52775844305631</v>
          </cell>
          <cell r="BL91">
            <v>505.88317333693647</v>
          </cell>
          <cell r="BM91">
            <v>286.21831251914881</v>
          </cell>
          <cell r="BN91">
            <v>173.11591483013035</v>
          </cell>
          <cell r="BO91">
            <v>0</v>
          </cell>
          <cell r="BP91">
            <v>0</v>
          </cell>
          <cell r="BQ91">
            <v>0</v>
          </cell>
          <cell r="BR91">
            <v>0</v>
          </cell>
          <cell r="BS91" t="e">
            <v>#REF!</v>
          </cell>
          <cell r="BT91">
            <v>0</v>
          </cell>
          <cell r="BU91" t="e">
            <v>#REF!</v>
          </cell>
          <cell r="BV91">
            <v>107629.11824155693</v>
          </cell>
          <cell r="BW91">
            <v>85673.299326663066</v>
          </cell>
          <cell r="BX91">
            <v>48472.193687480845</v>
          </cell>
          <cell r="BY91">
            <v>29317.859085169868</v>
          </cell>
          <cell r="BZ91">
            <v>0</v>
          </cell>
          <cell r="CA91">
            <v>0</v>
          </cell>
          <cell r="CB91">
            <v>0</v>
          </cell>
          <cell r="CC91">
            <v>0</v>
          </cell>
          <cell r="CD91" t="e">
            <v>#REF!</v>
          </cell>
          <cell r="CF91" t="e">
            <v>#REF!</v>
          </cell>
          <cell r="CG91">
            <v>0.60324812932448291</v>
          </cell>
          <cell r="CH91">
            <v>0.60324812932448291</v>
          </cell>
          <cell r="CI91">
            <v>0.6032481293244828</v>
          </cell>
          <cell r="CJ91">
            <v>0.60324812932448291</v>
          </cell>
          <cell r="CK91" t="str">
            <v/>
          </cell>
          <cell r="CL91" t="str">
            <v/>
          </cell>
          <cell r="CM91" t="str">
            <v/>
          </cell>
          <cell r="CN91" t="str">
            <v/>
          </cell>
          <cell r="CO91" t="e">
            <v>#REF!</v>
          </cell>
          <cell r="CP91">
            <v>0</v>
          </cell>
          <cell r="CQ91">
            <v>0</v>
          </cell>
        </row>
        <row r="92">
          <cell r="G92" t="str">
            <v>P13 Fuel Rail</v>
          </cell>
          <cell r="H92">
            <v>0.9</v>
          </cell>
          <cell r="I92">
            <v>0</v>
          </cell>
          <cell r="J92">
            <v>0</v>
          </cell>
          <cell r="K92">
            <v>0</v>
          </cell>
          <cell r="L92">
            <v>0</v>
          </cell>
          <cell r="M92">
            <v>1620</v>
          </cell>
          <cell r="N92">
            <v>3150</v>
          </cell>
          <cell r="O92">
            <v>3150</v>
          </cell>
          <cell r="P92">
            <v>3150</v>
          </cell>
          <cell r="Q92">
            <v>3150</v>
          </cell>
          <cell r="R92">
            <v>0</v>
          </cell>
          <cell r="S92">
            <v>0</v>
          </cell>
          <cell r="U92">
            <v>0</v>
          </cell>
          <cell r="V92">
            <v>0</v>
          </cell>
          <cell r="W92">
            <v>0</v>
          </cell>
          <cell r="X92">
            <v>0</v>
          </cell>
          <cell r="Y92" t="str">
            <v>x</v>
          </cell>
          <cell r="Z92">
            <v>0</v>
          </cell>
          <cell r="AA92">
            <v>0</v>
          </cell>
          <cell r="AB92">
            <v>0</v>
          </cell>
          <cell r="AC92">
            <v>0</v>
          </cell>
          <cell r="AD92">
            <v>0</v>
          </cell>
          <cell r="AE92">
            <v>0</v>
          </cell>
          <cell r="AF92">
            <v>0</v>
          </cell>
          <cell r="AG92">
            <v>0</v>
          </cell>
          <cell r="AH92">
            <v>80</v>
          </cell>
          <cell r="AI92">
            <v>40</v>
          </cell>
          <cell r="AJ92">
            <v>1.0101010101010102</v>
          </cell>
          <cell r="AK92">
            <v>20</v>
          </cell>
          <cell r="AL92">
            <v>20</v>
          </cell>
          <cell r="AM92">
            <v>0.25</v>
          </cell>
          <cell r="AN92" t="e">
            <v>#REF!</v>
          </cell>
          <cell r="AO92">
            <v>0</v>
          </cell>
          <cell r="AP92">
            <v>129600</v>
          </cell>
          <cell r="AQ92">
            <v>252000</v>
          </cell>
          <cell r="AR92">
            <v>252000</v>
          </cell>
          <cell r="AS92">
            <v>252000</v>
          </cell>
          <cell r="AT92">
            <v>252000</v>
          </cell>
          <cell r="AU92">
            <v>0</v>
          </cell>
          <cell r="AV92">
            <v>0</v>
          </cell>
          <cell r="AW92" t="e">
            <v>#REF!</v>
          </cell>
          <cell r="AX92">
            <v>0</v>
          </cell>
          <cell r="AY92" t="e">
            <v>#REF!</v>
          </cell>
          <cell r="AZ92">
            <v>0</v>
          </cell>
          <cell r="BA92">
            <v>64800</v>
          </cell>
          <cell r="BB92">
            <v>126000</v>
          </cell>
          <cell r="BC92">
            <v>126000</v>
          </cell>
          <cell r="BD92">
            <v>126000</v>
          </cell>
          <cell r="BE92">
            <v>126000</v>
          </cell>
          <cell r="BF92">
            <v>0</v>
          </cell>
          <cell r="BG92">
            <v>0</v>
          </cell>
          <cell r="BH92" t="e">
            <v>#REF!</v>
          </cell>
          <cell r="BI92">
            <v>0</v>
          </cell>
          <cell r="BJ92" t="e">
            <v>#REF!</v>
          </cell>
          <cell r="BK92">
            <v>0</v>
          </cell>
          <cell r="BL92">
            <v>1636.3636363636365</v>
          </cell>
          <cell r="BM92">
            <v>3181.818181818182</v>
          </cell>
          <cell r="BN92">
            <v>3181.818181818182</v>
          </cell>
          <cell r="BO92">
            <v>3181.818181818182</v>
          </cell>
          <cell r="BP92">
            <v>3181.818181818182</v>
          </cell>
          <cell r="BQ92">
            <v>0</v>
          </cell>
          <cell r="BR92">
            <v>0</v>
          </cell>
          <cell r="BS92" t="e">
            <v>#REF!</v>
          </cell>
          <cell r="BT92">
            <v>0</v>
          </cell>
          <cell r="BU92" t="e">
            <v>#REF!</v>
          </cell>
          <cell r="BV92">
            <v>0</v>
          </cell>
          <cell r="BW92">
            <v>63163.63636363636</v>
          </cell>
          <cell r="BX92">
            <v>122818.18181818182</v>
          </cell>
          <cell r="BY92">
            <v>122818.18181818182</v>
          </cell>
          <cell r="BZ92">
            <v>122818.18181818182</v>
          </cell>
          <cell r="CA92">
            <v>122818.18181818182</v>
          </cell>
          <cell r="CB92">
            <v>0</v>
          </cell>
          <cell r="CC92">
            <v>0</v>
          </cell>
          <cell r="CD92" t="e">
            <v>#REF!</v>
          </cell>
          <cell r="CF92" t="e">
            <v>#REF!</v>
          </cell>
          <cell r="CG92" t="str">
            <v/>
          </cell>
          <cell r="CH92">
            <v>0.48737373737373735</v>
          </cell>
          <cell r="CI92">
            <v>0.4873737373737374</v>
          </cell>
          <cell r="CJ92">
            <v>0.4873737373737374</v>
          </cell>
          <cell r="CK92">
            <v>0.4873737373737374</v>
          </cell>
          <cell r="CL92">
            <v>0.4873737373737374</v>
          </cell>
          <cell r="CM92" t="str">
            <v/>
          </cell>
          <cell r="CN92" t="str">
            <v/>
          </cell>
          <cell r="CO92" t="e">
            <v>#REF!</v>
          </cell>
          <cell r="CP92">
            <v>0</v>
          </cell>
          <cell r="CQ92">
            <v>0</v>
          </cell>
        </row>
        <row r="93">
          <cell r="G93" t="str">
            <v>AG43-9E498-AA</v>
          </cell>
          <cell r="H93">
            <v>0.9</v>
          </cell>
          <cell r="I93">
            <v>0</v>
          </cell>
          <cell r="J93">
            <v>0</v>
          </cell>
          <cell r="K93">
            <v>2839</v>
          </cell>
          <cell r="L93">
            <v>2700</v>
          </cell>
          <cell r="M93">
            <v>2700</v>
          </cell>
          <cell r="N93">
            <v>2700</v>
          </cell>
          <cell r="O93">
            <v>2700</v>
          </cell>
          <cell r="P93">
            <v>2700</v>
          </cell>
          <cell r="Q93">
            <v>2700</v>
          </cell>
          <cell r="R93">
            <v>0</v>
          </cell>
          <cell r="S93">
            <v>0</v>
          </cell>
          <cell r="U93">
            <v>0</v>
          </cell>
          <cell r="V93">
            <v>0</v>
          </cell>
          <cell r="W93">
            <v>0</v>
          </cell>
          <cell r="X93">
            <v>0</v>
          </cell>
          <cell r="Y93" t="str">
            <v>x</v>
          </cell>
          <cell r="Z93">
            <v>0</v>
          </cell>
          <cell r="AA93">
            <v>0</v>
          </cell>
          <cell r="AB93">
            <v>0</v>
          </cell>
          <cell r="AC93">
            <v>0</v>
          </cell>
          <cell r="AD93">
            <v>0</v>
          </cell>
          <cell r="AE93">
            <v>0</v>
          </cell>
          <cell r="AF93">
            <v>0</v>
          </cell>
          <cell r="AG93">
            <v>0</v>
          </cell>
          <cell r="AH93">
            <v>21.04</v>
          </cell>
          <cell r="AI93">
            <v>13.063000000000001</v>
          </cell>
          <cell r="AJ93">
            <v>4.7933202108995633E-2</v>
          </cell>
          <cell r="AK93">
            <v>0.9490774017581135</v>
          </cell>
          <cell r="AL93">
            <v>7.0279225982418847</v>
          </cell>
          <cell r="AM93">
            <v>0.33402673946016564</v>
          </cell>
          <cell r="AN93" t="e">
            <v>#REF!</v>
          </cell>
          <cell r="AO93">
            <v>56808</v>
          </cell>
          <cell r="AP93">
            <v>56808</v>
          </cell>
          <cell r="AQ93">
            <v>56808</v>
          </cell>
          <cell r="AR93">
            <v>56808</v>
          </cell>
          <cell r="AS93">
            <v>56808</v>
          </cell>
          <cell r="AT93">
            <v>56808</v>
          </cell>
          <cell r="AU93">
            <v>0</v>
          </cell>
          <cell r="AV93">
            <v>0</v>
          </cell>
          <cell r="AW93" t="e">
            <v>#REF!</v>
          </cell>
          <cell r="AX93">
            <v>0</v>
          </cell>
          <cell r="AY93" t="e">
            <v>#REF!</v>
          </cell>
          <cell r="AZ93">
            <v>35270.1</v>
          </cell>
          <cell r="BA93">
            <v>35270.1</v>
          </cell>
          <cell r="BB93">
            <v>35270.1</v>
          </cell>
          <cell r="BC93">
            <v>35270.1</v>
          </cell>
          <cell r="BD93">
            <v>35270.1</v>
          </cell>
          <cell r="BE93">
            <v>35270.1</v>
          </cell>
          <cell r="BF93">
            <v>0</v>
          </cell>
          <cell r="BG93">
            <v>0</v>
          </cell>
          <cell r="BH93" t="e">
            <v>#REF!</v>
          </cell>
          <cell r="BI93">
            <v>0</v>
          </cell>
          <cell r="BJ93" t="e">
            <v>#REF!</v>
          </cell>
          <cell r="BK93">
            <v>129.41964569428822</v>
          </cell>
          <cell r="BL93">
            <v>129.41964569428822</v>
          </cell>
          <cell r="BM93">
            <v>129.41964569428822</v>
          </cell>
          <cell r="BN93">
            <v>129.41964569428822</v>
          </cell>
          <cell r="BO93">
            <v>129.41964569428822</v>
          </cell>
          <cell r="BP93">
            <v>129.41964569428822</v>
          </cell>
          <cell r="BQ93">
            <v>0</v>
          </cell>
          <cell r="BR93">
            <v>0</v>
          </cell>
          <cell r="BS93" t="e">
            <v>#REF!</v>
          </cell>
          <cell r="BT93">
            <v>0</v>
          </cell>
          <cell r="BU93" t="e">
            <v>#REF!</v>
          </cell>
          <cell r="BV93">
            <v>21408.480354305713</v>
          </cell>
          <cell r="BW93">
            <v>21408.480354305713</v>
          </cell>
          <cell r="BX93">
            <v>21408.480354305713</v>
          </cell>
          <cell r="BY93">
            <v>21408.480354305713</v>
          </cell>
          <cell r="BZ93">
            <v>21408.480354305713</v>
          </cell>
          <cell r="CA93">
            <v>21408.480354305713</v>
          </cell>
          <cell r="CB93">
            <v>0</v>
          </cell>
          <cell r="CC93">
            <v>0</v>
          </cell>
          <cell r="CD93" t="e">
            <v>#REF!</v>
          </cell>
          <cell r="CF93" t="e">
            <v>#REF!</v>
          </cell>
          <cell r="CG93">
            <v>0.37685678697200592</v>
          </cell>
          <cell r="CH93">
            <v>0.37685678697200592</v>
          </cell>
          <cell r="CI93">
            <v>0.37685678697200592</v>
          </cell>
          <cell r="CJ93">
            <v>0.37685678697200592</v>
          </cell>
          <cell r="CK93">
            <v>0.37685678697200592</v>
          </cell>
          <cell r="CL93">
            <v>0.37685678697200592</v>
          </cell>
          <cell r="CM93" t="str">
            <v/>
          </cell>
          <cell r="CN93" t="str">
            <v/>
          </cell>
          <cell r="CO93" t="e">
            <v>#REF!</v>
          </cell>
          <cell r="CP93">
            <v>0</v>
          </cell>
          <cell r="CQ93">
            <v>0</v>
          </cell>
        </row>
        <row r="94">
          <cell r="G94" t="str">
            <v>AG43-9E498-BA</v>
          </cell>
          <cell r="H94">
            <v>0.9</v>
          </cell>
          <cell r="I94">
            <v>0</v>
          </cell>
          <cell r="J94">
            <v>0</v>
          </cell>
          <cell r="K94">
            <v>2685</v>
          </cell>
          <cell r="L94">
            <v>2700</v>
          </cell>
          <cell r="M94">
            <v>2700</v>
          </cell>
          <cell r="N94">
            <v>2700</v>
          </cell>
          <cell r="O94">
            <v>2700</v>
          </cell>
          <cell r="P94">
            <v>2700</v>
          </cell>
          <cell r="Q94">
            <v>2700</v>
          </cell>
          <cell r="R94">
            <v>0</v>
          </cell>
          <cell r="S94">
            <v>0</v>
          </cell>
          <cell r="U94">
            <v>0</v>
          </cell>
          <cell r="V94">
            <v>0</v>
          </cell>
          <cell r="W94">
            <v>0</v>
          </cell>
          <cell r="X94">
            <v>0</v>
          </cell>
          <cell r="Y94">
            <v>0</v>
          </cell>
          <cell r="Z94">
            <v>0</v>
          </cell>
          <cell r="AA94" t="str">
            <v>x</v>
          </cell>
          <cell r="AB94">
            <v>0</v>
          </cell>
          <cell r="AC94">
            <v>0</v>
          </cell>
          <cell r="AD94">
            <v>0</v>
          </cell>
          <cell r="AE94">
            <v>0</v>
          </cell>
          <cell r="AF94">
            <v>0</v>
          </cell>
          <cell r="AG94">
            <v>0</v>
          </cell>
          <cell r="AH94">
            <v>12.37</v>
          </cell>
          <cell r="AI94">
            <v>4.3090000000000002</v>
          </cell>
          <cell r="AJ94">
            <v>0.11739329139268991</v>
          </cell>
          <cell r="AK94">
            <v>2.3243871695752603</v>
          </cell>
          <cell r="AL94">
            <v>5.7366128304247397</v>
          </cell>
          <cell r="AM94">
            <v>0.46375204773037509</v>
          </cell>
          <cell r="AN94" t="e">
            <v>#REF!</v>
          </cell>
          <cell r="AO94">
            <v>33399</v>
          </cell>
          <cell r="AP94">
            <v>33399</v>
          </cell>
          <cell r="AQ94">
            <v>33399</v>
          </cell>
          <cell r="AR94">
            <v>33399</v>
          </cell>
          <cell r="AS94">
            <v>33399</v>
          </cell>
          <cell r="AT94">
            <v>33399</v>
          </cell>
          <cell r="AU94">
            <v>0</v>
          </cell>
          <cell r="AV94">
            <v>0</v>
          </cell>
          <cell r="AW94" t="e">
            <v>#REF!</v>
          </cell>
          <cell r="AX94">
            <v>0</v>
          </cell>
          <cell r="AY94" t="e">
            <v>#REF!</v>
          </cell>
          <cell r="AZ94">
            <v>11634.300000000001</v>
          </cell>
          <cell r="BA94">
            <v>11634.300000000001</v>
          </cell>
          <cell r="BB94">
            <v>11634.300000000001</v>
          </cell>
          <cell r="BC94">
            <v>11634.300000000001</v>
          </cell>
          <cell r="BD94">
            <v>11634.300000000001</v>
          </cell>
          <cell r="BE94">
            <v>11634.300000000001</v>
          </cell>
          <cell r="BF94">
            <v>0</v>
          </cell>
          <cell r="BG94">
            <v>0</v>
          </cell>
          <cell r="BH94" t="e">
            <v>#REF!</v>
          </cell>
          <cell r="BI94">
            <v>0</v>
          </cell>
          <cell r="BJ94" t="e">
            <v>#REF!</v>
          </cell>
          <cell r="BK94">
            <v>316.96188676026276</v>
          </cell>
          <cell r="BL94">
            <v>316.96188676026276</v>
          </cell>
          <cell r="BM94">
            <v>316.96188676026276</v>
          </cell>
          <cell r="BN94">
            <v>316.96188676026276</v>
          </cell>
          <cell r="BO94">
            <v>316.96188676026276</v>
          </cell>
          <cell r="BP94">
            <v>316.96188676026276</v>
          </cell>
          <cell r="BQ94">
            <v>0</v>
          </cell>
          <cell r="BR94">
            <v>0</v>
          </cell>
          <cell r="BS94" t="e">
            <v>#REF!</v>
          </cell>
          <cell r="BT94">
            <v>0</v>
          </cell>
          <cell r="BU94" t="e">
            <v>#REF!</v>
          </cell>
          <cell r="BV94">
            <v>21447.738113239735</v>
          </cell>
          <cell r="BW94">
            <v>21447.738113239735</v>
          </cell>
          <cell r="BX94">
            <v>21447.738113239735</v>
          </cell>
          <cell r="BY94">
            <v>21447.738113239735</v>
          </cell>
          <cell r="BZ94">
            <v>21447.738113239735</v>
          </cell>
          <cell r="CA94">
            <v>21447.738113239735</v>
          </cell>
          <cell r="CB94">
            <v>0</v>
          </cell>
          <cell r="CC94">
            <v>0</v>
          </cell>
          <cell r="CD94" t="e">
            <v>#REF!</v>
          </cell>
          <cell r="CF94" t="e">
            <v>#REF!</v>
          </cell>
          <cell r="CG94">
            <v>0.64216707426089803</v>
          </cell>
          <cell r="CH94">
            <v>0.64216707426089803</v>
          </cell>
          <cell r="CI94">
            <v>0.64216707426089803</v>
          </cell>
          <cell r="CJ94">
            <v>0.64216707426089803</v>
          </cell>
          <cell r="CK94">
            <v>0.64216707426089803</v>
          </cell>
          <cell r="CL94">
            <v>0.64216707426089803</v>
          </cell>
          <cell r="CM94" t="str">
            <v/>
          </cell>
          <cell r="CN94" t="str">
            <v/>
          </cell>
          <cell r="CO94" t="e">
            <v>#REF!</v>
          </cell>
          <cell r="CP94">
            <v>0</v>
          </cell>
          <cell r="CQ94">
            <v>0</v>
          </cell>
        </row>
        <row r="95">
          <cell r="G95" t="str">
            <v>TOC, Oil Pump Cover</v>
          </cell>
          <cell r="H95">
            <v>0.9</v>
          </cell>
          <cell r="I95">
            <v>0</v>
          </cell>
          <cell r="J95">
            <v>0</v>
          </cell>
          <cell r="K95">
            <v>1791</v>
          </cell>
          <cell r="L95">
            <v>2700</v>
          </cell>
          <cell r="M95">
            <v>2700</v>
          </cell>
          <cell r="N95">
            <v>2700</v>
          </cell>
          <cell r="O95">
            <v>2700</v>
          </cell>
          <cell r="P95">
            <v>2700</v>
          </cell>
          <cell r="Q95">
            <v>2700</v>
          </cell>
          <cell r="R95">
            <v>0</v>
          </cell>
          <cell r="S95">
            <v>0</v>
          </cell>
          <cell r="U95">
            <v>0</v>
          </cell>
          <cell r="V95">
            <v>0</v>
          </cell>
          <cell r="W95">
            <v>0</v>
          </cell>
          <cell r="X95">
            <v>0</v>
          </cell>
          <cell r="Y95">
            <v>0</v>
          </cell>
          <cell r="Z95">
            <v>0</v>
          </cell>
          <cell r="AA95">
            <v>0</v>
          </cell>
          <cell r="AB95">
            <v>0</v>
          </cell>
          <cell r="AC95" t="str">
            <v>x</v>
          </cell>
          <cell r="AD95">
            <v>0</v>
          </cell>
          <cell r="AE95">
            <v>0</v>
          </cell>
          <cell r="AF95">
            <v>0</v>
          </cell>
          <cell r="AG95">
            <v>0</v>
          </cell>
          <cell r="AH95">
            <v>10.98</v>
          </cell>
          <cell r="AI95">
            <v>9</v>
          </cell>
          <cell r="AJ95">
            <v>0</v>
          </cell>
          <cell r="AK95">
            <v>0</v>
          </cell>
          <cell r="AL95">
            <v>1.9800000000000004</v>
          </cell>
          <cell r="AM95">
            <v>0.18032786885245905</v>
          </cell>
          <cell r="AN95" t="e">
            <v>#REF!</v>
          </cell>
          <cell r="AO95">
            <v>29646</v>
          </cell>
          <cell r="AP95">
            <v>29646</v>
          </cell>
          <cell r="AQ95">
            <v>29646</v>
          </cell>
          <cell r="AR95">
            <v>29646</v>
          </cell>
          <cell r="AS95">
            <v>29646</v>
          </cell>
          <cell r="AT95">
            <v>29646</v>
          </cell>
          <cell r="AU95">
            <v>0</v>
          </cell>
          <cell r="AV95">
            <v>0</v>
          </cell>
          <cell r="AW95" t="e">
            <v>#REF!</v>
          </cell>
          <cell r="AX95">
            <v>0</v>
          </cell>
          <cell r="AY95" t="e">
            <v>#REF!</v>
          </cell>
          <cell r="AZ95">
            <v>24300</v>
          </cell>
          <cell r="BA95">
            <v>24300</v>
          </cell>
          <cell r="BB95">
            <v>24300</v>
          </cell>
          <cell r="BC95">
            <v>24300</v>
          </cell>
          <cell r="BD95">
            <v>24300</v>
          </cell>
          <cell r="BE95">
            <v>24300</v>
          </cell>
          <cell r="BF95">
            <v>0</v>
          </cell>
          <cell r="BG95">
            <v>0</v>
          </cell>
          <cell r="BH95" t="e">
            <v>#REF!</v>
          </cell>
          <cell r="BI95">
            <v>0</v>
          </cell>
          <cell r="BJ95" t="e">
            <v>#REF!</v>
          </cell>
          <cell r="BK95">
            <v>0</v>
          </cell>
          <cell r="BL95">
            <v>0</v>
          </cell>
          <cell r="BM95">
            <v>0</v>
          </cell>
          <cell r="BN95">
            <v>0</v>
          </cell>
          <cell r="BO95">
            <v>0</v>
          </cell>
          <cell r="BP95">
            <v>0</v>
          </cell>
          <cell r="BQ95">
            <v>0</v>
          </cell>
          <cell r="BR95">
            <v>0</v>
          </cell>
          <cell r="BS95" t="e">
            <v>#REF!</v>
          </cell>
          <cell r="BT95">
            <v>0</v>
          </cell>
          <cell r="BU95" t="e">
            <v>#REF!</v>
          </cell>
          <cell r="BV95">
            <v>5346</v>
          </cell>
          <cell r="BW95">
            <v>5346</v>
          </cell>
          <cell r="BX95">
            <v>5346</v>
          </cell>
          <cell r="BY95">
            <v>5346</v>
          </cell>
          <cell r="BZ95">
            <v>5346</v>
          </cell>
          <cell r="CA95">
            <v>5346</v>
          </cell>
          <cell r="CB95">
            <v>0</v>
          </cell>
          <cell r="CC95">
            <v>0</v>
          </cell>
          <cell r="CD95" t="e">
            <v>#REF!</v>
          </cell>
          <cell r="CF95" t="e">
            <v>#REF!</v>
          </cell>
          <cell r="CG95">
            <v>0.18032786885245902</v>
          </cell>
          <cell r="CH95">
            <v>0.18032786885245902</v>
          </cell>
          <cell r="CI95">
            <v>0.18032786885245902</v>
          </cell>
          <cell r="CJ95">
            <v>0.18032786885245902</v>
          </cell>
          <cell r="CK95">
            <v>0.18032786885245902</v>
          </cell>
          <cell r="CL95">
            <v>0.18032786885245902</v>
          </cell>
          <cell r="CM95" t="str">
            <v/>
          </cell>
          <cell r="CN95" t="str">
            <v/>
          </cell>
          <cell r="CO95" t="e">
            <v>#REF!</v>
          </cell>
          <cell r="CP95">
            <v>0</v>
          </cell>
          <cell r="CQ95">
            <v>0</v>
          </cell>
        </row>
        <row r="96">
          <cell r="G96" t="str">
            <v>BR2E-6622-BC</v>
          </cell>
          <cell r="H96">
            <v>0.9</v>
          </cell>
          <cell r="I96">
            <v>0</v>
          </cell>
          <cell r="J96">
            <v>0</v>
          </cell>
          <cell r="K96">
            <v>2981</v>
          </cell>
          <cell r="L96">
            <v>2700</v>
          </cell>
          <cell r="M96">
            <v>2700</v>
          </cell>
          <cell r="N96">
            <v>1800</v>
          </cell>
          <cell r="O96">
            <v>0</v>
          </cell>
          <cell r="P96">
            <v>0</v>
          </cell>
          <cell r="Q96">
            <v>0</v>
          </cell>
          <cell r="R96">
            <v>0</v>
          </cell>
          <cell r="S96">
            <v>0</v>
          </cell>
          <cell r="U96">
            <v>0</v>
          </cell>
          <cell r="V96">
            <v>0</v>
          </cell>
          <cell r="W96">
            <v>0</v>
          </cell>
          <cell r="X96">
            <v>0</v>
          </cell>
          <cell r="Y96">
            <v>0</v>
          </cell>
          <cell r="Z96">
            <v>0</v>
          </cell>
          <cell r="AA96">
            <v>0</v>
          </cell>
          <cell r="AB96">
            <v>0</v>
          </cell>
          <cell r="AC96" t="str">
            <v>x</v>
          </cell>
          <cell r="AD96">
            <v>0</v>
          </cell>
          <cell r="AE96">
            <v>0</v>
          </cell>
          <cell r="AF96">
            <v>0</v>
          </cell>
          <cell r="AG96">
            <v>0</v>
          </cell>
          <cell r="AH96">
            <v>10.97</v>
          </cell>
          <cell r="AI96">
            <v>4.1900000000000004</v>
          </cell>
          <cell r="AJ96">
            <v>0.11222683847076223</v>
          </cell>
          <cell r="AK96">
            <v>2.2220914017210922</v>
          </cell>
          <cell r="AL96">
            <v>4.5579085982789085</v>
          </cell>
          <cell r="AM96">
            <v>0.41548847750947204</v>
          </cell>
          <cell r="AN96" t="e">
            <v>#REF!</v>
          </cell>
          <cell r="AO96">
            <v>29619</v>
          </cell>
          <cell r="AP96">
            <v>29619</v>
          </cell>
          <cell r="AQ96">
            <v>19746</v>
          </cell>
          <cell r="AR96">
            <v>0</v>
          </cell>
          <cell r="AS96">
            <v>0</v>
          </cell>
          <cell r="AT96">
            <v>0</v>
          </cell>
          <cell r="AU96">
            <v>0</v>
          </cell>
          <cell r="AV96">
            <v>0</v>
          </cell>
          <cell r="AW96" t="e">
            <v>#REF!</v>
          </cell>
          <cell r="AX96">
            <v>0</v>
          </cell>
          <cell r="AY96" t="e">
            <v>#REF!</v>
          </cell>
          <cell r="AZ96">
            <v>11313.000000000002</v>
          </cell>
          <cell r="BA96">
            <v>11313.000000000002</v>
          </cell>
          <cell r="BB96">
            <v>7542.0000000000009</v>
          </cell>
          <cell r="BC96">
            <v>0</v>
          </cell>
          <cell r="BD96">
            <v>0</v>
          </cell>
          <cell r="BE96">
            <v>0</v>
          </cell>
          <cell r="BF96">
            <v>0</v>
          </cell>
          <cell r="BG96">
            <v>0</v>
          </cell>
          <cell r="BH96" t="e">
            <v>#REF!</v>
          </cell>
          <cell r="BI96">
            <v>0</v>
          </cell>
          <cell r="BJ96" t="e">
            <v>#REF!</v>
          </cell>
          <cell r="BK96">
            <v>303.012463871058</v>
          </cell>
          <cell r="BL96">
            <v>303.012463871058</v>
          </cell>
          <cell r="BM96">
            <v>202.00830924737201</v>
          </cell>
          <cell r="BN96">
            <v>0</v>
          </cell>
          <cell r="BO96">
            <v>0</v>
          </cell>
          <cell r="BP96">
            <v>0</v>
          </cell>
          <cell r="BQ96">
            <v>0</v>
          </cell>
          <cell r="BR96">
            <v>0</v>
          </cell>
          <cell r="BS96" t="e">
            <v>#REF!</v>
          </cell>
          <cell r="BT96">
            <v>0</v>
          </cell>
          <cell r="BU96" t="e">
            <v>#REF!</v>
          </cell>
          <cell r="BV96">
            <v>18002.987536128941</v>
          </cell>
          <cell r="BW96">
            <v>18002.987536128941</v>
          </cell>
          <cell r="BX96">
            <v>12001.991690752628</v>
          </cell>
          <cell r="BY96">
            <v>0</v>
          </cell>
          <cell r="BZ96">
            <v>0</v>
          </cell>
          <cell r="CA96">
            <v>0</v>
          </cell>
          <cell r="CB96">
            <v>0</v>
          </cell>
          <cell r="CC96">
            <v>0</v>
          </cell>
          <cell r="CD96" t="e">
            <v>#REF!</v>
          </cell>
          <cell r="CF96" t="e">
            <v>#REF!</v>
          </cell>
          <cell r="CG96">
            <v>0.60781888436911924</v>
          </cell>
          <cell r="CH96">
            <v>0.60781888436911924</v>
          </cell>
          <cell r="CI96">
            <v>0.60781888436911924</v>
          </cell>
          <cell r="CJ96" t="str">
            <v/>
          </cell>
          <cell r="CK96" t="str">
            <v/>
          </cell>
          <cell r="CL96" t="str">
            <v/>
          </cell>
          <cell r="CM96" t="str">
            <v/>
          </cell>
          <cell r="CN96" t="str">
            <v/>
          </cell>
          <cell r="CO96" t="e">
            <v>#REF!</v>
          </cell>
          <cell r="CP96">
            <v>0</v>
          </cell>
          <cell r="CQ96">
            <v>0</v>
          </cell>
        </row>
        <row r="97">
          <cell r="G97" t="str">
            <v>DX2E-6622-AA</v>
          </cell>
          <cell r="H97">
            <v>0.9</v>
          </cell>
          <cell r="I97">
            <v>0</v>
          </cell>
          <cell r="J97">
            <v>0</v>
          </cell>
          <cell r="K97">
            <v>2053</v>
          </cell>
          <cell r="L97">
            <v>16200</v>
          </cell>
          <cell r="M97">
            <v>18000</v>
          </cell>
          <cell r="N97">
            <v>13500</v>
          </cell>
          <cell r="O97">
            <v>13500</v>
          </cell>
          <cell r="P97">
            <v>13500</v>
          </cell>
          <cell r="Q97">
            <v>13500</v>
          </cell>
          <cell r="R97">
            <v>0</v>
          </cell>
          <cell r="S97">
            <v>0</v>
          </cell>
          <cell r="U97">
            <v>0</v>
          </cell>
          <cell r="V97">
            <v>0</v>
          </cell>
          <cell r="W97">
            <v>0</v>
          </cell>
          <cell r="X97">
            <v>0</v>
          </cell>
          <cell r="Y97">
            <v>0</v>
          </cell>
          <cell r="Z97">
            <v>0</v>
          </cell>
          <cell r="AA97">
            <v>0</v>
          </cell>
          <cell r="AB97">
            <v>0</v>
          </cell>
          <cell r="AC97">
            <v>0</v>
          </cell>
          <cell r="AD97">
            <v>0</v>
          </cell>
          <cell r="AE97">
            <v>0</v>
          </cell>
          <cell r="AF97">
            <v>0</v>
          </cell>
          <cell r="AG97">
            <v>0</v>
          </cell>
          <cell r="AH97">
            <v>9.9499999999999993</v>
          </cell>
          <cell r="AI97">
            <v>4.1900000000000004</v>
          </cell>
          <cell r="AJ97">
            <v>0.11222683847076223</v>
          </cell>
          <cell r="AK97">
            <v>2.2220914017210922</v>
          </cell>
          <cell r="AL97">
            <v>3.5379085982789067</v>
          </cell>
          <cell r="AM97">
            <v>0.35556870334461377</v>
          </cell>
          <cell r="AN97">
            <v>0</v>
          </cell>
          <cell r="AO97">
            <v>161190</v>
          </cell>
          <cell r="AP97">
            <v>179100</v>
          </cell>
          <cell r="AQ97">
            <v>134325</v>
          </cell>
          <cell r="AR97">
            <v>134325</v>
          </cell>
          <cell r="AS97">
            <v>134325</v>
          </cell>
          <cell r="AT97">
            <v>134325</v>
          </cell>
          <cell r="AU97">
            <v>0</v>
          </cell>
          <cell r="AV97">
            <v>0</v>
          </cell>
          <cell r="AW97" t="e">
            <v>#REF!</v>
          </cell>
          <cell r="AX97">
            <v>0</v>
          </cell>
          <cell r="AY97">
            <v>0</v>
          </cell>
          <cell r="AZ97">
            <v>0</v>
          </cell>
          <cell r="BA97">
            <v>0</v>
          </cell>
          <cell r="BB97">
            <v>0</v>
          </cell>
          <cell r="BC97">
            <v>0</v>
          </cell>
          <cell r="BD97">
            <v>0</v>
          </cell>
          <cell r="BE97">
            <v>0</v>
          </cell>
          <cell r="BF97">
            <v>0</v>
          </cell>
          <cell r="BG97">
            <v>0</v>
          </cell>
          <cell r="BH97">
            <v>0</v>
          </cell>
          <cell r="BI97">
            <v>0</v>
          </cell>
          <cell r="BJ97">
            <v>0</v>
          </cell>
          <cell r="BK97">
            <v>0</v>
          </cell>
          <cell r="BL97">
            <v>0</v>
          </cell>
          <cell r="BM97">
            <v>0</v>
          </cell>
          <cell r="BN97">
            <v>0</v>
          </cell>
          <cell r="BO97">
            <v>0</v>
          </cell>
          <cell r="BP97">
            <v>0</v>
          </cell>
          <cell r="BQ97">
            <v>0</v>
          </cell>
          <cell r="BR97">
            <v>0</v>
          </cell>
          <cell r="BS97">
            <v>0</v>
          </cell>
          <cell r="BT97">
            <v>0</v>
          </cell>
          <cell r="BU97">
            <v>0</v>
          </cell>
          <cell r="BV97">
            <v>0</v>
          </cell>
          <cell r="BW97">
            <v>0</v>
          </cell>
          <cell r="BX97">
            <v>0</v>
          </cell>
          <cell r="BY97">
            <v>0</v>
          </cell>
          <cell r="BZ97">
            <v>0</v>
          </cell>
          <cell r="CA97">
            <v>0</v>
          </cell>
          <cell r="CB97">
            <v>0</v>
          </cell>
          <cell r="CC97">
            <v>0</v>
          </cell>
          <cell r="CD97">
            <v>0</v>
          </cell>
          <cell r="CF97">
            <v>0</v>
          </cell>
          <cell r="CG97">
            <v>0</v>
          </cell>
          <cell r="CH97">
            <v>0</v>
          </cell>
          <cell r="CI97">
            <v>0</v>
          </cell>
          <cell r="CJ97">
            <v>0</v>
          </cell>
          <cell r="CK97">
            <v>0</v>
          </cell>
          <cell r="CL97">
            <v>0</v>
          </cell>
          <cell r="CM97">
            <v>0</v>
          </cell>
          <cell r="CN97">
            <v>0</v>
          </cell>
          <cell r="CO97">
            <v>0</v>
          </cell>
          <cell r="CP97">
            <v>0</v>
          </cell>
          <cell r="CQ97">
            <v>0</v>
          </cell>
        </row>
        <row r="98">
          <cell r="G98">
            <v>10206627</v>
          </cell>
          <cell r="H98">
            <v>0.95</v>
          </cell>
          <cell r="I98">
            <v>0</v>
          </cell>
          <cell r="J98">
            <v>0</v>
          </cell>
          <cell r="K98" t="e">
            <v>#N/A</v>
          </cell>
          <cell r="L98">
            <v>114950</v>
          </cell>
          <cell r="M98">
            <v>246924</v>
          </cell>
          <cell r="N98">
            <v>392350</v>
          </cell>
          <cell r="O98">
            <v>427500</v>
          </cell>
          <cell r="P98">
            <v>380000</v>
          </cell>
          <cell r="Q98">
            <v>380000</v>
          </cell>
          <cell r="R98">
            <v>0</v>
          </cell>
          <cell r="S98">
            <v>0</v>
          </cell>
          <cell r="U98">
            <v>0</v>
          </cell>
          <cell r="V98">
            <v>0</v>
          </cell>
          <cell r="W98">
            <v>0</v>
          </cell>
          <cell r="X98">
            <v>0</v>
          </cell>
          <cell r="Y98">
            <v>0</v>
          </cell>
          <cell r="Z98">
            <v>0</v>
          </cell>
          <cell r="AA98">
            <v>0</v>
          </cell>
          <cell r="AB98">
            <v>0</v>
          </cell>
          <cell r="AC98" t="str">
            <v>x</v>
          </cell>
          <cell r="AD98">
            <v>0</v>
          </cell>
          <cell r="AE98">
            <v>0</v>
          </cell>
          <cell r="AF98">
            <v>0</v>
          </cell>
          <cell r="AG98">
            <v>0</v>
          </cell>
          <cell r="AH98">
            <v>19.27</v>
          </cell>
          <cell r="AI98">
            <v>10.29</v>
          </cell>
          <cell r="AJ98">
            <v>0.1016042780748663</v>
          </cell>
          <cell r="AK98">
            <v>2.0117647058823529</v>
          </cell>
          <cell r="AL98">
            <v>6.9682352941176475</v>
          </cell>
          <cell r="AM98">
            <v>0.36161054977258161</v>
          </cell>
          <cell r="AN98" t="e">
            <v>#REF!</v>
          </cell>
          <cell r="AO98">
            <v>2215086.5</v>
          </cell>
          <cell r="AP98">
            <v>4758225.4799999995</v>
          </cell>
          <cell r="AQ98">
            <v>7560584.5</v>
          </cell>
          <cell r="AR98">
            <v>8237925</v>
          </cell>
          <cell r="AS98">
            <v>7322600</v>
          </cell>
          <cell r="AT98">
            <v>7322600</v>
          </cell>
          <cell r="AU98">
            <v>0</v>
          </cell>
          <cell r="AV98">
            <v>0</v>
          </cell>
          <cell r="AW98" t="e">
            <v>#REF!</v>
          </cell>
          <cell r="AX98">
            <v>0</v>
          </cell>
          <cell r="AY98">
            <v>0</v>
          </cell>
          <cell r="AZ98">
            <v>0</v>
          </cell>
          <cell r="BA98">
            <v>2540847.96</v>
          </cell>
          <cell r="BB98">
            <v>4037281.4999999995</v>
          </cell>
          <cell r="BC98">
            <v>4398975</v>
          </cell>
          <cell r="BD98">
            <v>3910199.9999999995</v>
          </cell>
          <cell r="BE98">
            <v>3910199.9999999995</v>
          </cell>
          <cell r="BF98">
            <v>0</v>
          </cell>
          <cell r="BG98">
            <v>0</v>
          </cell>
          <cell r="BH98" t="e">
            <v>#REF!</v>
          </cell>
          <cell r="BI98">
            <v>0</v>
          </cell>
          <cell r="BJ98" t="e">
            <v>#REF!</v>
          </cell>
          <cell r="BK98">
            <v>11679.411764705881</v>
          </cell>
          <cell r="BL98">
            <v>25088.534759358285</v>
          </cell>
          <cell r="BM98">
            <v>39864.438502673795</v>
          </cell>
          <cell r="BN98">
            <v>43435.82887700534</v>
          </cell>
          <cell r="BO98">
            <v>38609.625668449196</v>
          </cell>
          <cell r="BP98">
            <v>38609.625668449196</v>
          </cell>
          <cell r="BQ98">
            <v>0</v>
          </cell>
          <cell r="BR98">
            <v>0</v>
          </cell>
          <cell r="BS98" t="e">
            <v>#REF!</v>
          </cell>
          <cell r="BT98">
            <v>0</v>
          </cell>
          <cell r="BU98" t="e">
            <v>#REF!</v>
          </cell>
          <cell r="BV98">
            <v>2203407.088235294</v>
          </cell>
          <cell r="BW98">
            <v>2192288.9852406411</v>
          </cell>
          <cell r="BX98">
            <v>3483438.5614973265</v>
          </cell>
          <cell r="BY98">
            <v>3795514.1711229947</v>
          </cell>
          <cell r="BZ98">
            <v>3373790.3743315511</v>
          </cell>
          <cell r="CA98">
            <v>3373790.3743315511</v>
          </cell>
          <cell r="CB98">
            <v>0</v>
          </cell>
          <cell r="CC98">
            <v>0</v>
          </cell>
          <cell r="CD98" t="e">
            <v>#REF!</v>
          </cell>
          <cell r="CF98">
            <v>0</v>
          </cell>
          <cell r="CG98">
            <v>0</v>
          </cell>
          <cell r="CH98">
            <v>0</v>
          </cell>
          <cell r="CI98">
            <v>0</v>
          </cell>
          <cell r="CJ98">
            <v>0</v>
          </cell>
          <cell r="CK98">
            <v>0</v>
          </cell>
          <cell r="CL98">
            <v>0</v>
          </cell>
          <cell r="CM98">
            <v>0</v>
          </cell>
          <cell r="CN98">
            <v>0</v>
          </cell>
          <cell r="CO98">
            <v>0</v>
          </cell>
          <cell r="CP98">
            <v>0</v>
          </cell>
          <cell r="CQ98">
            <v>0</v>
          </cell>
        </row>
        <row r="99">
          <cell r="G99" t="str">
            <v>Fuel Rail 1</v>
          </cell>
          <cell r="H99">
            <v>0</v>
          </cell>
          <cell r="I99">
            <v>0</v>
          </cell>
          <cell r="J99">
            <v>0</v>
          </cell>
          <cell r="K99">
            <v>0</v>
          </cell>
          <cell r="L99">
            <v>0</v>
          </cell>
          <cell r="M99">
            <v>0</v>
          </cell>
          <cell r="N99">
            <v>0</v>
          </cell>
          <cell r="O99">
            <v>0</v>
          </cell>
          <cell r="P99">
            <v>0</v>
          </cell>
          <cell r="Q99">
            <v>0</v>
          </cell>
          <cell r="R99">
            <v>0</v>
          </cell>
          <cell r="S99">
            <v>0</v>
          </cell>
          <cell r="U99">
            <v>0</v>
          </cell>
          <cell r="V99">
            <v>0</v>
          </cell>
          <cell r="W99">
            <v>0</v>
          </cell>
          <cell r="X99">
            <v>0</v>
          </cell>
          <cell r="Y99">
            <v>0</v>
          </cell>
          <cell r="Z99">
            <v>0</v>
          </cell>
          <cell r="AA99">
            <v>0</v>
          </cell>
          <cell r="AB99">
            <v>0</v>
          </cell>
          <cell r="AC99" t="str">
            <v>x</v>
          </cell>
          <cell r="AD99">
            <v>0</v>
          </cell>
          <cell r="AE99">
            <v>0</v>
          </cell>
          <cell r="AF99">
            <v>0</v>
          </cell>
          <cell r="AG99">
            <v>0</v>
          </cell>
          <cell r="AH99">
            <v>54</v>
          </cell>
          <cell r="AI99">
            <v>23.411000000000001</v>
          </cell>
          <cell r="AJ99">
            <v>0.18333333333333332</v>
          </cell>
          <cell r="AK99">
            <v>3.3</v>
          </cell>
          <cell r="AL99">
            <v>27.288999999999998</v>
          </cell>
          <cell r="AM99">
            <v>0.50535185185185183</v>
          </cell>
          <cell r="AN99" t="e">
            <v>#REF!</v>
          </cell>
          <cell r="AO99">
            <v>0</v>
          </cell>
          <cell r="AP99">
            <v>0</v>
          </cell>
          <cell r="AQ99">
            <v>0</v>
          </cell>
          <cell r="AR99">
            <v>0</v>
          </cell>
          <cell r="AS99">
            <v>0</v>
          </cell>
          <cell r="AT99">
            <v>0</v>
          </cell>
          <cell r="AU99">
            <v>0</v>
          </cell>
          <cell r="AV99">
            <v>0</v>
          </cell>
          <cell r="AW99" t="e">
            <v>#REF!</v>
          </cell>
          <cell r="AX99">
            <v>0</v>
          </cell>
          <cell r="AY99">
            <v>0</v>
          </cell>
          <cell r="AZ99">
            <v>0</v>
          </cell>
          <cell r="BA99">
            <v>0</v>
          </cell>
          <cell r="BB99">
            <v>0</v>
          </cell>
          <cell r="BC99">
            <v>0</v>
          </cell>
          <cell r="BD99">
            <v>0</v>
          </cell>
          <cell r="BE99">
            <v>0</v>
          </cell>
          <cell r="BF99">
            <v>0</v>
          </cell>
          <cell r="BG99">
            <v>0</v>
          </cell>
          <cell r="BH99" t="e">
            <v>#REF!</v>
          </cell>
          <cell r="BI99">
            <v>0</v>
          </cell>
          <cell r="BJ99" t="e">
            <v>#REF!</v>
          </cell>
          <cell r="BK99">
            <v>0</v>
          </cell>
          <cell r="BL99">
            <v>0</v>
          </cell>
          <cell r="BM99">
            <v>0</v>
          </cell>
          <cell r="BN99">
            <v>0</v>
          </cell>
          <cell r="BO99">
            <v>0</v>
          </cell>
          <cell r="BP99">
            <v>0</v>
          </cell>
          <cell r="BQ99">
            <v>0</v>
          </cell>
          <cell r="BR99">
            <v>0</v>
          </cell>
          <cell r="BS99" t="e">
            <v>#REF!</v>
          </cell>
          <cell r="BT99">
            <v>0</v>
          </cell>
          <cell r="BU99" t="e">
            <v>#REF!</v>
          </cell>
          <cell r="BV99">
            <v>0</v>
          </cell>
          <cell r="BW99">
            <v>0</v>
          </cell>
          <cell r="BX99">
            <v>0</v>
          </cell>
          <cell r="BY99">
            <v>0</v>
          </cell>
          <cell r="BZ99">
            <v>0</v>
          </cell>
          <cell r="CA99">
            <v>0</v>
          </cell>
          <cell r="CB99">
            <v>0</v>
          </cell>
          <cell r="CC99">
            <v>0</v>
          </cell>
          <cell r="CD99" t="e">
            <v>#REF!</v>
          </cell>
          <cell r="CF99">
            <v>0</v>
          </cell>
          <cell r="CG99">
            <v>0</v>
          </cell>
          <cell r="CH99">
            <v>0</v>
          </cell>
          <cell r="CI99">
            <v>0</v>
          </cell>
          <cell r="CJ99">
            <v>0</v>
          </cell>
          <cell r="CK99">
            <v>0</v>
          </cell>
          <cell r="CL99">
            <v>0</v>
          </cell>
          <cell r="CM99">
            <v>0</v>
          </cell>
          <cell r="CN99">
            <v>0</v>
          </cell>
          <cell r="CO99">
            <v>0</v>
          </cell>
          <cell r="CP99">
            <v>0</v>
          </cell>
          <cell r="CQ99">
            <v>0</v>
          </cell>
        </row>
        <row r="100">
          <cell r="G100" t="str">
            <v>Fuel Rail 2</v>
          </cell>
          <cell r="H100">
            <v>0.75</v>
          </cell>
          <cell r="I100">
            <v>0</v>
          </cell>
          <cell r="J100">
            <v>0</v>
          </cell>
          <cell r="K100">
            <v>0</v>
          </cell>
          <cell r="L100">
            <v>0</v>
          </cell>
          <cell r="M100">
            <v>0</v>
          </cell>
          <cell r="N100">
            <v>0</v>
          </cell>
          <cell r="O100">
            <v>120000</v>
          </cell>
          <cell r="P100">
            <v>186750</v>
          </cell>
          <cell r="Q100">
            <v>230250</v>
          </cell>
          <cell r="R100">
            <v>230300</v>
          </cell>
          <cell r="S100">
            <v>230300</v>
          </cell>
          <cell r="U100">
            <v>0</v>
          </cell>
          <cell r="V100">
            <v>0</v>
          </cell>
          <cell r="W100">
            <v>0</v>
          </cell>
          <cell r="X100">
            <v>0</v>
          </cell>
          <cell r="Y100">
            <v>0</v>
          </cell>
          <cell r="Z100">
            <v>0</v>
          </cell>
          <cell r="AA100">
            <v>0</v>
          </cell>
          <cell r="AB100">
            <v>0</v>
          </cell>
          <cell r="AC100" t="str">
            <v>x</v>
          </cell>
          <cell r="AD100">
            <v>0</v>
          </cell>
          <cell r="AE100">
            <v>0</v>
          </cell>
          <cell r="AF100">
            <v>0</v>
          </cell>
          <cell r="AG100" t="str">
            <v>check, £5.71 + £1.54 (lab) in BC</v>
          </cell>
          <cell r="AH100">
            <v>37.526999999999987</v>
          </cell>
          <cell r="AI100">
            <v>17.02</v>
          </cell>
          <cell r="AJ100">
            <v>0.14944444444444444</v>
          </cell>
          <cell r="AK100">
            <v>2.69</v>
          </cell>
          <cell r="AL100">
            <v>17.816999999999986</v>
          </cell>
          <cell r="AM100">
            <v>0.47477815972499782</v>
          </cell>
          <cell r="AN100" t="e">
            <v>#REF!</v>
          </cell>
          <cell r="AO100">
            <v>0</v>
          </cell>
          <cell r="AP100">
            <v>0</v>
          </cell>
          <cell r="AQ100">
            <v>0</v>
          </cell>
          <cell r="AR100">
            <v>4503239.9999999981</v>
          </cell>
          <cell r="AS100">
            <v>7008167.2499999972</v>
          </cell>
          <cell r="AT100">
            <v>8640591.7499999963</v>
          </cell>
          <cell r="AU100">
            <v>8642468.0999999978</v>
          </cell>
          <cell r="AV100">
            <v>8642468.0999999978</v>
          </cell>
          <cell r="AW100" t="e">
            <v>#REF!</v>
          </cell>
          <cell r="AX100">
            <v>0</v>
          </cell>
          <cell r="AY100">
            <v>0</v>
          </cell>
          <cell r="AZ100">
            <v>0</v>
          </cell>
          <cell r="BA100">
            <v>0</v>
          </cell>
          <cell r="BB100">
            <v>0</v>
          </cell>
          <cell r="BC100">
            <v>2042400</v>
          </cell>
          <cell r="BD100">
            <v>3178485</v>
          </cell>
          <cell r="BE100">
            <v>3918855</v>
          </cell>
          <cell r="BF100">
            <v>3919706</v>
          </cell>
          <cell r="BG100">
            <v>3919706</v>
          </cell>
          <cell r="BH100" t="e">
            <v>#REF!</v>
          </cell>
          <cell r="BI100">
            <v>0</v>
          </cell>
          <cell r="BJ100" t="e">
            <v>#REF!</v>
          </cell>
          <cell r="BK100">
            <v>0</v>
          </cell>
          <cell r="BL100">
            <v>0</v>
          </cell>
          <cell r="BM100">
            <v>0</v>
          </cell>
          <cell r="BN100">
            <v>17933.333333333332</v>
          </cell>
          <cell r="BO100">
            <v>27908.75</v>
          </cell>
          <cell r="BP100">
            <v>34409.583333333328</v>
          </cell>
          <cell r="BQ100">
            <v>34417.055555555555</v>
          </cell>
          <cell r="BR100">
            <v>34417.055555555555</v>
          </cell>
          <cell r="BS100" t="e">
            <v>#REF!</v>
          </cell>
          <cell r="BT100">
            <v>0</v>
          </cell>
          <cell r="BU100" t="e">
            <v>#REF!</v>
          </cell>
          <cell r="BV100">
            <v>0</v>
          </cell>
          <cell r="BW100">
            <v>0</v>
          </cell>
          <cell r="BX100">
            <v>0</v>
          </cell>
          <cell r="BY100">
            <v>2442906.6666666646</v>
          </cell>
          <cell r="BZ100">
            <v>3801773.4999999972</v>
          </cell>
          <cell r="CA100">
            <v>4687327.1666666633</v>
          </cell>
          <cell r="CB100">
            <v>4688345.0444444418</v>
          </cell>
          <cell r="CC100">
            <v>4688345.0444444418</v>
          </cell>
          <cell r="CD100" t="e">
            <v>#REF!</v>
          </cell>
          <cell r="CF100">
            <v>0</v>
          </cell>
          <cell r="CG100">
            <v>0</v>
          </cell>
          <cell r="CH100">
            <v>0</v>
          </cell>
          <cell r="CI100">
            <v>0</v>
          </cell>
          <cell r="CJ100">
            <v>0</v>
          </cell>
          <cell r="CK100">
            <v>0</v>
          </cell>
          <cell r="CL100">
            <v>0</v>
          </cell>
          <cell r="CM100">
            <v>0</v>
          </cell>
          <cell r="CN100">
            <v>0</v>
          </cell>
          <cell r="CO100">
            <v>0</v>
          </cell>
          <cell r="CP100">
            <v>0</v>
          </cell>
          <cell r="CQ100">
            <v>0</v>
          </cell>
        </row>
        <row r="101">
          <cell r="G101" t="str">
            <v>Fuel Rail 3</v>
          </cell>
          <cell r="H101">
            <v>0.8</v>
          </cell>
          <cell r="I101">
            <v>0</v>
          </cell>
          <cell r="J101">
            <v>0</v>
          </cell>
          <cell r="K101">
            <v>0</v>
          </cell>
          <cell r="L101">
            <v>0</v>
          </cell>
          <cell r="M101">
            <v>0</v>
          </cell>
          <cell r="N101">
            <v>132800</v>
          </cell>
          <cell r="O101">
            <v>205600</v>
          </cell>
          <cell r="P101">
            <v>290400</v>
          </cell>
          <cell r="Q101">
            <v>367200</v>
          </cell>
          <cell r="R101">
            <v>367200</v>
          </cell>
          <cell r="S101">
            <v>0</v>
          </cell>
          <cell r="U101">
            <v>0</v>
          </cell>
          <cell r="V101">
            <v>0</v>
          </cell>
          <cell r="W101">
            <v>0</v>
          </cell>
          <cell r="X101">
            <v>0</v>
          </cell>
          <cell r="Y101">
            <v>0</v>
          </cell>
          <cell r="Z101">
            <v>0</v>
          </cell>
          <cell r="AA101">
            <v>0</v>
          </cell>
          <cell r="AB101">
            <v>0</v>
          </cell>
          <cell r="AC101" t="str">
            <v>x</v>
          </cell>
          <cell r="AD101">
            <v>0</v>
          </cell>
          <cell r="AE101">
            <v>0</v>
          </cell>
          <cell r="AF101">
            <v>0</v>
          </cell>
          <cell r="AG101" t="str">
            <v>check to forecast</v>
          </cell>
          <cell r="AH101">
            <v>28</v>
          </cell>
          <cell r="AI101">
            <v>17.182072000000002</v>
          </cell>
          <cell r="AJ101">
            <v>9.3888888888888883E-2</v>
          </cell>
          <cell r="AK101">
            <v>1.69</v>
          </cell>
          <cell r="AL101">
            <v>9.1279279999999989</v>
          </cell>
          <cell r="AM101">
            <v>0.32599742857142855</v>
          </cell>
          <cell r="AN101" t="e">
            <v>#REF!</v>
          </cell>
          <cell r="AO101">
            <v>0</v>
          </cell>
          <cell r="AP101">
            <v>0</v>
          </cell>
          <cell r="AQ101">
            <v>3718400</v>
          </cell>
          <cell r="AR101">
            <v>5756800</v>
          </cell>
          <cell r="AS101">
            <v>8131200</v>
          </cell>
          <cell r="AT101">
            <v>10281600</v>
          </cell>
          <cell r="AU101">
            <v>10281600</v>
          </cell>
          <cell r="AV101">
            <v>0</v>
          </cell>
          <cell r="AW101" t="e">
            <v>#REF!</v>
          </cell>
          <cell r="AX101">
            <v>0</v>
          </cell>
          <cell r="AY101">
            <v>0</v>
          </cell>
          <cell r="AZ101">
            <v>0</v>
          </cell>
          <cell r="BA101">
            <v>0</v>
          </cell>
          <cell r="BB101">
            <v>2281779.1616000002</v>
          </cell>
          <cell r="BC101">
            <v>3532634.0032000002</v>
          </cell>
          <cell r="BD101">
            <v>4989673.7088000001</v>
          </cell>
          <cell r="BE101">
            <v>6309256.8384000007</v>
          </cell>
          <cell r="BF101">
            <v>6309256.8384000007</v>
          </cell>
          <cell r="BG101">
            <v>0</v>
          </cell>
          <cell r="BH101" t="e">
            <v>#REF!</v>
          </cell>
          <cell r="BI101">
            <v>0</v>
          </cell>
          <cell r="BJ101" t="e">
            <v>#REF!</v>
          </cell>
          <cell r="BK101">
            <v>0</v>
          </cell>
          <cell r="BL101">
            <v>0</v>
          </cell>
          <cell r="BM101">
            <v>12468.444444444443</v>
          </cell>
          <cell r="BN101">
            <v>19303.555555555555</v>
          </cell>
          <cell r="BO101">
            <v>27265.333333333332</v>
          </cell>
          <cell r="BP101">
            <v>34476</v>
          </cell>
          <cell r="BQ101">
            <v>34476</v>
          </cell>
          <cell r="BR101">
            <v>0</v>
          </cell>
          <cell r="BS101" t="e">
            <v>#REF!</v>
          </cell>
          <cell r="BT101">
            <v>0</v>
          </cell>
          <cell r="BU101" t="e">
            <v>#REF!</v>
          </cell>
          <cell r="BV101">
            <v>0</v>
          </cell>
          <cell r="BW101">
            <v>0</v>
          </cell>
          <cell r="BX101">
            <v>1424152.3939555553</v>
          </cell>
          <cell r="BY101">
            <v>2204862.4412444443</v>
          </cell>
          <cell r="BZ101">
            <v>3114260.9578666664</v>
          </cell>
          <cell r="CA101">
            <v>3937867.1615999993</v>
          </cell>
          <cell r="CB101">
            <v>3937867.1615999993</v>
          </cell>
          <cell r="CC101">
            <v>0</v>
          </cell>
          <cell r="CD101" t="e">
            <v>#REF!</v>
          </cell>
          <cell r="CF101">
            <v>0</v>
          </cell>
          <cell r="CG101">
            <v>0</v>
          </cell>
          <cell r="CH101">
            <v>0</v>
          </cell>
          <cell r="CI101">
            <v>0</v>
          </cell>
          <cell r="CJ101">
            <v>0</v>
          </cell>
          <cell r="CK101">
            <v>0</v>
          </cell>
          <cell r="CL101">
            <v>0</v>
          </cell>
          <cell r="CM101">
            <v>0</v>
          </cell>
          <cell r="CN101">
            <v>0</v>
          </cell>
          <cell r="CO101">
            <v>0</v>
          </cell>
          <cell r="CP101">
            <v>0</v>
          </cell>
          <cell r="CQ101">
            <v>0</v>
          </cell>
        </row>
        <row r="102">
          <cell r="G102" t="str">
            <v>2.3L GTDI</v>
          </cell>
          <cell r="H102">
            <v>0</v>
          </cell>
          <cell r="I102">
            <v>0</v>
          </cell>
          <cell r="J102">
            <v>0</v>
          </cell>
          <cell r="K102">
            <v>0</v>
          </cell>
          <cell r="L102">
            <v>0</v>
          </cell>
          <cell r="M102">
            <v>0</v>
          </cell>
          <cell r="N102">
            <v>0</v>
          </cell>
          <cell r="O102">
            <v>0</v>
          </cell>
          <cell r="P102">
            <v>0</v>
          </cell>
          <cell r="Q102">
            <v>0</v>
          </cell>
          <cell r="R102">
            <v>0</v>
          </cell>
          <cell r="S102">
            <v>0</v>
          </cell>
          <cell r="U102">
            <v>0</v>
          </cell>
          <cell r="V102">
            <v>0</v>
          </cell>
          <cell r="W102">
            <v>0</v>
          </cell>
          <cell r="X102">
            <v>0</v>
          </cell>
          <cell r="Y102">
            <v>0</v>
          </cell>
          <cell r="Z102">
            <v>0</v>
          </cell>
          <cell r="AA102">
            <v>0</v>
          </cell>
          <cell r="AB102">
            <v>0</v>
          </cell>
          <cell r="AC102" t="str">
            <v>x</v>
          </cell>
          <cell r="AD102">
            <v>0</v>
          </cell>
          <cell r="AE102">
            <v>0</v>
          </cell>
          <cell r="AF102">
            <v>0</v>
          </cell>
          <cell r="AG102">
            <v>0</v>
          </cell>
          <cell r="AH102">
            <v>8.85</v>
          </cell>
          <cell r="AI102">
            <v>3.25</v>
          </cell>
          <cell r="AJ102">
            <v>8.8888888888888892E-2</v>
          </cell>
          <cell r="AK102">
            <v>1.76</v>
          </cell>
          <cell r="AL102">
            <v>3.84</v>
          </cell>
          <cell r="AM102">
            <v>0.43389830508474575</v>
          </cell>
          <cell r="AN102" t="e">
            <v>#REF!</v>
          </cell>
          <cell r="AO102">
            <v>0</v>
          </cell>
          <cell r="AP102">
            <v>0</v>
          </cell>
          <cell r="AQ102">
            <v>0</v>
          </cell>
          <cell r="AR102">
            <v>0</v>
          </cell>
          <cell r="AS102">
            <v>0</v>
          </cell>
          <cell r="AT102">
            <v>0</v>
          </cell>
          <cell r="AU102">
            <v>0</v>
          </cell>
          <cell r="AV102">
            <v>0</v>
          </cell>
          <cell r="AW102" t="e">
            <v>#REF!</v>
          </cell>
          <cell r="AX102">
            <v>0</v>
          </cell>
          <cell r="AY102">
            <v>0</v>
          </cell>
          <cell r="AZ102">
            <v>0</v>
          </cell>
          <cell r="BA102">
            <v>0</v>
          </cell>
          <cell r="BB102">
            <v>0</v>
          </cell>
          <cell r="BC102">
            <v>0</v>
          </cell>
          <cell r="BD102">
            <v>0</v>
          </cell>
          <cell r="BE102">
            <v>0</v>
          </cell>
          <cell r="BF102">
            <v>0</v>
          </cell>
          <cell r="BG102">
            <v>0</v>
          </cell>
          <cell r="BH102" t="e">
            <v>#REF!</v>
          </cell>
          <cell r="BI102">
            <v>0</v>
          </cell>
          <cell r="BJ102" t="e">
            <v>#REF!</v>
          </cell>
          <cell r="BK102">
            <v>0</v>
          </cell>
          <cell r="BL102">
            <v>0</v>
          </cell>
          <cell r="BM102">
            <v>0</v>
          </cell>
          <cell r="BN102">
            <v>0</v>
          </cell>
          <cell r="BO102">
            <v>0</v>
          </cell>
          <cell r="BP102">
            <v>0</v>
          </cell>
          <cell r="BQ102">
            <v>0</v>
          </cell>
          <cell r="BR102">
            <v>0</v>
          </cell>
          <cell r="BS102" t="e">
            <v>#REF!</v>
          </cell>
          <cell r="BT102">
            <v>0</v>
          </cell>
          <cell r="BU102" t="e">
            <v>#REF!</v>
          </cell>
          <cell r="BV102">
            <v>0</v>
          </cell>
          <cell r="BW102">
            <v>0</v>
          </cell>
          <cell r="BX102">
            <v>0</v>
          </cell>
          <cell r="BY102">
            <v>0</v>
          </cell>
          <cell r="BZ102">
            <v>0</v>
          </cell>
          <cell r="CA102">
            <v>0</v>
          </cell>
          <cell r="CB102">
            <v>0</v>
          </cell>
          <cell r="CC102">
            <v>0</v>
          </cell>
          <cell r="CD102" t="e">
            <v>#REF!</v>
          </cell>
          <cell r="CF102">
            <v>0</v>
          </cell>
          <cell r="CG102">
            <v>0</v>
          </cell>
          <cell r="CH102">
            <v>0</v>
          </cell>
          <cell r="CI102">
            <v>0</v>
          </cell>
          <cell r="CJ102">
            <v>0</v>
          </cell>
          <cell r="CK102">
            <v>0</v>
          </cell>
          <cell r="CL102">
            <v>0</v>
          </cell>
          <cell r="CM102">
            <v>0</v>
          </cell>
          <cell r="CN102">
            <v>0</v>
          </cell>
          <cell r="CO102">
            <v>0</v>
          </cell>
          <cell r="CP102">
            <v>0</v>
          </cell>
          <cell r="CQ102">
            <v>0</v>
          </cell>
        </row>
        <row r="103">
          <cell r="G103" t="str">
            <v>L494 Pick Up Pipes</v>
          </cell>
          <cell r="H103">
            <v>0.9</v>
          </cell>
          <cell r="I103">
            <v>0</v>
          </cell>
          <cell r="J103">
            <v>0</v>
          </cell>
          <cell r="K103">
            <v>0</v>
          </cell>
          <cell r="L103">
            <v>0</v>
          </cell>
          <cell r="M103">
            <v>4500</v>
          </cell>
          <cell r="N103">
            <v>4500</v>
          </cell>
          <cell r="O103">
            <v>4500</v>
          </cell>
          <cell r="P103">
            <v>4500</v>
          </cell>
          <cell r="Q103">
            <v>4500</v>
          </cell>
          <cell r="R103">
            <v>0</v>
          </cell>
          <cell r="S103">
            <v>0</v>
          </cell>
          <cell r="U103">
            <v>0</v>
          </cell>
          <cell r="V103">
            <v>0</v>
          </cell>
          <cell r="W103">
            <v>0</v>
          </cell>
          <cell r="X103">
            <v>0</v>
          </cell>
          <cell r="Y103">
            <v>0</v>
          </cell>
          <cell r="Z103">
            <v>0</v>
          </cell>
          <cell r="AA103">
            <v>0</v>
          </cell>
          <cell r="AB103">
            <v>0</v>
          </cell>
          <cell r="AC103">
            <v>0</v>
          </cell>
          <cell r="AD103">
            <v>0</v>
          </cell>
          <cell r="AE103">
            <v>0</v>
          </cell>
          <cell r="AF103">
            <v>0</v>
          </cell>
          <cell r="AG103">
            <v>0</v>
          </cell>
          <cell r="AH103">
            <v>10.99</v>
          </cell>
          <cell r="AI103">
            <v>4.1900000000000004</v>
          </cell>
          <cell r="AJ103">
            <v>7.575757575757576E-2</v>
          </cell>
          <cell r="AK103">
            <v>1.5</v>
          </cell>
          <cell r="AL103">
            <v>5.3</v>
          </cell>
          <cell r="AM103">
            <v>0.48225659690627842</v>
          </cell>
          <cell r="AN103" t="e">
            <v>#REF!</v>
          </cell>
          <cell r="AO103">
            <v>0</v>
          </cell>
          <cell r="AP103">
            <v>49455</v>
          </cell>
          <cell r="AQ103">
            <v>49455</v>
          </cell>
          <cell r="AR103">
            <v>49455</v>
          </cell>
          <cell r="AS103">
            <v>49455</v>
          </cell>
          <cell r="AT103">
            <v>49455</v>
          </cell>
          <cell r="AU103">
            <v>0</v>
          </cell>
          <cell r="AV103">
            <v>0</v>
          </cell>
          <cell r="AW103" t="e">
            <v>#REF!</v>
          </cell>
          <cell r="AX103">
            <v>0</v>
          </cell>
          <cell r="AY103">
            <v>0</v>
          </cell>
          <cell r="AZ103">
            <v>0</v>
          </cell>
          <cell r="BA103">
            <v>18855</v>
          </cell>
          <cell r="BB103">
            <v>18855</v>
          </cell>
          <cell r="BC103">
            <v>18855</v>
          </cell>
          <cell r="BD103">
            <v>18855</v>
          </cell>
          <cell r="BE103">
            <v>18855</v>
          </cell>
          <cell r="BF103">
            <v>0</v>
          </cell>
          <cell r="BG103">
            <v>0</v>
          </cell>
          <cell r="BH103" t="e">
            <v>#REF!</v>
          </cell>
          <cell r="BI103">
            <v>0</v>
          </cell>
          <cell r="BJ103" t="e">
            <v>#REF!</v>
          </cell>
          <cell r="BK103">
            <v>0</v>
          </cell>
          <cell r="BL103">
            <v>340.90909090909093</v>
          </cell>
          <cell r="BM103">
            <v>340.90909090909093</v>
          </cell>
          <cell r="BN103">
            <v>340.90909090909093</v>
          </cell>
          <cell r="BO103">
            <v>340.90909090909093</v>
          </cell>
          <cell r="BP103">
            <v>340.90909090909093</v>
          </cell>
          <cell r="BQ103">
            <v>0</v>
          </cell>
          <cell r="BR103">
            <v>0</v>
          </cell>
          <cell r="BS103" t="e">
            <v>#REF!</v>
          </cell>
          <cell r="BT103">
            <v>0</v>
          </cell>
          <cell r="BU103" t="e">
            <v>#REF!</v>
          </cell>
          <cell r="BV103">
            <v>0</v>
          </cell>
          <cell r="BW103">
            <v>30259.090909090908</v>
          </cell>
          <cell r="BX103">
            <v>30259.090909090908</v>
          </cell>
          <cell r="BY103">
            <v>30259.090909090908</v>
          </cell>
          <cell r="BZ103">
            <v>30259.090909090908</v>
          </cell>
          <cell r="CA103">
            <v>30259.090909090908</v>
          </cell>
          <cell r="CB103">
            <v>0</v>
          </cell>
          <cell r="CC103">
            <v>0</v>
          </cell>
          <cell r="CD103" t="e">
            <v>#REF!</v>
          </cell>
          <cell r="CF103">
            <v>0</v>
          </cell>
          <cell r="CG103">
            <v>0</v>
          </cell>
          <cell r="CH103">
            <v>0</v>
          </cell>
          <cell r="CI103">
            <v>0</v>
          </cell>
          <cell r="CJ103">
            <v>0</v>
          </cell>
          <cell r="CK103">
            <v>0</v>
          </cell>
          <cell r="CL103">
            <v>0</v>
          </cell>
          <cell r="CM103">
            <v>0</v>
          </cell>
          <cell r="CN103">
            <v>0</v>
          </cell>
          <cell r="CO103">
            <v>0</v>
          </cell>
          <cell r="CP103">
            <v>0</v>
          </cell>
          <cell r="CQ103">
            <v>0</v>
          </cell>
        </row>
        <row r="104">
          <cell r="G104" t="str">
            <v>AH4Q-6675-B_PIA03</v>
          </cell>
          <cell r="H104">
            <v>0.9</v>
          </cell>
          <cell r="I104">
            <v>0</v>
          </cell>
          <cell r="J104">
            <v>0</v>
          </cell>
          <cell r="K104">
            <v>0</v>
          </cell>
          <cell r="L104">
            <v>10800</v>
          </cell>
          <cell r="M104">
            <v>10800</v>
          </cell>
          <cell r="N104">
            <v>10800</v>
          </cell>
          <cell r="O104">
            <v>10800</v>
          </cell>
          <cell r="P104">
            <v>10800</v>
          </cell>
          <cell r="Q104">
            <v>10800</v>
          </cell>
          <cell r="R104">
            <v>0</v>
          </cell>
          <cell r="S104">
            <v>0</v>
          </cell>
          <cell r="U104">
            <v>0</v>
          </cell>
          <cell r="V104">
            <v>0</v>
          </cell>
          <cell r="W104">
            <v>0</v>
          </cell>
          <cell r="X104">
            <v>0</v>
          </cell>
          <cell r="Y104">
            <v>0</v>
          </cell>
          <cell r="Z104">
            <v>0</v>
          </cell>
          <cell r="AA104">
            <v>0</v>
          </cell>
          <cell r="AB104">
            <v>0</v>
          </cell>
          <cell r="AC104">
            <v>0</v>
          </cell>
          <cell r="AD104">
            <v>0</v>
          </cell>
          <cell r="AE104">
            <v>0</v>
          </cell>
          <cell r="AF104">
            <v>0</v>
          </cell>
          <cell r="AG104">
            <v>0</v>
          </cell>
          <cell r="AH104">
            <v>1.575</v>
          </cell>
          <cell r="AI104">
            <v>0.85</v>
          </cell>
          <cell r="AJ104">
            <v>0</v>
          </cell>
          <cell r="AK104">
            <v>0</v>
          </cell>
          <cell r="AL104">
            <v>0.72499999999999998</v>
          </cell>
          <cell r="AM104">
            <v>0.46031746031746029</v>
          </cell>
          <cell r="AN104">
            <v>0</v>
          </cell>
          <cell r="AO104">
            <v>0</v>
          </cell>
          <cell r="AP104">
            <v>0</v>
          </cell>
          <cell r="AQ104">
            <v>0</v>
          </cell>
          <cell r="AR104">
            <v>0</v>
          </cell>
          <cell r="AS104">
            <v>0</v>
          </cell>
          <cell r="AT104">
            <v>0</v>
          </cell>
          <cell r="AU104">
            <v>0</v>
          </cell>
          <cell r="AV104">
            <v>0</v>
          </cell>
          <cell r="AW104">
            <v>0</v>
          </cell>
          <cell r="AX104">
            <v>0</v>
          </cell>
          <cell r="AY104">
            <v>0</v>
          </cell>
          <cell r="AZ104">
            <v>0</v>
          </cell>
          <cell r="BA104">
            <v>0</v>
          </cell>
          <cell r="BB104">
            <v>0</v>
          </cell>
          <cell r="BC104">
            <v>0</v>
          </cell>
          <cell r="BD104">
            <v>0</v>
          </cell>
          <cell r="BE104">
            <v>0</v>
          </cell>
          <cell r="BF104">
            <v>0</v>
          </cell>
          <cell r="BG104">
            <v>0</v>
          </cell>
          <cell r="BH104">
            <v>0</v>
          </cell>
          <cell r="BI104">
            <v>0</v>
          </cell>
          <cell r="BJ104">
            <v>0</v>
          </cell>
          <cell r="BK104">
            <v>0</v>
          </cell>
          <cell r="BL104">
            <v>0</v>
          </cell>
          <cell r="BM104">
            <v>0</v>
          </cell>
          <cell r="BN104">
            <v>0</v>
          </cell>
          <cell r="BO104">
            <v>0</v>
          </cell>
          <cell r="BP104">
            <v>0</v>
          </cell>
          <cell r="BQ104">
            <v>0</v>
          </cell>
          <cell r="BR104">
            <v>0</v>
          </cell>
          <cell r="BS104">
            <v>0</v>
          </cell>
          <cell r="BT104">
            <v>0</v>
          </cell>
          <cell r="BU104">
            <v>0</v>
          </cell>
          <cell r="BV104">
            <v>0</v>
          </cell>
          <cell r="BW104">
            <v>0</v>
          </cell>
          <cell r="BX104">
            <v>0</v>
          </cell>
          <cell r="BY104">
            <v>0</v>
          </cell>
          <cell r="BZ104">
            <v>0</v>
          </cell>
          <cell r="CA104">
            <v>0</v>
          </cell>
          <cell r="CB104">
            <v>0</v>
          </cell>
          <cell r="CC104">
            <v>0</v>
          </cell>
          <cell r="CD104">
            <v>0</v>
          </cell>
          <cell r="CF104">
            <v>0</v>
          </cell>
          <cell r="CG104">
            <v>0</v>
          </cell>
          <cell r="CH104">
            <v>0</v>
          </cell>
          <cell r="CI104">
            <v>0</v>
          </cell>
          <cell r="CJ104">
            <v>0</v>
          </cell>
          <cell r="CK104">
            <v>0</v>
          </cell>
          <cell r="CL104">
            <v>0</v>
          </cell>
          <cell r="CM104">
            <v>0</v>
          </cell>
          <cell r="CN104">
            <v>0</v>
          </cell>
          <cell r="CO104">
            <v>0</v>
          </cell>
          <cell r="CP104">
            <v>0</v>
          </cell>
          <cell r="CQ104">
            <v>0</v>
          </cell>
        </row>
        <row r="105">
          <cell r="G105" t="str">
            <v>AH4Q-6675-B_PIA05</v>
          </cell>
          <cell r="H105">
            <v>0.9</v>
          </cell>
          <cell r="I105">
            <v>0</v>
          </cell>
          <cell r="J105">
            <v>0</v>
          </cell>
          <cell r="K105">
            <v>0</v>
          </cell>
          <cell r="L105">
            <v>10800</v>
          </cell>
          <cell r="M105">
            <v>10800</v>
          </cell>
          <cell r="N105">
            <v>10800</v>
          </cell>
          <cell r="O105">
            <v>10800</v>
          </cell>
          <cell r="P105">
            <v>10800</v>
          </cell>
          <cell r="Q105">
            <v>10800</v>
          </cell>
          <cell r="R105">
            <v>0</v>
          </cell>
          <cell r="S105">
            <v>0</v>
          </cell>
          <cell r="U105">
            <v>0</v>
          </cell>
          <cell r="V105">
            <v>0</v>
          </cell>
          <cell r="W105">
            <v>0</v>
          </cell>
          <cell r="X105">
            <v>0</v>
          </cell>
          <cell r="Y105">
            <v>0</v>
          </cell>
          <cell r="Z105">
            <v>0</v>
          </cell>
          <cell r="AA105">
            <v>0</v>
          </cell>
          <cell r="AB105">
            <v>0</v>
          </cell>
          <cell r="AC105">
            <v>0</v>
          </cell>
          <cell r="AD105">
            <v>0</v>
          </cell>
          <cell r="AE105">
            <v>0</v>
          </cell>
          <cell r="AF105">
            <v>0</v>
          </cell>
          <cell r="AG105">
            <v>0</v>
          </cell>
          <cell r="AH105">
            <v>1.5249999999999999</v>
          </cell>
          <cell r="AI105">
            <v>0.79</v>
          </cell>
          <cell r="AJ105">
            <v>0</v>
          </cell>
          <cell r="AK105">
            <v>0</v>
          </cell>
          <cell r="AL105">
            <v>0.73499999999999988</v>
          </cell>
          <cell r="AM105">
            <v>0.48196721311475405</v>
          </cell>
          <cell r="AN105">
            <v>0</v>
          </cell>
          <cell r="AO105">
            <v>0</v>
          </cell>
          <cell r="AP105">
            <v>0</v>
          </cell>
          <cell r="AQ105">
            <v>0</v>
          </cell>
          <cell r="AR105">
            <v>0</v>
          </cell>
          <cell r="AS105">
            <v>0</v>
          </cell>
          <cell r="AT105">
            <v>0</v>
          </cell>
          <cell r="AU105">
            <v>0</v>
          </cell>
          <cell r="AV105">
            <v>0</v>
          </cell>
          <cell r="AW105">
            <v>0</v>
          </cell>
          <cell r="AX105">
            <v>0</v>
          </cell>
          <cell r="AY105">
            <v>0</v>
          </cell>
          <cell r="AZ105">
            <v>0</v>
          </cell>
          <cell r="BA105">
            <v>0</v>
          </cell>
          <cell r="BB105">
            <v>0</v>
          </cell>
          <cell r="BC105">
            <v>0</v>
          </cell>
          <cell r="BD105">
            <v>0</v>
          </cell>
          <cell r="BE105">
            <v>0</v>
          </cell>
          <cell r="BF105">
            <v>0</v>
          </cell>
          <cell r="BG105">
            <v>0</v>
          </cell>
          <cell r="BH105">
            <v>0</v>
          </cell>
          <cell r="BI105">
            <v>0</v>
          </cell>
          <cell r="BJ105">
            <v>0</v>
          </cell>
          <cell r="BK105">
            <v>0</v>
          </cell>
          <cell r="BL105">
            <v>0</v>
          </cell>
          <cell r="BM105">
            <v>0</v>
          </cell>
          <cell r="BN105">
            <v>0</v>
          </cell>
          <cell r="BO105">
            <v>0</v>
          </cell>
          <cell r="BP105">
            <v>0</v>
          </cell>
          <cell r="BQ105">
            <v>0</v>
          </cell>
          <cell r="BR105">
            <v>0</v>
          </cell>
          <cell r="BS105">
            <v>0</v>
          </cell>
          <cell r="BT105">
            <v>0</v>
          </cell>
          <cell r="BU105">
            <v>0</v>
          </cell>
          <cell r="BV105">
            <v>0</v>
          </cell>
          <cell r="BW105">
            <v>0</v>
          </cell>
          <cell r="BX105">
            <v>0</v>
          </cell>
          <cell r="BY105">
            <v>0</v>
          </cell>
          <cell r="BZ105">
            <v>0</v>
          </cell>
          <cell r="CA105">
            <v>0</v>
          </cell>
          <cell r="CB105">
            <v>0</v>
          </cell>
          <cell r="CC105">
            <v>0</v>
          </cell>
          <cell r="CD105">
            <v>0</v>
          </cell>
          <cell r="CF105">
            <v>0</v>
          </cell>
          <cell r="CG105">
            <v>0</v>
          </cell>
          <cell r="CH105">
            <v>0</v>
          </cell>
          <cell r="CI105">
            <v>0</v>
          </cell>
          <cell r="CJ105">
            <v>0</v>
          </cell>
          <cell r="CK105">
            <v>0</v>
          </cell>
          <cell r="CL105">
            <v>0</v>
          </cell>
          <cell r="CM105">
            <v>0</v>
          </cell>
          <cell r="CN105">
            <v>0</v>
          </cell>
          <cell r="CO105">
            <v>0</v>
          </cell>
          <cell r="CP105">
            <v>0</v>
          </cell>
          <cell r="CQ105">
            <v>0</v>
          </cell>
        </row>
        <row r="106">
          <cell r="G106" t="str">
            <v>AH4Q-6675-B_PIA02</v>
          </cell>
          <cell r="H106">
            <v>0.9</v>
          </cell>
          <cell r="I106">
            <v>0</v>
          </cell>
          <cell r="J106">
            <v>0</v>
          </cell>
          <cell r="K106">
            <v>0</v>
          </cell>
          <cell r="L106">
            <v>10800</v>
          </cell>
          <cell r="M106">
            <v>10800</v>
          </cell>
          <cell r="N106">
            <v>10800</v>
          </cell>
          <cell r="O106">
            <v>10800</v>
          </cell>
          <cell r="P106">
            <v>10800</v>
          </cell>
          <cell r="Q106">
            <v>10800</v>
          </cell>
          <cell r="R106">
            <v>0</v>
          </cell>
          <cell r="S106">
            <v>0</v>
          </cell>
          <cell r="U106">
            <v>0</v>
          </cell>
          <cell r="V106">
            <v>0</v>
          </cell>
          <cell r="W106">
            <v>0</v>
          </cell>
          <cell r="X106">
            <v>0</v>
          </cell>
          <cell r="Y106">
            <v>0</v>
          </cell>
          <cell r="Z106">
            <v>0</v>
          </cell>
          <cell r="AA106">
            <v>0</v>
          </cell>
          <cell r="AB106">
            <v>0</v>
          </cell>
          <cell r="AC106">
            <v>0</v>
          </cell>
          <cell r="AD106">
            <v>0</v>
          </cell>
          <cell r="AE106">
            <v>0</v>
          </cell>
          <cell r="AF106">
            <v>0</v>
          </cell>
          <cell r="AG106">
            <v>0</v>
          </cell>
          <cell r="AH106">
            <v>1.3374999999999999</v>
          </cell>
          <cell r="AI106" t="e">
            <v>#N/A</v>
          </cell>
          <cell r="AJ106">
            <v>0</v>
          </cell>
          <cell r="AK106">
            <v>0</v>
          </cell>
          <cell r="AL106" t="e">
            <v>#N/A</v>
          </cell>
          <cell r="AM106" t="e">
            <v>#N/A</v>
          </cell>
          <cell r="AN106">
            <v>0</v>
          </cell>
          <cell r="AO106">
            <v>0</v>
          </cell>
          <cell r="AP106">
            <v>0</v>
          </cell>
          <cell r="AQ106">
            <v>0</v>
          </cell>
          <cell r="AR106">
            <v>0</v>
          </cell>
          <cell r="AS106">
            <v>0</v>
          </cell>
          <cell r="AT106">
            <v>0</v>
          </cell>
          <cell r="AU106">
            <v>0</v>
          </cell>
          <cell r="AV106">
            <v>0</v>
          </cell>
          <cell r="AW106">
            <v>0</v>
          </cell>
          <cell r="AX106">
            <v>0</v>
          </cell>
          <cell r="AY106">
            <v>0</v>
          </cell>
          <cell r="AZ106">
            <v>0</v>
          </cell>
          <cell r="BA106">
            <v>0</v>
          </cell>
          <cell r="BB106">
            <v>0</v>
          </cell>
          <cell r="BC106">
            <v>0</v>
          </cell>
          <cell r="BD106">
            <v>0</v>
          </cell>
          <cell r="BE106">
            <v>0</v>
          </cell>
          <cell r="BF106">
            <v>0</v>
          </cell>
          <cell r="BG106">
            <v>0</v>
          </cell>
          <cell r="BH106">
            <v>0</v>
          </cell>
          <cell r="BI106">
            <v>0</v>
          </cell>
          <cell r="BJ106">
            <v>0</v>
          </cell>
          <cell r="BK106">
            <v>0</v>
          </cell>
          <cell r="BL106">
            <v>0</v>
          </cell>
          <cell r="BM106">
            <v>0</v>
          </cell>
          <cell r="BN106">
            <v>0</v>
          </cell>
          <cell r="BO106">
            <v>0</v>
          </cell>
          <cell r="BP106">
            <v>0</v>
          </cell>
          <cell r="BQ106">
            <v>0</v>
          </cell>
          <cell r="BR106">
            <v>0</v>
          </cell>
          <cell r="BS106">
            <v>0</v>
          </cell>
          <cell r="BT106">
            <v>0</v>
          </cell>
          <cell r="BU106">
            <v>0</v>
          </cell>
          <cell r="BV106">
            <v>0</v>
          </cell>
          <cell r="BW106">
            <v>0</v>
          </cell>
          <cell r="BX106">
            <v>0</v>
          </cell>
          <cell r="BY106">
            <v>0</v>
          </cell>
          <cell r="BZ106">
            <v>0</v>
          </cell>
          <cell r="CA106">
            <v>0</v>
          </cell>
          <cell r="CB106">
            <v>0</v>
          </cell>
          <cell r="CC106">
            <v>0</v>
          </cell>
          <cell r="CD106">
            <v>0</v>
          </cell>
          <cell r="CF106">
            <v>0</v>
          </cell>
          <cell r="CG106">
            <v>0</v>
          </cell>
          <cell r="CH106">
            <v>0</v>
          </cell>
          <cell r="CI106">
            <v>0</v>
          </cell>
          <cell r="CJ106">
            <v>0</v>
          </cell>
          <cell r="CK106">
            <v>0</v>
          </cell>
          <cell r="CL106">
            <v>0</v>
          </cell>
          <cell r="CM106">
            <v>0</v>
          </cell>
          <cell r="CN106">
            <v>0</v>
          </cell>
          <cell r="CO106">
            <v>0</v>
          </cell>
          <cell r="CP106">
            <v>0</v>
          </cell>
          <cell r="CQ106">
            <v>0</v>
          </cell>
        </row>
        <row r="107">
          <cell r="G107" t="str">
            <v>CK5Q-6615-AA</v>
          </cell>
          <cell r="H107">
            <v>0.9</v>
          </cell>
          <cell r="I107">
            <v>0</v>
          </cell>
          <cell r="J107">
            <v>0</v>
          </cell>
          <cell r="K107">
            <v>2000</v>
          </cell>
          <cell r="L107">
            <v>10800</v>
          </cell>
          <cell r="M107">
            <v>10800</v>
          </cell>
          <cell r="N107">
            <v>10800</v>
          </cell>
          <cell r="O107">
            <v>10800</v>
          </cell>
          <cell r="P107">
            <v>10800</v>
          </cell>
          <cell r="Q107">
            <v>10800</v>
          </cell>
          <cell r="R107">
            <v>0</v>
          </cell>
          <cell r="S107">
            <v>0</v>
          </cell>
          <cell r="U107">
            <v>0</v>
          </cell>
          <cell r="V107">
            <v>0</v>
          </cell>
          <cell r="W107">
            <v>0</v>
          </cell>
          <cell r="X107">
            <v>0</v>
          </cell>
          <cell r="Y107">
            <v>0</v>
          </cell>
          <cell r="Z107">
            <v>0</v>
          </cell>
          <cell r="AA107">
            <v>0</v>
          </cell>
          <cell r="AB107">
            <v>0</v>
          </cell>
          <cell r="AC107">
            <v>0</v>
          </cell>
          <cell r="AD107">
            <v>0</v>
          </cell>
          <cell r="AE107">
            <v>0</v>
          </cell>
          <cell r="AF107">
            <v>0</v>
          </cell>
          <cell r="AG107">
            <v>0</v>
          </cell>
          <cell r="AH107">
            <v>7.35</v>
          </cell>
          <cell r="AI107">
            <v>2.5746000000000002</v>
          </cell>
          <cell r="AJ107">
            <v>6.3131313131313135E-2</v>
          </cell>
          <cell r="AK107">
            <v>1.25</v>
          </cell>
          <cell r="AL107">
            <v>3.5253999999999994</v>
          </cell>
          <cell r="AM107">
            <v>0.47964625850340131</v>
          </cell>
          <cell r="AN107">
            <v>0</v>
          </cell>
          <cell r="AO107">
            <v>0</v>
          </cell>
          <cell r="AP107">
            <v>0</v>
          </cell>
          <cell r="AQ107">
            <v>0</v>
          </cell>
          <cell r="AR107">
            <v>0</v>
          </cell>
          <cell r="AS107">
            <v>0</v>
          </cell>
          <cell r="AT107">
            <v>0</v>
          </cell>
          <cell r="AU107">
            <v>0</v>
          </cell>
          <cell r="AV107">
            <v>0</v>
          </cell>
          <cell r="AW107">
            <v>0</v>
          </cell>
          <cell r="AX107">
            <v>0</v>
          </cell>
          <cell r="AY107">
            <v>0</v>
          </cell>
          <cell r="AZ107">
            <v>0</v>
          </cell>
          <cell r="BA107">
            <v>0</v>
          </cell>
          <cell r="BB107">
            <v>0</v>
          </cell>
          <cell r="BC107">
            <v>0</v>
          </cell>
          <cell r="BD107">
            <v>0</v>
          </cell>
          <cell r="BE107">
            <v>0</v>
          </cell>
          <cell r="BF107">
            <v>0</v>
          </cell>
          <cell r="BG107">
            <v>0</v>
          </cell>
          <cell r="BH107">
            <v>0</v>
          </cell>
          <cell r="BI107">
            <v>0</v>
          </cell>
          <cell r="BJ107">
            <v>0</v>
          </cell>
          <cell r="BK107">
            <v>0</v>
          </cell>
          <cell r="BL107">
            <v>0</v>
          </cell>
          <cell r="BM107">
            <v>0</v>
          </cell>
          <cell r="BN107">
            <v>0</v>
          </cell>
          <cell r="BO107">
            <v>0</v>
          </cell>
          <cell r="BP107">
            <v>0</v>
          </cell>
          <cell r="BQ107">
            <v>0</v>
          </cell>
          <cell r="BR107">
            <v>0</v>
          </cell>
          <cell r="BS107">
            <v>0</v>
          </cell>
          <cell r="BT107">
            <v>0</v>
          </cell>
          <cell r="BU107">
            <v>0</v>
          </cell>
          <cell r="BV107">
            <v>0</v>
          </cell>
          <cell r="BW107">
            <v>0</v>
          </cell>
          <cell r="BX107">
            <v>0</v>
          </cell>
          <cell r="BY107">
            <v>0</v>
          </cell>
          <cell r="BZ107">
            <v>0</v>
          </cell>
          <cell r="CA107">
            <v>0</v>
          </cell>
          <cell r="CB107">
            <v>0</v>
          </cell>
          <cell r="CC107">
            <v>0</v>
          </cell>
          <cell r="CD107">
            <v>0</v>
          </cell>
          <cell r="CF107">
            <v>0</v>
          </cell>
          <cell r="CG107">
            <v>0</v>
          </cell>
          <cell r="CH107">
            <v>0</v>
          </cell>
          <cell r="CI107">
            <v>0</v>
          </cell>
          <cell r="CJ107">
            <v>0</v>
          </cell>
          <cell r="CK107">
            <v>0</v>
          </cell>
          <cell r="CL107">
            <v>0</v>
          </cell>
          <cell r="CM107">
            <v>0</v>
          </cell>
          <cell r="CN107">
            <v>0</v>
          </cell>
          <cell r="CO107">
            <v>0</v>
          </cell>
          <cell r="CP107">
            <v>0</v>
          </cell>
          <cell r="CQ107">
            <v>0</v>
          </cell>
        </row>
        <row r="108">
          <cell r="G108" t="str">
            <v>CK5Q-6639-AA</v>
          </cell>
          <cell r="H108">
            <v>0.9</v>
          </cell>
          <cell r="I108">
            <v>0</v>
          </cell>
          <cell r="J108">
            <v>0</v>
          </cell>
          <cell r="K108">
            <v>2000</v>
          </cell>
          <cell r="L108">
            <v>10800</v>
          </cell>
          <cell r="M108">
            <v>10800</v>
          </cell>
          <cell r="N108">
            <v>10800</v>
          </cell>
          <cell r="O108">
            <v>10800</v>
          </cell>
          <cell r="P108">
            <v>10800</v>
          </cell>
          <cell r="Q108">
            <v>10800</v>
          </cell>
          <cell r="R108">
            <v>0</v>
          </cell>
          <cell r="S108">
            <v>0</v>
          </cell>
          <cell r="U108">
            <v>0</v>
          </cell>
          <cell r="V108">
            <v>0</v>
          </cell>
          <cell r="W108">
            <v>0</v>
          </cell>
          <cell r="X108">
            <v>0</v>
          </cell>
          <cell r="Y108">
            <v>0</v>
          </cell>
          <cell r="Z108">
            <v>0</v>
          </cell>
          <cell r="AA108">
            <v>0</v>
          </cell>
          <cell r="AB108">
            <v>0</v>
          </cell>
          <cell r="AC108">
            <v>0</v>
          </cell>
          <cell r="AD108">
            <v>0</v>
          </cell>
          <cell r="AE108">
            <v>0</v>
          </cell>
          <cell r="AF108">
            <v>0</v>
          </cell>
          <cell r="AG108">
            <v>0</v>
          </cell>
          <cell r="AH108">
            <v>7.1749999999999998</v>
          </cell>
          <cell r="AI108">
            <v>2.1669</v>
          </cell>
          <cell r="AJ108">
            <v>5.7070707070707064E-2</v>
          </cell>
          <cell r="AK108">
            <v>1.1299999999999999</v>
          </cell>
          <cell r="AL108">
            <v>3.8780999999999999</v>
          </cell>
          <cell r="AM108">
            <v>0.5405017421602788</v>
          </cell>
          <cell r="AN108">
            <v>0</v>
          </cell>
          <cell r="AO108">
            <v>0</v>
          </cell>
          <cell r="AP108">
            <v>0</v>
          </cell>
          <cell r="AQ108">
            <v>0</v>
          </cell>
          <cell r="AR108">
            <v>0</v>
          </cell>
          <cell r="AS108">
            <v>0</v>
          </cell>
          <cell r="AT108">
            <v>0</v>
          </cell>
          <cell r="AU108">
            <v>0</v>
          </cell>
          <cell r="AV108">
            <v>0</v>
          </cell>
          <cell r="AW108">
            <v>0</v>
          </cell>
          <cell r="AX108">
            <v>0</v>
          </cell>
          <cell r="AY108">
            <v>0</v>
          </cell>
          <cell r="AZ108">
            <v>0</v>
          </cell>
          <cell r="BA108">
            <v>0</v>
          </cell>
          <cell r="BB108">
            <v>0</v>
          </cell>
          <cell r="BC108">
            <v>0</v>
          </cell>
          <cell r="BD108">
            <v>0</v>
          </cell>
          <cell r="BE108">
            <v>0</v>
          </cell>
          <cell r="BF108">
            <v>0</v>
          </cell>
          <cell r="BG108">
            <v>0</v>
          </cell>
          <cell r="BH108">
            <v>0</v>
          </cell>
          <cell r="BI108">
            <v>0</v>
          </cell>
          <cell r="BJ108">
            <v>0</v>
          </cell>
          <cell r="BK108">
            <v>0</v>
          </cell>
          <cell r="BL108">
            <v>0</v>
          </cell>
          <cell r="BM108">
            <v>0</v>
          </cell>
          <cell r="BN108">
            <v>0</v>
          </cell>
          <cell r="BO108">
            <v>0</v>
          </cell>
          <cell r="BP108">
            <v>0</v>
          </cell>
          <cell r="BQ108">
            <v>0</v>
          </cell>
          <cell r="BR108">
            <v>0</v>
          </cell>
          <cell r="BS108">
            <v>0</v>
          </cell>
          <cell r="BT108">
            <v>0</v>
          </cell>
          <cell r="BU108">
            <v>0</v>
          </cell>
          <cell r="BV108">
            <v>0</v>
          </cell>
          <cell r="BW108">
            <v>0</v>
          </cell>
          <cell r="BX108">
            <v>0</v>
          </cell>
          <cell r="BY108">
            <v>0</v>
          </cell>
          <cell r="BZ108">
            <v>0</v>
          </cell>
          <cell r="CA108">
            <v>0</v>
          </cell>
          <cell r="CB108">
            <v>0</v>
          </cell>
          <cell r="CC108">
            <v>0</v>
          </cell>
          <cell r="CD108">
            <v>0</v>
          </cell>
          <cell r="CF108">
            <v>0</v>
          </cell>
          <cell r="CG108">
            <v>0</v>
          </cell>
          <cell r="CH108">
            <v>0</v>
          </cell>
          <cell r="CI108">
            <v>0</v>
          </cell>
          <cell r="CJ108">
            <v>0</v>
          </cell>
          <cell r="CK108">
            <v>0</v>
          </cell>
          <cell r="CL108">
            <v>0</v>
          </cell>
          <cell r="CM108">
            <v>0</v>
          </cell>
          <cell r="CN108">
            <v>0</v>
          </cell>
          <cell r="CO108">
            <v>0</v>
          </cell>
          <cell r="CP108">
            <v>0</v>
          </cell>
          <cell r="CQ108">
            <v>0</v>
          </cell>
        </row>
        <row r="109">
          <cell r="G109" t="str">
            <v>15.02.409.30.6000E</v>
          </cell>
          <cell r="H109">
            <v>0.9</v>
          </cell>
          <cell r="I109">
            <v>0</v>
          </cell>
          <cell r="J109">
            <v>0</v>
          </cell>
          <cell r="K109">
            <v>0</v>
          </cell>
          <cell r="L109">
            <v>2025</v>
          </cell>
          <cell r="M109">
            <v>8100</v>
          </cell>
          <cell r="N109">
            <v>8100</v>
          </cell>
          <cell r="O109">
            <v>8100</v>
          </cell>
          <cell r="P109">
            <v>8100</v>
          </cell>
          <cell r="Q109">
            <v>8100</v>
          </cell>
          <cell r="R109">
            <v>0</v>
          </cell>
          <cell r="S109">
            <v>0</v>
          </cell>
          <cell r="U109">
            <v>0</v>
          </cell>
          <cell r="V109">
            <v>0</v>
          </cell>
          <cell r="W109">
            <v>0</v>
          </cell>
          <cell r="X109">
            <v>0</v>
          </cell>
          <cell r="Y109">
            <v>0</v>
          </cell>
          <cell r="Z109">
            <v>0</v>
          </cell>
          <cell r="AA109">
            <v>0</v>
          </cell>
          <cell r="AB109">
            <v>0</v>
          </cell>
          <cell r="AC109">
            <v>0</v>
          </cell>
          <cell r="AD109">
            <v>0</v>
          </cell>
          <cell r="AE109">
            <v>0</v>
          </cell>
          <cell r="AF109">
            <v>0</v>
          </cell>
          <cell r="AG109">
            <v>0</v>
          </cell>
          <cell r="AH109">
            <v>2.2452173913043483</v>
          </cell>
          <cell r="AI109">
            <v>0.73599999999999999</v>
          </cell>
          <cell r="AJ109">
            <v>1.1212121212121211E-2</v>
          </cell>
          <cell r="AK109">
            <v>0.222</v>
          </cell>
          <cell r="AL109">
            <v>1.2872173913043483</v>
          </cell>
          <cell r="AM109">
            <v>0.57331525948876849</v>
          </cell>
          <cell r="AN109">
            <v>0</v>
          </cell>
          <cell r="AO109">
            <v>0</v>
          </cell>
          <cell r="AP109">
            <v>0</v>
          </cell>
          <cell r="AQ109">
            <v>0</v>
          </cell>
          <cell r="AR109">
            <v>0</v>
          </cell>
          <cell r="AS109">
            <v>0</v>
          </cell>
          <cell r="AT109">
            <v>0</v>
          </cell>
          <cell r="AU109">
            <v>0</v>
          </cell>
          <cell r="AV109">
            <v>0</v>
          </cell>
          <cell r="AW109">
            <v>0</v>
          </cell>
          <cell r="AX109">
            <v>0</v>
          </cell>
          <cell r="AY109">
            <v>0</v>
          </cell>
          <cell r="AZ109">
            <v>0</v>
          </cell>
          <cell r="BA109">
            <v>0</v>
          </cell>
          <cell r="BB109">
            <v>0</v>
          </cell>
          <cell r="BC109">
            <v>0</v>
          </cell>
          <cell r="BD109">
            <v>0</v>
          </cell>
          <cell r="BE109">
            <v>0</v>
          </cell>
          <cell r="BF109">
            <v>0</v>
          </cell>
          <cell r="BG109">
            <v>0</v>
          </cell>
          <cell r="BH109">
            <v>0</v>
          </cell>
          <cell r="BI109">
            <v>0</v>
          </cell>
          <cell r="BJ109">
            <v>0</v>
          </cell>
          <cell r="BK109">
            <v>0</v>
          </cell>
          <cell r="BL109">
            <v>0</v>
          </cell>
          <cell r="BM109">
            <v>0</v>
          </cell>
          <cell r="BN109">
            <v>0</v>
          </cell>
          <cell r="BO109">
            <v>0</v>
          </cell>
          <cell r="BP109">
            <v>0</v>
          </cell>
          <cell r="BQ109">
            <v>0</v>
          </cell>
          <cell r="BR109">
            <v>0</v>
          </cell>
          <cell r="BS109">
            <v>0</v>
          </cell>
          <cell r="BT109">
            <v>0</v>
          </cell>
          <cell r="BU109">
            <v>0</v>
          </cell>
          <cell r="BV109">
            <v>0</v>
          </cell>
          <cell r="BW109">
            <v>0</v>
          </cell>
          <cell r="BX109">
            <v>0</v>
          </cell>
          <cell r="BY109">
            <v>0</v>
          </cell>
          <cell r="BZ109">
            <v>0</v>
          </cell>
          <cell r="CA109">
            <v>0</v>
          </cell>
          <cell r="CB109">
            <v>0</v>
          </cell>
          <cell r="CC109">
            <v>0</v>
          </cell>
          <cell r="CD109">
            <v>0</v>
          </cell>
          <cell r="CF109">
            <v>0</v>
          </cell>
          <cell r="CG109">
            <v>0</v>
          </cell>
          <cell r="CH109">
            <v>0</v>
          </cell>
          <cell r="CI109">
            <v>0</v>
          </cell>
          <cell r="CJ109">
            <v>0</v>
          </cell>
          <cell r="CK109">
            <v>0</v>
          </cell>
          <cell r="CL109">
            <v>0</v>
          </cell>
          <cell r="CM109">
            <v>0</v>
          </cell>
          <cell r="CN109">
            <v>0</v>
          </cell>
          <cell r="CO109">
            <v>0</v>
          </cell>
          <cell r="CP109">
            <v>0</v>
          </cell>
          <cell r="CQ109">
            <v>0</v>
          </cell>
        </row>
        <row r="110">
          <cell r="G110" t="str">
            <v>15.02.509.30.5000D</v>
          </cell>
          <cell r="H110">
            <v>0.9</v>
          </cell>
          <cell r="I110">
            <v>0</v>
          </cell>
          <cell r="J110">
            <v>0</v>
          </cell>
          <cell r="K110">
            <v>0</v>
          </cell>
          <cell r="L110">
            <v>4163</v>
          </cell>
          <cell r="M110">
            <v>16650</v>
          </cell>
          <cell r="N110">
            <v>16650</v>
          </cell>
          <cell r="O110">
            <v>16650</v>
          </cell>
          <cell r="P110">
            <v>16650</v>
          </cell>
          <cell r="Q110">
            <v>16650</v>
          </cell>
          <cell r="R110">
            <v>0</v>
          </cell>
          <cell r="S110">
            <v>0</v>
          </cell>
          <cell r="U110">
            <v>0</v>
          </cell>
          <cell r="V110">
            <v>0</v>
          </cell>
          <cell r="W110">
            <v>0</v>
          </cell>
          <cell r="X110">
            <v>0</v>
          </cell>
          <cell r="Y110">
            <v>0</v>
          </cell>
          <cell r="Z110">
            <v>0</v>
          </cell>
          <cell r="AA110">
            <v>0</v>
          </cell>
          <cell r="AB110">
            <v>0</v>
          </cell>
          <cell r="AC110">
            <v>0</v>
          </cell>
          <cell r="AD110">
            <v>0</v>
          </cell>
          <cell r="AE110">
            <v>0</v>
          </cell>
          <cell r="AF110">
            <v>0</v>
          </cell>
          <cell r="AG110">
            <v>0</v>
          </cell>
          <cell r="AH110">
            <v>2.1495652173913045</v>
          </cell>
          <cell r="AI110">
            <v>1.1779999999999999</v>
          </cell>
          <cell r="AJ110">
            <v>9.3939393939393937E-3</v>
          </cell>
          <cell r="AK110">
            <v>0.186</v>
          </cell>
          <cell r="AL110">
            <v>0.78556521739130458</v>
          </cell>
          <cell r="AM110">
            <v>0.36545307443365704</v>
          </cell>
          <cell r="AN110">
            <v>0</v>
          </cell>
          <cell r="AO110">
            <v>0</v>
          </cell>
          <cell r="AP110">
            <v>0</v>
          </cell>
          <cell r="AQ110">
            <v>0</v>
          </cell>
          <cell r="AR110">
            <v>0</v>
          </cell>
          <cell r="AS110">
            <v>0</v>
          </cell>
          <cell r="AT110">
            <v>0</v>
          </cell>
          <cell r="AU110">
            <v>0</v>
          </cell>
          <cell r="AV110">
            <v>0</v>
          </cell>
          <cell r="AW110">
            <v>0</v>
          </cell>
          <cell r="AX110">
            <v>0</v>
          </cell>
          <cell r="AY110">
            <v>0</v>
          </cell>
          <cell r="AZ110">
            <v>0</v>
          </cell>
          <cell r="BA110">
            <v>0</v>
          </cell>
          <cell r="BB110">
            <v>0</v>
          </cell>
          <cell r="BC110">
            <v>0</v>
          </cell>
          <cell r="BD110">
            <v>0</v>
          </cell>
          <cell r="BE110">
            <v>0</v>
          </cell>
          <cell r="BF110">
            <v>0</v>
          </cell>
          <cell r="BG110">
            <v>0</v>
          </cell>
          <cell r="BH110">
            <v>0</v>
          </cell>
          <cell r="BI110">
            <v>0</v>
          </cell>
          <cell r="BJ110">
            <v>0</v>
          </cell>
          <cell r="BK110">
            <v>0</v>
          </cell>
          <cell r="BL110">
            <v>0</v>
          </cell>
          <cell r="BM110">
            <v>0</v>
          </cell>
          <cell r="BN110">
            <v>0</v>
          </cell>
          <cell r="BO110">
            <v>0</v>
          </cell>
          <cell r="BP110">
            <v>0</v>
          </cell>
          <cell r="BQ110">
            <v>0</v>
          </cell>
          <cell r="BR110">
            <v>0</v>
          </cell>
          <cell r="BS110">
            <v>0</v>
          </cell>
          <cell r="BT110">
            <v>0</v>
          </cell>
          <cell r="BU110">
            <v>0</v>
          </cell>
          <cell r="BV110">
            <v>0</v>
          </cell>
          <cell r="BW110">
            <v>0</v>
          </cell>
          <cell r="BX110">
            <v>0</v>
          </cell>
          <cell r="BY110">
            <v>0</v>
          </cell>
          <cell r="BZ110">
            <v>0</v>
          </cell>
          <cell r="CA110">
            <v>0</v>
          </cell>
          <cell r="CB110">
            <v>0</v>
          </cell>
          <cell r="CC110">
            <v>0</v>
          </cell>
          <cell r="CD110">
            <v>0</v>
          </cell>
          <cell r="CF110">
            <v>0</v>
          </cell>
          <cell r="CG110">
            <v>0</v>
          </cell>
          <cell r="CH110">
            <v>0</v>
          </cell>
          <cell r="CI110">
            <v>0</v>
          </cell>
          <cell r="CJ110">
            <v>0</v>
          </cell>
          <cell r="CK110">
            <v>0</v>
          </cell>
          <cell r="CL110">
            <v>0</v>
          </cell>
          <cell r="CM110">
            <v>0</v>
          </cell>
          <cell r="CN110">
            <v>0</v>
          </cell>
          <cell r="CO110">
            <v>0</v>
          </cell>
          <cell r="CP110">
            <v>0</v>
          </cell>
          <cell r="CQ110">
            <v>0</v>
          </cell>
        </row>
        <row r="111">
          <cell r="G111">
            <v>150211530600</v>
          </cell>
          <cell r="H111">
            <v>0.9</v>
          </cell>
          <cell r="I111">
            <v>0</v>
          </cell>
          <cell r="J111">
            <v>0</v>
          </cell>
          <cell r="K111">
            <v>0</v>
          </cell>
          <cell r="L111">
            <v>6188</v>
          </cell>
          <cell r="M111">
            <v>24750</v>
          </cell>
          <cell r="N111">
            <v>24750</v>
          </cell>
          <cell r="O111">
            <v>24750</v>
          </cell>
          <cell r="P111">
            <v>24750</v>
          </cell>
          <cell r="Q111">
            <v>24750</v>
          </cell>
          <cell r="R111">
            <v>0</v>
          </cell>
          <cell r="S111">
            <v>0</v>
          </cell>
          <cell r="U111">
            <v>0</v>
          </cell>
          <cell r="V111">
            <v>0</v>
          </cell>
          <cell r="W111">
            <v>0</v>
          </cell>
          <cell r="X111">
            <v>0</v>
          </cell>
          <cell r="Y111">
            <v>0</v>
          </cell>
          <cell r="Z111">
            <v>0</v>
          </cell>
          <cell r="AA111">
            <v>0</v>
          </cell>
          <cell r="AB111">
            <v>0</v>
          </cell>
          <cell r="AC111">
            <v>0</v>
          </cell>
          <cell r="AD111">
            <v>0</v>
          </cell>
          <cell r="AE111">
            <v>0</v>
          </cell>
          <cell r="AF111">
            <v>0</v>
          </cell>
          <cell r="AG111">
            <v>0</v>
          </cell>
          <cell r="AH111">
            <v>1.9234782608695653</v>
          </cell>
          <cell r="AI111">
            <v>1.1219999999999999</v>
          </cell>
          <cell r="AJ111">
            <v>0.01</v>
          </cell>
          <cell r="AK111">
            <v>0.19800000000000001</v>
          </cell>
          <cell r="AL111">
            <v>0.60347826086956546</v>
          </cell>
          <cell r="AM111">
            <v>0.31374321880651007</v>
          </cell>
          <cell r="AN111">
            <v>0</v>
          </cell>
          <cell r="AO111">
            <v>0</v>
          </cell>
          <cell r="AP111">
            <v>0</v>
          </cell>
          <cell r="AQ111">
            <v>0</v>
          </cell>
          <cell r="AR111">
            <v>0</v>
          </cell>
          <cell r="AS111">
            <v>0</v>
          </cell>
          <cell r="AT111">
            <v>0</v>
          </cell>
          <cell r="AU111">
            <v>0</v>
          </cell>
          <cell r="AV111">
            <v>0</v>
          </cell>
          <cell r="AW111">
            <v>0</v>
          </cell>
          <cell r="AX111">
            <v>0</v>
          </cell>
          <cell r="AY111">
            <v>0</v>
          </cell>
          <cell r="AZ111">
            <v>0</v>
          </cell>
          <cell r="BA111">
            <v>0</v>
          </cell>
          <cell r="BB111">
            <v>0</v>
          </cell>
          <cell r="BC111">
            <v>0</v>
          </cell>
          <cell r="BD111">
            <v>0</v>
          </cell>
          <cell r="BE111">
            <v>0</v>
          </cell>
          <cell r="BF111">
            <v>0</v>
          </cell>
          <cell r="BG111">
            <v>0</v>
          </cell>
          <cell r="BH111">
            <v>0</v>
          </cell>
          <cell r="BI111">
            <v>0</v>
          </cell>
          <cell r="BJ111">
            <v>0</v>
          </cell>
          <cell r="BK111">
            <v>0</v>
          </cell>
          <cell r="BL111">
            <v>0</v>
          </cell>
          <cell r="BM111">
            <v>0</v>
          </cell>
          <cell r="BN111">
            <v>0</v>
          </cell>
          <cell r="BO111">
            <v>0</v>
          </cell>
          <cell r="BP111">
            <v>0</v>
          </cell>
          <cell r="BQ111">
            <v>0</v>
          </cell>
          <cell r="BR111">
            <v>0</v>
          </cell>
          <cell r="BS111">
            <v>0</v>
          </cell>
          <cell r="BT111">
            <v>0</v>
          </cell>
          <cell r="BU111">
            <v>0</v>
          </cell>
          <cell r="BV111">
            <v>0</v>
          </cell>
          <cell r="BW111">
            <v>0</v>
          </cell>
          <cell r="BX111">
            <v>0</v>
          </cell>
          <cell r="BY111">
            <v>0</v>
          </cell>
          <cell r="BZ111">
            <v>0</v>
          </cell>
          <cell r="CA111">
            <v>0</v>
          </cell>
          <cell r="CB111">
            <v>0</v>
          </cell>
          <cell r="CC111">
            <v>0</v>
          </cell>
          <cell r="CD111">
            <v>0</v>
          </cell>
          <cell r="CF111">
            <v>0</v>
          </cell>
          <cell r="CG111">
            <v>0</v>
          </cell>
          <cell r="CH111">
            <v>0</v>
          </cell>
          <cell r="CI111">
            <v>0</v>
          </cell>
          <cell r="CJ111">
            <v>0</v>
          </cell>
          <cell r="CK111">
            <v>0</v>
          </cell>
          <cell r="CL111">
            <v>0</v>
          </cell>
          <cell r="CM111">
            <v>0</v>
          </cell>
          <cell r="CN111">
            <v>0</v>
          </cell>
          <cell r="CO111">
            <v>0</v>
          </cell>
          <cell r="CP111">
            <v>0</v>
          </cell>
          <cell r="CQ111">
            <v>0</v>
          </cell>
        </row>
        <row r="112">
          <cell r="G112" t="str">
            <v>15.10.112.30.5000B</v>
          </cell>
          <cell r="H112">
            <v>0.9</v>
          </cell>
          <cell r="I112">
            <v>0</v>
          </cell>
          <cell r="J112">
            <v>0</v>
          </cell>
          <cell r="K112">
            <v>0</v>
          </cell>
          <cell r="L112">
            <v>1013</v>
          </cell>
          <cell r="M112">
            <v>4050</v>
          </cell>
          <cell r="N112">
            <v>4050</v>
          </cell>
          <cell r="O112">
            <v>4050</v>
          </cell>
          <cell r="P112">
            <v>4050</v>
          </cell>
          <cell r="Q112">
            <v>4050</v>
          </cell>
          <cell r="R112">
            <v>0</v>
          </cell>
          <cell r="S112">
            <v>0</v>
          </cell>
          <cell r="U112">
            <v>0</v>
          </cell>
          <cell r="V112">
            <v>0</v>
          </cell>
          <cell r="W112">
            <v>0</v>
          </cell>
          <cell r="X112">
            <v>0</v>
          </cell>
          <cell r="Y112">
            <v>0</v>
          </cell>
          <cell r="Z112">
            <v>0</v>
          </cell>
          <cell r="AA112">
            <v>0</v>
          </cell>
          <cell r="AB112">
            <v>0</v>
          </cell>
          <cell r="AC112">
            <v>0</v>
          </cell>
          <cell r="AD112">
            <v>0</v>
          </cell>
          <cell r="AE112">
            <v>0</v>
          </cell>
          <cell r="AF112">
            <v>0</v>
          </cell>
          <cell r="AG112">
            <v>0</v>
          </cell>
          <cell r="AH112">
            <v>2.0713043478260871</v>
          </cell>
          <cell r="AI112">
            <v>1.115</v>
          </cell>
          <cell r="AJ112">
            <v>9.3939393939393937E-3</v>
          </cell>
          <cell r="AK112">
            <v>0.186</v>
          </cell>
          <cell r="AL112">
            <v>0.77030434782608714</v>
          </cell>
          <cell r="AM112">
            <v>0.3718933669185559</v>
          </cell>
          <cell r="AN112">
            <v>0</v>
          </cell>
          <cell r="AO112">
            <v>0</v>
          </cell>
          <cell r="AP112">
            <v>0</v>
          </cell>
          <cell r="AQ112">
            <v>0</v>
          </cell>
          <cell r="AR112">
            <v>0</v>
          </cell>
          <cell r="AS112">
            <v>0</v>
          </cell>
          <cell r="AT112">
            <v>0</v>
          </cell>
          <cell r="AU112">
            <v>0</v>
          </cell>
          <cell r="AV112">
            <v>0</v>
          </cell>
          <cell r="AW112">
            <v>0</v>
          </cell>
          <cell r="AX112">
            <v>0</v>
          </cell>
          <cell r="AY112">
            <v>0</v>
          </cell>
          <cell r="AZ112">
            <v>0</v>
          </cell>
          <cell r="BA112">
            <v>0</v>
          </cell>
          <cell r="BB112">
            <v>0</v>
          </cell>
          <cell r="BC112">
            <v>0</v>
          </cell>
          <cell r="BD112">
            <v>0</v>
          </cell>
          <cell r="BE112">
            <v>0</v>
          </cell>
          <cell r="BF112">
            <v>0</v>
          </cell>
          <cell r="BG112">
            <v>0</v>
          </cell>
          <cell r="BH112">
            <v>0</v>
          </cell>
          <cell r="BI112">
            <v>0</v>
          </cell>
          <cell r="BJ112">
            <v>0</v>
          </cell>
          <cell r="BK112">
            <v>0</v>
          </cell>
          <cell r="BL112">
            <v>0</v>
          </cell>
          <cell r="BM112">
            <v>0</v>
          </cell>
          <cell r="BN112">
            <v>0</v>
          </cell>
          <cell r="BO112">
            <v>0</v>
          </cell>
          <cell r="BP112">
            <v>0</v>
          </cell>
          <cell r="BQ112">
            <v>0</v>
          </cell>
          <cell r="BR112">
            <v>0</v>
          </cell>
          <cell r="BS112">
            <v>0</v>
          </cell>
          <cell r="BT112">
            <v>0</v>
          </cell>
          <cell r="BU112">
            <v>0</v>
          </cell>
          <cell r="BV112">
            <v>0</v>
          </cell>
          <cell r="BW112">
            <v>0</v>
          </cell>
          <cell r="BX112">
            <v>0</v>
          </cell>
          <cell r="BY112">
            <v>0</v>
          </cell>
          <cell r="BZ112">
            <v>0</v>
          </cell>
          <cell r="CA112">
            <v>0</v>
          </cell>
          <cell r="CB112">
            <v>0</v>
          </cell>
          <cell r="CC112">
            <v>0</v>
          </cell>
          <cell r="CD112">
            <v>0</v>
          </cell>
          <cell r="CF112">
            <v>0</v>
          </cell>
          <cell r="CG112">
            <v>0</v>
          </cell>
          <cell r="CH112">
            <v>0</v>
          </cell>
          <cell r="CI112">
            <v>0</v>
          </cell>
          <cell r="CJ112">
            <v>0</v>
          </cell>
          <cell r="CK112">
            <v>0</v>
          </cell>
          <cell r="CL112">
            <v>0</v>
          </cell>
          <cell r="CM112">
            <v>0</v>
          </cell>
          <cell r="CN112">
            <v>0</v>
          </cell>
          <cell r="CO112">
            <v>0</v>
          </cell>
          <cell r="CP112">
            <v>0</v>
          </cell>
          <cell r="CQ112">
            <v>0</v>
          </cell>
        </row>
        <row r="113">
          <cell r="G113" t="str">
            <v>15.10.109.30.5000E</v>
          </cell>
          <cell r="H113">
            <v>0.9</v>
          </cell>
          <cell r="I113">
            <v>0</v>
          </cell>
          <cell r="J113">
            <v>0</v>
          </cell>
          <cell r="K113">
            <v>0</v>
          </cell>
          <cell r="L113">
            <v>1035</v>
          </cell>
          <cell r="M113">
            <v>4140</v>
          </cell>
          <cell r="N113">
            <v>4140</v>
          </cell>
          <cell r="O113">
            <v>4140</v>
          </cell>
          <cell r="P113">
            <v>4140</v>
          </cell>
          <cell r="Q113">
            <v>4140</v>
          </cell>
          <cell r="R113">
            <v>0</v>
          </cell>
          <cell r="S113">
            <v>0</v>
          </cell>
          <cell r="U113">
            <v>0</v>
          </cell>
          <cell r="V113">
            <v>0</v>
          </cell>
          <cell r="W113">
            <v>0</v>
          </cell>
          <cell r="X113">
            <v>0</v>
          </cell>
          <cell r="Y113">
            <v>0</v>
          </cell>
          <cell r="Z113">
            <v>0</v>
          </cell>
          <cell r="AA113">
            <v>0</v>
          </cell>
          <cell r="AB113">
            <v>0</v>
          </cell>
          <cell r="AC113">
            <v>0</v>
          </cell>
          <cell r="AD113">
            <v>0</v>
          </cell>
          <cell r="AE113">
            <v>0</v>
          </cell>
          <cell r="AF113">
            <v>0</v>
          </cell>
          <cell r="AG113">
            <v>0</v>
          </cell>
          <cell r="AH113">
            <v>2.114782608695652</v>
          </cell>
          <cell r="AI113">
            <v>1.1219999999999999</v>
          </cell>
          <cell r="AJ113">
            <v>0.01</v>
          </cell>
          <cell r="AK113">
            <v>0.19800000000000001</v>
          </cell>
          <cell r="AL113">
            <v>0.7947826086956522</v>
          </cell>
          <cell r="AM113">
            <v>0.37582236842105265</v>
          </cell>
          <cell r="AN113">
            <v>0</v>
          </cell>
          <cell r="AO113">
            <v>0</v>
          </cell>
          <cell r="AP113">
            <v>0</v>
          </cell>
          <cell r="AQ113">
            <v>0</v>
          </cell>
          <cell r="AR113">
            <v>0</v>
          </cell>
          <cell r="AS113">
            <v>0</v>
          </cell>
          <cell r="AT113">
            <v>0</v>
          </cell>
          <cell r="AU113">
            <v>0</v>
          </cell>
          <cell r="AV113">
            <v>0</v>
          </cell>
          <cell r="AW113">
            <v>0</v>
          </cell>
          <cell r="AX113">
            <v>0</v>
          </cell>
          <cell r="AY113">
            <v>0</v>
          </cell>
          <cell r="AZ113">
            <v>0</v>
          </cell>
          <cell r="BA113">
            <v>0</v>
          </cell>
          <cell r="BB113">
            <v>0</v>
          </cell>
          <cell r="BC113">
            <v>0</v>
          </cell>
          <cell r="BD113">
            <v>0</v>
          </cell>
          <cell r="BE113">
            <v>0</v>
          </cell>
          <cell r="BF113">
            <v>0</v>
          </cell>
          <cell r="BG113">
            <v>0</v>
          </cell>
          <cell r="BH113">
            <v>0</v>
          </cell>
          <cell r="BI113">
            <v>0</v>
          </cell>
          <cell r="BJ113">
            <v>0</v>
          </cell>
          <cell r="BK113">
            <v>0</v>
          </cell>
          <cell r="BL113">
            <v>0</v>
          </cell>
          <cell r="BM113">
            <v>0</v>
          </cell>
          <cell r="BN113">
            <v>0</v>
          </cell>
          <cell r="BO113">
            <v>0</v>
          </cell>
          <cell r="BP113">
            <v>0</v>
          </cell>
          <cell r="BQ113">
            <v>0</v>
          </cell>
          <cell r="BR113">
            <v>0</v>
          </cell>
          <cell r="BS113">
            <v>0</v>
          </cell>
          <cell r="BT113">
            <v>0</v>
          </cell>
          <cell r="BU113">
            <v>0</v>
          </cell>
          <cell r="BV113">
            <v>0</v>
          </cell>
          <cell r="BW113">
            <v>0</v>
          </cell>
          <cell r="BX113">
            <v>0</v>
          </cell>
          <cell r="BY113">
            <v>0</v>
          </cell>
          <cell r="BZ113">
            <v>0</v>
          </cell>
          <cell r="CA113">
            <v>0</v>
          </cell>
          <cell r="CB113">
            <v>0</v>
          </cell>
          <cell r="CC113">
            <v>0</v>
          </cell>
          <cell r="CD113">
            <v>0</v>
          </cell>
          <cell r="CF113">
            <v>0</v>
          </cell>
          <cell r="CG113">
            <v>0</v>
          </cell>
          <cell r="CH113">
            <v>0</v>
          </cell>
          <cell r="CI113">
            <v>0</v>
          </cell>
          <cell r="CJ113">
            <v>0</v>
          </cell>
          <cell r="CK113">
            <v>0</v>
          </cell>
          <cell r="CL113">
            <v>0</v>
          </cell>
          <cell r="CM113">
            <v>0</v>
          </cell>
          <cell r="CN113">
            <v>0</v>
          </cell>
          <cell r="CO113">
            <v>0</v>
          </cell>
          <cell r="CP113">
            <v>0</v>
          </cell>
          <cell r="CQ113">
            <v>0</v>
          </cell>
        </row>
        <row r="114">
          <cell r="G114" t="str">
            <v>15.10.109.31.6000E</v>
          </cell>
          <cell r="H114">
            <v>0.9</v>
          </cell>
          <cell r="I114">
            <v>0</v>
          </cell>
          <cell r="J114">
            <v>0</v>
          </cell>
          <cell r="K114">
            <v>0</v>
          </cell>
          <cell r="L114">
            <v>1035</v>
          </cell>
          <cell r="M114">
            <v>4140</v>
          </cell>
          <cell r="N114">
            <v>4140</v>
          </cell>
          <cell r="O114">
            <v>4140</v>
          </cell>
          <cell r="P114">
            <v>4140</v>
          </cell>
          <cell r="Q114">
            <v>4140</v>
          </cell>
          <cell r="R114">
            <v>0</v>
          </cell>
          <cell r="S114">
            <v>0</v>
          </cell>
          <cell r="U114">
            <v>0</v>
          </cell>
          <cell r="V114">
            <v>0</v>
          </cell>
          <cell r="W114">
            <v>0</v>
          </cell>
          <cell r="X114">
            <v>0</v>
          </cell>
          <cell r="Y114">
            <v>0</v>
          </cell>
          <cell r="Z114">
            <v>0</v>
          </cell>
          <cell r="AA114">
            <v>0</v>
          </cell>
          <cell r="AB114">
            <v>0</v>
          </cell>
          <cell r="AC114">
            <v>0</v>
          </cell>
          <cell r="AD114">
            <v>0</v>
          </cell>
          <cell r="AE114">
            <v>0</v>
          </cell>
          <cell r="AF114">
            <v>0</v>
          </cell>
          <cell r="AG114">
            <v>0</v>
          </cell>
          <cell r="AH114">
            <v>2.08</v>
          </cell>
          <cell r="AI114">
            <v>1.1219999999999999</v>
          </cell>
          <cell r="AJ114">
            <v>9.3939393939393937E-3</v>
          </cell>
          <cell r="AK114">
            <v>0.186</v>
          </cell>
          <cell r="AL114">
            <v>0.77200000000000024</v>
          </cell>
          <cell r="AM114">
            <v>0.37115384615384628</v>
          </cell>
          <cell r="AN114">
            <v>0</v>
          </cell>
          <cell r="AO114">
            <v>0</v>
          </cell>
          <cell r="AP114">
            <v>0</v>
          </cell>
          <cell r="AQ114">
            <v>0</v>
          </cell>
          <cell r="AR114">
            <v>0</v>
          </cell>
          <cell r="AS114">
            <v>0</v>
          </cell>
          <cell r="AT114">
            <v>0</v>
          </cell>
          <cell r="AU114">
            <v>0</v>
          </cell>
          <cell r="AV114">
            <v>0</v>
          </cell>
          <cell r="AW114">
            <v>0</v>
          </cell>
          <cell r="AX114">
            <v>0</v>
          </cell>
          <cell r="AY114">
            <v>0</v>
          </cell>
          <cell r="AZ114">
            <v>0</v>
          </cell>
          <cell r="BA114">
            <v>0</v>
          </cell>
          <cell r="BB114">
            <v>0</v>
          </cell>
          <cell r="BC114">
            <v>0</v>
          </cell>
          <cell r="BD114">
            <v>0</v>
          </cell>
          <cell r="BE114">
            <v>0</v>
          </cell>
          <cell r="BF114">
            <v>0</v>
          </cell>
          <cell r="BG114">
            <v>0</v>
          </cell>
          <cell r="BH114">
            <v>0</v>
          </cell>
          <cell r="BI114">
            <v>0</v>
          </cell>
          <cell r="BJ114">
            <v>0</v>
          </cell>
          <cell r="BK114">
            <v>0</v>
          </cell>
          <cell r="BL114">
            <v>0</v>
          </cell>
          <cell r="BM114">
            <v>0</v>
          </cell>
          <cell r="BN114">
            <v>0</v>
          </cell>
          <cell r="BO114">
            <v>0</v>
          </cell>
          <cell r="BP114">
            <v>0</v>
          </cell>
          <cell r="BQ114">
            <v>0</v>
          </cell>
          <cell r="BR114">
            <v>0</v>
          </cell>
          <cell r="BS114">
            <v>0</v>
          </cell>
          <cell r="BT114">
            <v>0</v>
          </cell>
          <cell r="BU114">
            <v>0</v>
          </cell>
          <cell r="BV114">
            <v>0</v>
          </cell>
          <cell r="BW114">
            <v>0</v>
          </cell>
          <cell r="BX114">
            <v>0</v>
          </cell>
          <cell r="BY114">
            <v>0</v>
          </cell>
          <cell r="BZ114">
            <v>0</v>
          </cell>
          <cell r="CA114">
            <v>0</v>
          </cell>
          <cell r="CB114">
            <v>0</v>
          </cell>
          <cell r="CC114">
            <v>0</v>
          </cell>
          <cell r="CD114">
            <v>0</v>
          </cell>
          <cell r="CF114">
            <v>0</v>
          </cell>
          <cell r="CG114">
            <v>0</v>
          </cell>
          <cell r="CH114">
            <v>0</v>
          </cell>
          <cell r="CI114">
            <v>0</v>
          </cell>
          <cell r="CJ114">
            <v>0</v>
          </cell>
          <cell r="CK114">
            <v>0</v>
          </cell>
          <cell r="CL114">
            <v>0</v>
          </cell>
          <cell r="CM114">
            <v>0</v>
          </cell>
          <cell r="CN114">
            <v>0</v>
          </cell>
          <cell r="CO114">
            <v>0</v>
          </cell>
          <cell r="CP114">
            <v>0</v>
          </cell>
          <cell r="CQ114">
            <v>0</v>
          </cell>
        </row>
        <row r="115">
          <cell r="G115" t="str">
            <v>15.10.109.30.6000E</v>
          </cell>
          <cell r="H115">
            <v>0.9</v>
          </cell>
          <cell r="I115">
            <v>0</v>
          </cell>
          <cell r="J115">
            <v>0</v>
          </cell>
          <cell r="K115">
            <v>0</v>
          </cell>
          <cell r="L115">
            <v>563</v>
          </cell>
          <cell r="M115">
            <v>2250</v>
          </cell>
          <cell r="N115">
            <v>2250</v>
          </cell>
          <cell r="O115">
            <v>2250</v>
          </cell>
          <cell r="P115">
            <v>2250</v>
          </cell>
          <cell r="Q115">
            <v>2250</v>
          </cell>
          <cell r="R115">
            <v>0</v>
          </cell>
          <cell r="S115">
            <v>0</v>
          </cell>
          <cell r="U115">
            <v>0</v>
          </cell>
          <cell r="V115">
            <v>0</v>
          </cell>
          <cell r="W115">
            <v>0</v>
          </cell>
          <cell r="X115">
            <v>0</v>
          </cell>
          <cell r="Y115">
            <v>0</v>
          </cell>
          <cell r="Z115">
            <v>0</v>
          </cell>
          <cell r="AA115">
            <v>0</v>
          </cell>
          <cell r="AB115">
            <v>0</v>
          </cell>
          <cell r="AC115">
            <v>0</v>
          </cell>
          <cell r="AD115">
            <v>0</v>
          </cell>
          <cell r="AE115">
            <v>0</v>
          </cell>
          <cell r="AF115">
            <v>0</v>
          </cell>
          <cell r="AG115">
            <v>0</v>
          </cell>
          <cell r="AH115">
            <v>2.0452173913043481</v>
          </cell>
          <cell r="AI115">
            <v>1.0940000000000001</v>
          </cell>
          <cell r="AJ115">
            <v>9.3939393939393937E-3</v>
          </cell>
          <cell r="AK115">
            <v>0.186</v>
          </cell>
          <cell r="AL115">
            <v>0.76521739130434807</v>
          </cell>
          <cell r="AM115">
            <v>0.37414965986394566</v>
          </cell>
          <cell r="AN115">
            <v>0</v>
          </cell>
          <cell r="AO115">
            <v>0</v>
          </cell>
          <cell r="AP115">
            <v>0</v>
          </cell>
          <cell r="AQ115">
            <v>0</v>
          </cell>
          <cell r="AR115">
            <v>0</v>
          </cell>
          <cell r="AS115">
            <v>0</v>
          </cell>
          <cell r="AT115">
            <v>0</v>
          </cell>
          <cell r="AU115">
            <v>0</v>
          </cell>
          <cell r="AV115">
            <v>0</v>
          </cell>
          <cell r="AW115">
            <v>0</v>
          </cell>
          <cell r="AX115">
            <v>0</v>
          </cell>
          <cell r="AY115">
            <v>0</v>
          </cell>
          <cell r="AZ115">
            <v>0</v>
          </cell>
          <cell r="BA115">
            <v>0</v>
          </cell>
          <cell r="BB115">
            <v>0</v>
          </cell>
          <cell r="BC115">
            <v>0</v>
          </cell>
          <cell r="BD115">
            <v>0</v>
          </cell>
          <cell r="BE115">
            <v>0</v>
          </cell>
          <cell r="BF115">
            <v>0</v>
          </cell>
          <cell r="BG115">
            <v>0</v>
          </cell>
          <cell r="BH115">
            <v>0</v>
          </cell>
          <cell r="BI115">
            <v>0</v>
          </cell>
          <cell r="BJ115">
            <v>0</v>
          </cell>
          <cell r="BK115">
            <v>0</v>
          </cell>
          <cell r="BL115">
            <v>0</v>
          </cell>
          <cell r="BM115">
            <v>0</v>
          </cell>
          <cell r="BN115">
            <v>0</v>
          </cell>
          <cell r="BO115">
            <v>0</v>
          </cell>
          <cell r="BP115">
            <v>0</v>
          </cell>
          <cell r="BQ115">
            <v>0</v>
          </cell>
          <cell r="BR115">
            <v>0</v>
          </cell>
          <cell r="BS115">
            <v>0</v>
          </cell>
          <cell r="BT115">
            <v>0</v>
          </cell>
          <cell r="BU115">
            <v>0</v>
          </cell>
          <cell r="BV115">
            <v>0</v>
          </cell>
          <cell r="BW115">
            <v>0</v>
          </cell>
          <cell r="BX115">
            <v>0</v>
          </cell>
          <cell r="BY115">
            <v>0</v>
          </cell>
          <cell r="BZ115">
            <v>0</v>
          </cell>
          <cell r="CA115">
            <v>0</v>
          </cell>
          <cell r="CB115">
            <v>0</v>
          </cell>
          <cell r="CC115">
            <v>0</v>
          </cell>
          <cell r="CD115">
            <v>0</v>
          </cell>
          <cell r="CF115">
            <v>0</v>
          </cell>
          <cell r="CG115">
            <v>0</v>
          </cell>
          <cell r="CH115">
            <v>0</v>
          </cell>
          <cell r="CI115">
            <v>0</v>
          </cell>
          <cell r="CJ115">
            <v>0</v>
          </cell>
          <cell r="CK115">
            <v>0</v>
          </cell>
          <cell r="CL115">
            <v>0</v>
          </cell>
          <cell r="CM115">
            <v>0</v>
          </cell>
          <cell r="CN115">
            <v>0</v>
          </cell>
          <cell r="CO115">
            <v>0</v>
          </cell>
          <cell r="CP115">
            <v>0</v>
          </cell>
          <cell r="CQ115">
            <v>0</v>
          </cell>
        </row>
        <row r="116">
          <cell r="G116" t="str">
            <v>Other Mild Steel</v>
          </cell>
          <cell r="H116">
            <v>0.9</v>
          </cell>
          <cell r="I116">
            <v>0</v>
          </cell>
          <cell r="J116">
            <v>0</v>
          </cell>
          <cell r="K116">
            <v>0</v>
          </cell>
          <cell r="L116">
            <v>0</v>
          </cell>
          <cell r="M116">
            <v>0</v>
          </cell>
          <cell r="N116">
            <v>27000</v>
          </cell>
          <cell r="O116">
            <v>45000</v>
          </cell>
          <cell r="P116">
            <v>45000</v>
          </cell>
          <cell r="Q116">
            <v>45000</v>
          </cell>
          <cell r="R116">
            <v>0</v>
          </cell>
          <cell r="S116">
            <v>0</v>
          </cell>
          <cell r="U116">
            <v>0</v>
          </cell>
          <cell r="V116">
            <v>0</v>
          </cell>
          <cell r="W116">
            <v>0</v>
          </cell>
          <cell r="X116">
            <v>0</v>
          </cell>
          <cell r="Y116">
            <v>0</v>
          </cell>
          <cell r="Z116">
            <v>0</v>
          </cell>
          <cell r="AA116">
            <v>0</v>
          </cell>
          <cell r="AB116">
            <v>0</v>
          </cell>
          <cell r="AC116">
            <v>0</v>
          </cell>
          <cell r="AD116">
            <v>0</v>
          </cell>
          <cell r="AE116">
            <v>0</v>
          </cell>
          <cell r="AF116">
            <v>0</v>
          </cell>
          <cell r="AG116">
            <v>0</v>
          </cell>
          <cell r="AH116">
            <v>2.0452173913043481</v>
          </cell>
          <cell r="AI116">
            <v>1.0940000000000001</v>
          </cell>
          <cell r="AJ116">
            <v>9.3939393939393937E-3</v>
          </cell>
          <cell r="AK116">
            <v>0.186</v>
          </cell>
          <cell r="AL116">
            <v>0.76521739130434807</v>
          </cell>
          <cell r="AM116">
            <v>0.37414965986394566</v>
          </cell>
          <cell r="AN116">
            <v>0</v>
          </cell>
          <cell r="AO116">
            <v>0</v>
          </cell>
          <cell r="AP116">
            <v>0</v>
          </cell>
          <cell r="AQ116">
            <v>0</v>
          </cell>
          <cell r="AR116">
            <v>0</v>
          </cell>
          <cell r="AS116">
            <v>0</v>
          </cell>
          <cell r="AT116">
            <v>0</v>
          </cell>
          <cell r="AU116">
            <v>0</v>
          </cell>
          <cell r="AV116">
            <v>0</v>
          </cell>
          <cell r="AW116">
            <v>0</v>
          </cell>
          <cell r="AX116">
            <v>0</v>
          </cell>
          <cell r="AY116">
            <v>0</v>
          </cell>
          <cell r="AZ116">
            <v>0</v>
          </cell>
          <cell r="BA116">
            <v>0</v>
          </cell>
          <cell r="BB116">
            <v>0</v>
          </cell>
          <cell r="BC116">
            <v>0</v>
          </cell>
          <cell r="BD116">
            <v>0</v>
          </cell>
          <cell r="BE116">
            <v>0</v>
          </cell>
          <cell r="BF116">
            <v>0</v>
          </cell>
          <cell r="BG116">
            <v>0</v>
          </cell>
          <cell r="BH116">
            <v>0</v>
          </cell>
          <cell r="BI116">
            <v>0</v>
          </cell>
          <cell r="BJ116">
            <v>0</v>
          </cell>
          <cell r="BK116">
            <v>0</v>
          </cell>
          <cell r="BL116">
            <v>0</v>
          </cell>
          <cell r="BM116">
            <v>0</v>
          </cell>
          <cell r="BN116">
            <v>0</v>
          </cell>
          <cell r="BO116">
            <v>0</v>
          </cell>
          <cell r="BP116">
            <v>0</v>
          </cell>
          <cell r="BQ116">
            <v>0</v>
          </cell>
          <cell r="BR116">
            <v>0</v>
          </cell>
          <cell r="BS116">
            <v>0</v>
          </cell>
          <cell r="BT116">
            <v>0</v>
          </cell>
          <cell r="BU116">
            <v>0</v>
          </cell>
          <cell r="BV116">
            <v>0</v>
          </cell>
          <cell r="BW116">
            <v>0</v>
          </cell>
          <cell r="BX116">
            <v>0</v>
          </cell>
          <cell r="BY116">
            <v>0</v>
          </cell>
          <cell r="BZ116">
            <v>0</v>
          </cell>
          <cell r="CA116">
            <v>0</v>
          </cell>
          <cell r="CB116">
            <v>0</v>
          </cell>
          <cell r="CC116">
            <v>0</v>
          </cell>
          <cell r="CD116">
            <v>0</v>
          </cell>
          <cell r="CF116">
            <v>0</v>
          </cell>
          <cell r="CG116">
            <v>0</v>
          </cell>
          <cell r="CH116">
            <v>0</v>
          </cell>
          <cell r="CI116">
            <v>0</v>
          </cell>
          <cell r="CJ116">
            <v>0</v>
          </cell>
          <cell r="CK116">
            <v>0</v>
          </cell>
          <cell r="CL116">
            <v>0</v>
          </cell>
          <cell r="CM116">
            <v>0</v>
          </cell>
          <cell r="CN116">
            <v>0</v>
          </cell>
          <cell r="CO116">
            <v>0</v>
          </cell>
          <cell r="CP116">
            <v>0</v>
          </cell>
          <cell r="CQ116">
            <v>0</v>
          </cell>
        </row>
        <row r="117">
          <cell r="G117">
            <v>0</v>
          </cell>
          <cell r="H117">
            <v>0</v>
          </cell>
          <cell r="I117">
            <v>0</v>
          </cell>
          <cell r="J117">
            <v>0</v>
          </cell>
          <cell r="K117" t="e">
            <v>#N/A</v>
          </cell>
          <cell r="L117">
            <v>1018404</v>
          </cell>
          <cell r="M117">
            <v>1020619</v>
          </cell>
          <cell r="N117">
            <v>1105404</v>
          </cell>
          <cell r="O117">
            <v>1140460</v>
          </cell>
          <cell r="P117">
            <v>1244060</v>
          </cell>
          <cell r="Q117">
            <v>1364360</v>
          </cell>
          <cell r="R117">
            <v>597500</v>
          </cell>
          <cell r="S117">
            <v>230300</v>
          </cell>
          <cell r="U117">
            <v>0</v>
          </cell>
          <cell r="V117">
            <v>0</v>
          </cell>
          <cell r="W117">
            <v>0</v>
          </cell>
          <cell r="X117">
            <v>0</v>
          </cell>
          <cell r="Y117">
            <v>0</v>
          </cell>
          <cell r="Z117">
            <v>0</v>
          </cell>
          <cell r="AA117">
            <v>0</v>
          </cell>
          <cell r="AB117">
            <v>0</v>
          </cell>
          <cell r="AC117">
            <v>0</v>
          </cell>
          <cell r="AD117">
            <v>0</v>
          </cell>
          <cell r="AE117">
            <v>0</v>
          </cell>
          <cell r="AF117">
            <v>0</v>
          </cell>
          <cell r="AG117">
            <v>0</v>
          </cell>
          <cell r="AH117">
            <v>0</v>
          </cell>
          <cell r="AI117">
            <v>0</v>
          </cell>
          <cell r="AJ117">
            <v>0</v>
          </cell>
          <cell r="AK117">
            <v>0</v>
          </cell>
          <cell r="AL117">
            <v>0</v>
          </cell>
          <cell r="AM117">
            <v>0</v>
          </cell>
          <cell r="AN117" t="e">
            <v>#REF!</v>
          </cell>
          <cell r="AO117">
            <v>5129503.0489999996</v>
          </cell>
          <cell r="AP117">
            <v>7284692.5289999992</v>
          </cell>
          <cell r="AQ117">
            <v>13309785.549000001</v>
          </cell>
          <cell r="AR117">
            <v>19860495.348999999</v>
          </cell>
          <cell r="AS117">
            <v>23775897.598999996</v>
          </cell>
          <cell r="AT117">
            <v>27558722.098999996</v>
          </cell>
          <cell r="AU117">
            <v>18924068.099999998</v>
          </cell>
          <cell r="AV117">
            <v>8642468.0999999978</v>
          </cell>
          <cell r="AW117" t="e">
            <v>#REF!</v>
          </cell>
          <cell r="AX117">
            <v>0</v>
          </cell>
          <cell r="AY117" t="e">
            <v>#REF!</v>
          </cell>
          <cell r="AZ117">
            <v>1584229.9435226005</v>
          </cell>
          <cell r="BA117">
            <v>3888744.3870226005</v>
          </cell>
          <cell r="BB117">
            <v>7412645.5591225997</v>
          </cell>
          <cell r="BC117">
            <v>10670868.7923526</v>
          </cell>
          <cell r="BD117">
            <v>12756109.472952601</v>
          </cell>
          <cell r="BE117">
            <v>14816062.6025526</v>
          </cell>
          <cell r="BF117">
            <v>10228962.838400001</v>
          </cell>
          <cell r="BG117">
            <v>3919706</v>
          </cell>
          <cell r="BH117" t="e">
            <v>#REF!</v>
          </cell>
          <cell r="BI117">
            <v>0</v>
          </cell>
          <cell r="BJ117" t="e">
            <v>#REF!</v>
          </cell>
          <cell r="BK117">
            <v>36368.696234421252</v>
          </cell>
          <cell r="BL117">
            <v>45829.931970363898</v>
          </cell>
          <cell r="BM117">
            <v>69518.638045493906</v>
          </cell>
          <cell r="BN117">
            <v>89981.035210747999</v>
          </cell>
          <cell r="BO117">
            <v>102918.91053180618</v>
          </cell>
          <cell r="BP117">
            <v>116630.41053180618</v>
          </cell>
          <cell r="BQ117">
            <v>68893.055555555562</v>
          </cell>
          <cell r="BR117">
            <v>34417.055555555555</v>
          </cell>
          <cell r="BS117" t="e">
            <v>#REF!</v>
          </cell>
          <cell r="BT117">
            <v>0</v>
          </cell>
          <cell r="BU117" t="e">
            <v>#REF!</v>
          </cell>
          <cell r="BV117">
            <v>3347714.4092429783</v>
          </cell>
          <cell r="BW117">
            <v>3171018.2100070352</v>
          </cell>
          <cell r="BX117">
            <v>5693296.3518319065</v>
          </cell>
          <cell r="BY117">
            <v>8965320.5214366503</v>
          </cell>
          <cell r="BZ117">
            <v>10782544.215515591</v>
          </cell>
          <cell r="CA117">
            <v>12491704.085915592</v>
          </cell>
          <cell r="CB117">
            <v>8626212.2060444411</v>
          </cell>
          <cell r="CC117">
            <v>4688345.0444444418</v>
          </cell>
          <cell r="CD117" t="e">
            <v>#REF!</v>
          </cell>
          <cell r="CF117" t="e">
            <v>#REF!</v>
          </cell>
          <cell r="CG117">
            <v>0.65263913039209864</v>
          </cell>
          <cell r="CH117">
            <v>0.43529884032625527</v>
          </cell>
          <cell r="CI117">
            <v>0.42775267346510021</v>
          </cell>
          <cell r="CJ117">
            <v>0.45141474892206379</v>
          </cell>
          <cell r="CK117">
            <v>0.45350734585806346</v>
          </cell>
          <cell r="CL117">
            <v>0.45327588271478197</v>
          </cell>
          <cell r="CM117">
            <v>0.45583286640383852</v>
          </cell>
          <cell r="CN117">
            <v>0.54247756430185068</v>
          </cell>
          <cell r="CO117" t="e">
            <v>#REF!</v>
          </cell>
          <cell r="CP117">
            <v>0</v>
          </cell>
          <cell r="CQ117">
            <v>0</v>
          </cell>
        </row>
        <row r="118">
          <cell r="G118" t="str">
            <v>Check: agrees to Plan Margin</v>
          </cell>
          <cell r="H118">
            <v>0</v>
          </cell>
          <cell r="I118">
            <v>0</v>
          </cell>
          <cell r="J118">
            <v>0</v>
          </cell>
          <cell r="K118">
            <v>865814</v>
          </cell>
          <cell r="L118" t="e">
            <v>#REF!</v>
          </cell>
          <cell r="M118">
            <v>-2700</v>
          </cell>
          <cell r="N118">
            <v>-2700</v>
          </cell>
          <cell r="O118">
            <v>-2700</v>
          </cell>
          <cell r="P118">
            <v>-2700</v>
          </cell>
          <cell r="Q118">
            <v>-2700</v>
          </cell>
          <cell r="R118">
            <v>764160</v>
          </cell>
          <cell r="S118" t="e">
            <v>#REF!</v>
          </cell>
          <cell r="U118">
            <v>0</v>
          </cell>
          <cell r="V118">
            <v>0</v>
          </cell>
          <cell r="W118">
            <v>0</v>
          </cell>
          <cell r="X118">
            <v>0</v>
          </cell>
          <cell r="Y118">
            <v>0</v>
          </cell>
          <cell r="Z118">
            <v>0</v>
          </cell>
          <cell r="AA118">
            <v>0</v>
          </cell>
          <cell r="AB118">
            <v>0</v>
          </cell>
          <cell r="AC118">
            <v>0</v>
          </cell>
          <cell r="AD118">
            <v>0</v>
          </cell>
          <cell r="AE118">
            <v>0</v>
          </cell>
          <cell r="AF118">
            <v>0</v>
          </cell>
          <cell r="AG118">
            <v>0</v>
          </cell>
          <cell r="AH118">
            <v>0</v>
          </cell>
          <cell r="AI118">
            <v>0</v>
          </cell>
          <cell r="AJ118">
            <v>0</v>
          </cell>
          <cell r="AK118">
            <v>0</v>
          </cell>
          <cell r="AL118">
            <v>0</v>
          </cell>
          <cell r="AM118">
            <v>0</v>
          </cell>
          <cell r="AN118">
            <v>0</v>
          </cell>
          <cell r="AO118">
            <v>0</v>
          </cell>
          <cell r="AP118">
            <v>0</v>
          </cell>
          <cell r="AQ118">
            <v>0</v>
          </cell>
          <cell r="AR118">
            <v>0</v>
          </cell>
          <cell r="AS118">
            <v>0</v>
          </cell>
          <cell r="AT118">
            <v>0</v>
          </cell>
          <cell r="AU118">
            <v>0</v>
          </cell>
          <cell r="AV118">
            <v>0</v>
          </cell>
          <cell r="AW118">
            <v>0</v>
          </cell>
          <cell r="AX118">
            <v>0</v>
          </cell>
          <cell r="AY118">
            <v>0</v>
          </cell>
          <cell r="AZ118">
            <v>0</v>
          </cell>
          <cell r="BA118">
            <v>0</v>
          </cell>
          <cell r="BB118">
            <v>0</v>
          </cell>
          <cell r="BC118">
            <v>0</v>
          </cell>
          <cell r="BD118">
            <v>0</v>
          </cell>
          <cell r="BE118">
            <v>0</v>
          </cell>
          <cell r="BF118">
            <v>0</v>
          </cell>
          <cell r="BG118">
            <v>0</v>
          </cell>
          <cell r="BH118">
            <v>0</v>
          </cell>
          <cell r="BI118">
            <v>0</v>
          </cell>
          <cell r="BJ118">
            <v>0</v>
          </cell>
          <cell r="BK118">
            <v>0</v>
          </cell>
          <cell r="BL118">
            <v>0</v>
          </cell>
          <cell r="BM118">
            <v>0</v>
          </cell>
          <cell r="BN118">
            <v>0</v>
          </cell>
          <cell r="BO118">
            <v>0</v>
          </cell>
          <cell r="BP118">
            <v>0</v>
          </cell>
          <cell r="BQ118">
            <v>0</v>
          </cell>
          <cell r="BR118">
            <v>0</v>
          </cell>
          <cell r="BS118">
            <v>0</v>
          </cell>
          <cell r="BT118">
            <v>0</v>
          </cell>
          <cell r="BU118">
            <v>0</v>
          </cell>
          <cell r="BV118">
            <v>0</v>
          </cell>
          <cell r="BW118">
            <v>0</v>
          </cell>
          <cell r="BX118">
            <v>0</v>
          </cell>
          <cell r="BY118">
            <v>0</v>
          </cell>
          <cell r="BZ118">
            <v>0</v>
          </cell>
          <cell r="CA118">
            <v>0</v>
          </cell>
          <cell r="CB118">
            <v>0</v>
          </cell>
          <cell r="CC118">
            <v>0</v>
          </cell>
          <cell r="CD118">
            <v>0</v>
          </cell>
          <cell r="CF118">
            <v>0</v>
          </cell>
          <cell r="CG118">
            <v>0</v>
          </cell>
          <cell r="CH118">
            <v>0</v>
          </cell>
          <cell r="CI118">
            <v>0</v>
          </cell>
          <cell r="CJ118">
            <v>0</v>
          </cell>
          <cell r="CK118">
            <v>0</v>
          </cell>
          <cell r="CL118">
            <v>0</v>
          </cell>
          <cell r="CM118">
            <v>0</v>
          </cell>
          <cell r="CN118">
            <v>0</v>
          </cell>
          <cell r="CO118">
            <v>0</v>
          </cell>
          <cell r="CP118">
            <v>0</v>
          </cell>
          <cell r="CQ118">
            <v>0</v>
          </cell>
        </row>
        <row r="119">
          <cell r="K119" t="e">
            <v>#N/A</v>
          </cell>
          <cell r="L119">
            <v>0</v>
          </cell>
          <cell r="M119">
            <v>0</v>
          </cell>
          <cell r="N119">
            <v>54000</v>
          </cell>
          <cell r="O119">
            <v>90000</v>
          </cell>
          <cell r="P119">
            <v>90000</v>
          </cell>
          <cell r="Q119">
            <v>90000</v>
          </cell>
          <cell r="R119">
            <v>0</v>
          </cell>
          <cell r="S119">
            <v>0</v>
          </cell>
          <cell r="U119">
            <v>0</v>
          </cell>
          <cell r="V119">
            <v>0</v>
          </cell>
          <cell r="W119">
            <v>0</v>
          </cell>
          <cell r="X119">
            <v>0</v>
          </cell>
          <cell r="Y119">
            <v>0</v>
          </cell>
          <cell r="Z119">
            <v>0</v>
          </cell>
          <cell r="AA119">
            <v>0</v>
          </cell>
          <cell r="AB119">
            <v>0</v>
          </cell>
          <cell r="AC119">
            <v>0</v>
          </cell>
          <cell r="AE119">
            <v>0</v>
          </cell>
          <cell r="AF119">
            <v>0</v>
          </cell>
          <cell r="AG119">
            <v>0</v>
          </cell>
          <cell r="AH119">
            <v>0</v>
          </cell>
          <cell r="AI119">
            <v>0</v>
          </cell>
          <cell r="AJ119">
            <v>0</v>
          </cell>
          <cell r="AK119">
            <v>0</v>
          </cell>
          <cell r="AL119">
            <v>0</v>
          </cell>
          <cell r="AM119">
            <v>0</v>
          </cell>
          <cell r="AN119" t="str">
            <v>2011</v>
          </cell>
          <cell r="AO119" t="str">
            <v>2012</v>
          </cell>
          <cell r="AP119" t="str">
            <v>2013</v>
          </cell>
          <cell r="AQ119" t="str">
            <v>2014</v>
          </cell>
          <cell r="AR119" t="str">
            <v>2015</v>
          </cell>
          <cell r="AS119" t="str">
            <v>2016</v>
          </cell>
          <cell r="AT119" t="str">
            <v>2017</v>
          </cell>
          <cell r="AU119" t="str">
            <v>2018</v>
          </cell>
          <cell r="AV119" t="str">
            <v>2019</v>
          </cell>
          <cell r="AW119" t="str">
            <v>2020</v>
          </cell>
          <cell r="AX119">
            <v>0</v>
          </cell>
          <cell r="AY119" t="str">
            <v>2011</v>
          </cell>
          <cell r="AZ119" t="str">
            <v>2012</v>
          </cell>
          <cell r="BA119" t="str">
            <v>2013</v>
          </cell>
          <cell r="BB119">
            <v>0</v>
          </cell>
          <cell r="BC119">
            <v>0</v>
          </cell>
          <cell r="BD119">
            <v>0</v>
          </cell>
          <cell r="BE119">
            <v>0</v>
          </cell>
          <cell r="BF119">
            <v>0</v>
          </cell>
          <cell r="BG119">
            <v>0</v>
          </cell>
          <cell r="BH119">
            <v>0</v>
          </cell>
          <cell r="BI119">
            <v>0</v>
          </cell>
          <cell r="BJ119" t="str">
            <v>2011</v>
          </cell>
          <cell r="BK119" t="str">
            <v>2012</v>
          </cell>
          <cell r="BL119" t="str">
            <v>2013</v>
          </cell>
          <cell r="BM119">
            <v>0</v>
          </cell>
          <cell r="BN119">
            <v>0</v>
          </cell>
          <cell r="BO119">
            <v>0</v>
          </cell>
          <cell r="BP119">
            <v>0</v>
          </cell>
          <cell r="BQ119">
            <v>0</v>
          </cell>
          <cell r="BR119">
            <v>0</v>
          </cell>
          <cell r="BS119">
            <v>0</v>
          </cell>
          <cell r="BT119">
            <v>0</v>
          </cell>
          <cell r="BU119" t="str">
            <v>2011</v>
          </cell>
          <cell r="BV119" t="str">
            <v>2012</v>
          </cell>
          <cell r="BW119" t="str">
            <v>2013</v>
          </cell>
          <cell r="BX119" t="str">
            <v>2014</v>
          </cell>
          <cell r="BY119" t="str">
            <v>2015</v>
          </cell>
          <cell r="BZ119" t="str">
            <v>2016</v>
          </cell>
          <cell r="CA119" t="str">
            <v>2017</v>
          </cell>
          <cell r="CB119" t="str">
            <v>2018</v>
          </cell>
          <cell r="CC119" t="str">
            <v>2019</v>
          </cell>
          <cell r="CD119" t="str">
            <v>2020</v>
          </cell>
          <cell r="CE119">
            <v>0</v>
          </cell>
          <cell r="CF119" t="str">
            <v>2011</v>
          </cell>
          <cell r="CG119" t="str">
            <v>2012</v>
          </cell>
          <cell r="CH119" t="str">
            <v>2013</v>
          </cell>
          <cell r="CI119">
            <v>0</v>
          </cell>
          <cell r="CJ119">
            <v>0</v>
          </cell>
          <cell r="CK119">
            <v>0</v>
          </cell>
          <cell r="CL119">
            <v>0</v>
          </cell>
          <cell r="CM119">
            <v>0</v>
          </cell>
          <cell r="CN119">
            <v>0</v>
          </cell>
          <cell r="CO119">
            <v>0</v>
          </cell>
          <cell r="CP119">
            <v>0</v>
          </cell>
          <cell r="CQ119">
            <v>0</v>
          </cell>
          <cell r="CR119">
            <v>0</v>
          </cell>
          <cell r="CS119">
            <v>0</v>
          </cell>
          <cell r="CT119">
            <v>0</v>
          </cell>
          <cell r="CU119">
            <v>0</v>
          </cell>
          <cell r="CV119">
            <v>0</v>
          </cell>
          <cell r="CW119">
            <v>0</v>
          </cell>
          <cell r="CX119">
            <v>0</v>
          </cell>
          <cell r="CY119">
            <v>0</v>
          </cell>
          <cell r="CZ119">
            <v>0</v>
          </cell>
          <cell r="DA119">
            <v>0</v>
          </cell>
          <cell r="DB119">
            <v>0</v>
          </cell>
          <cell r="DC119">
            <v>0</v>
          </cell>
          <cell r="DD119">
            <v>0</v>
          </cell>
          <cell r="DE119">
            <v>0</v>
          </cell>
          <cell r="DF119">
            <v>0</v>
          </cell>
          <cell r="DG119">
            <v>0</v>
          </cell>
          <cell r="DH119">
            <v>0</v>
          </cell>
          <cell r="DI119">
            <v>0</v>
          </cell>
          <cell r="DJ119">
            <v>0</v>
          </cell>
          <cell r="DK119">
            <v>0</v>
          </cell>
          <cell r="DL119">
            <v>0</v>
          </cell>
          <cell r="DM119">
            <v>0</v>
          </cell>
          <cell r="DN119">
            <v>0</v>
          </cell>
          <cell r="DO119">
            <v>0</v>
          </cell>
          <cell r="DP119">
            <v>0</v>
          </cell>
          <cell r="DQ119">
            <v>0</v>
          </cell>
          <cell r="DR119">
            <v>0</v>
          </cell>
          <cell r="DS119">
            <v>0</v>
          </cell>
          <cell r="DT119">
            <v>0</v>
          </cell>
          <cell r="DU119">
            <v>0</v>
          </cell>
          <cell r="DV119">
            <v>0</v>
          </cell>
          <cell r="DW119">
            <v>0</v>
          </cell>
          <cell r="DX119">
            <v>0</v>
          </cell>
        </row>
        <row r="120">
          <cell r="G120">
            <v>0</v>
          </cell>
          <cell r="H120">
            <v>0</v>
          </cell>
          <cell r="I120">
            <v>0</v>
          </cell>
          <cell r="J120">
            <v>0</v>
          </cell>
          <cell r="K120" t="e">
            <v>#N/A</v>
          </cell>
          <cell r="L120">
            <v>114950</v>
          </cell>
          <cell r="M120">
            <v>246924</v>
          </cell>
          <cell r="N120">
            <v>392350</v>
          </cell>
          <cell r="O120">
            <v>427500</v>
          </cell>
          <cell r="P120">
            <v>380000</v>
          </cell>
          <cell r="Q120">
            <v>380000</v>
          </cell>
          <cell r="R120">
            <v>0</v>
          </cell>
          <cell r="S120">
            <v>0</v>
          </cell>
          <cell r="U120">
            <v>0</v>
          </cell>
          <cell r="V120">
            <v>0</v>
          </cell>
          <cell r="W120">
            <v>0</v>
          </cell>
          <cell r="X120">
            <v>0</v>
          </cell>
          <cell r="Y120">
            <v>0</v>
          </cell>
          <cell r="Z120">
            <v>0</v>
          </cell>
          <cell r="AA120">
            <v>0</v>
          </cell>
          <cell r="AB120">
            <v>0</v>
          </cell>
          <cell r="AC120">
            <v>0</v>
          </cell>
          <cell r="AE120">
            <v>0</v>
          </cell>
          <cell r="AF120">
            <v>0</v>
          </cell>
          <cell r="AG120">
            <v>0</v>
          </cell>
          <cell r="AH120" t="str">
            <v>forecast margin</v>
          </cell>
          <cell r="AI120">
            <v>0</v>
          </cell>
          <cell r="AJ120">
            <v>0</v>
          </cell>
          <cell r="AK120" t="str">
            <v>Existing</v>
          </cell>
          <cell r="AL120">
            <v>0</v>
          </cell>
          <cell r="AM120">
            <v>0</v>
          </cell>
          <cell r="AN120" t="e">
            <v>#REF!</v>
          </cell>
          <cell r="AO120">
            <v>2167738.7489999998</v>
          </cell>
          <cell r="AP120">
            <v>1619220.2490000001</v>
          </cell>
          <cell r="AQ120">
            <v>1117470.2490000001</v>
          </cell>
          <cell r="AR120">
            <v>549207.549</v>
          </cell>
          <cell r="AS120">
            <v>549207.549</v>
          </cell>
          <cell r="AT120">
            <v>549207.549</v>
          </cell>
          <cell r="AU120">
            <v>0</v>
          </cell>
          <cell r="AV120">
            <v>0</v>
          </cell>
          <cell r="AW120" t="e">
            <v>#REF!</v>
          </cell>
          <cell r="AX120">
            <v>0</v>
          </cell>
          <cell r="AY120" t="e">
            <v>#REF!</v>
          </cell>
          <cell r="AZ120">
            <v>1321378.3441746002</v>
          </cell>
          <cell r="BA120">
            <v>1015700.3641746</v>
          </cell>
          <cell r="BB120">
            <v>728207.06417460006</v>
          </cell>
          <cell r="BC120">
            <v>375962.50880459999</v>
          </cell>
          <cell r="BD120">
            <v>375962.50880459999</v>
          </cell>
          <cell r="BE120">
            <v>375962.50880459999</v>
          </cell>
          <cell r="BF120">
            <v>0</v>
          </cell>
          <cell r="BG120">
            <v>0</v>
          </cell>
          <cell r="BH120" t="e">
            <v>#REF!</v>
          </cell>
          <cell r="BI120">
            <v>0</v>
          </cell>
          <cell r="BJ120" t="e">
            <v>#REF!</v>
          </cell>
          <cell r="BK120">
            <v>20105.201250007896</v>
          </cell>
          <cell r="BL120">
            <v>14309.685849131536</v>
          </cell>
          <cell r="BM120">
            <v>9529.2582064885264</v>
          </cell>
          <cell r="BN120">
            <v>2767.1548263373929</v>
          </cell>
          <cell r="BO120">
            <v>2767.1548263373929</v>
          </cell>
          <cell r="BP120">
            <v>2767.1548263373929</v>
          </cell>
          <cell r="BQ120">
            <v>0</v>
          </cell>
          <cell r="BR120">
            <v>0</v>
          </cell>
          <cell r="BS120" t="e">
            <v>#REF!</v>
          </cell>
          <cell r="BT120">
            <v>0</v>
          </cell>
          <cell r="BU120" t="e">
            <v>#REF!</v>
          </cell>
          <cell r="BV120">
            <v>826255.20357539214</v>
          </cell>
          <cell r="BW120">
            <v>589210.19897626853</v>
          </cell>
          <cell r="BX120">
            <v>379733.92661891144</v>
          </cell>
          <cell r="BY120">
            <v>170477.8853690626</v>
          </cell>
          <cell r="BZ120">
            <v>170477.8853690626</v>
          </cell>
          <cell r="CA120">
            <v>170477.8853690626</v>
          </cell>
          <cell r="CB120">
            <v>0</v>
          </cell>
          <cell r="CC120">
            <v>0</v>
          </cell>
          <cell r="CD120" t="e">
            <v>#REF!</v>
          </cell>
          <cell r="CF120" t="e">
            <v>#REF!</v>
          </cell>
          <cell r="CG120">
            <v>0.38115995479462284</v>
          </cell>
          <cell r="CH120">
            <v>0.36388514739743011</v>
          </cell>
          <cell r="CI120">
            <v>0.33981569259559896</v>
          </cell>
          <cell r="CJ120">
            <v>0.3104070322403063</v>
          </cell>
          <cell r="CK120">
            <v>0.3104070322403063</v>
          </cell>
          <cell r="CL120">
            <v>0.3104070322403063</v>
          </cell>
          <cell r="CM120" t="str">
            <v/>
          </cell>
          <cell r="CN120" t="str">
            <v/>
          </cell>
          <cell r="CO120" t="e">
            <v>#REF!</v>
          </cell>
          <cell r="CP120">
            <v>0</v>
          </cell>
          <cell r="CQ120">
            <v>0</v>
          </cell>
        </row>
        <row r="121">
          <cell r="G121">
            <v>0</v>
          </cell>
          <cell r="H121">
            <v>0</v>
          </cell>
          <cell r="I121">
            <v>0</v>
          </cell>
          <cell r="J121">
            <v>0</v>
          </cell>
          <cell r="K121">
            <v>0</v>
          </cell>
          <cell r="L121">
            <v>0</v>
          </cell>
          <cell r="M121">
            <v>0</v>
          </cell>
          <cell r="N121">
            <v>0</v>
          </cell>
          <cell r="O121">
            <v>0</v>
          </cell>
          <cell r="P121">
            <v>0</v>
          </cell>
          <cell r="Q121">
            <v>0</v>
          </cell>
          <cell r="R121">
            <v>0</v>
          </cell>
          <cell r="S121">
            <v>0</v>
          </cell>
          <cell r="U121">
            <v>0</v>
          </cell>
          <cell r="V121">
            <v>0</v>
          </cell>
          <cell r="W121">
            <v>0</v>
          </cell>
          <cell r="X121">
            <v>0</v>
          </cell>
          <cell r="Y121">
            <v>0</v>
          </cell>
          <cell r="Z121">
            <v>0</v>
          </cell>
          <cell r="AA121">
            <v>0</v>
          </cell>
          <cell r="AB121">
            <v>0</v>
          </cell>
          <cell r="AC121">
            <v>0</v>
          </cell>
          <cell r="AE121">
            <v>0</v>
          </cell>
          <cell r="AF121">
            <v>0</v>
          </cell>
          <cell r="AG121">
            <v>0</v>
          </cell>
          <cell r="AH121" t="str">
            <v>per 2012 margin</v>
          </cell>
          <cell r="AI121">
            <v>0</v>
          </cell>
          <cell r="AJ121">
            <v>0</v>
          </cell>
          <cell r="AK121" t="str">
            <v>new - pre nomination</v>
          </cell>
          <cell r="AL121">
            <v>0</v>
          </cell>
          <cell r="AM121">
            <v>0</v>
          </cell>
          <cell r="AN121" t="e">
            <v>#REF!</v>
          </cell>
          <cell r="AO121">
            <v>492823.8</v>
          </cell>
          <cell r="AP121">
            <v>586027.80000000005</v>
          </cell>
          <cell r="AQ121">
            <v>646759.80000000005</v>
          </cell>
          <cell r="AR121">
            <v>566497.80000000005</v>
          </cell>
          <cell r="AS121">
            <v>517897.8</v>
          </cell>
          <cell r="AT121">
            <v>517897.8</v>
          </cell>
          <cell r="AU121">
            <v>0</v>
          </cell>
          <cell r="AV121">
            <v>0</v>
          </cell>
          <cell r="AW121" t="e">
            <v>#REF!</v>
          </cell>
          <cell r="AX121">
            <v>0</v>
          </cell>
          <cell r="AY121" t="e">
            <v>#REF!</v>
          </cell>
          <cell r="AZ121">
            <v>215604.299348</v>
          </cell>
          <cell r="BA121">
            <v>266093.76284799998</v>
          </cell>
          <cell r="BB121">
            <v>303046.53334799997</v>
          </cell>
          <cell r="BC121">
            <v>266107.98034800001</v>
          </cell>
          <cell r="BD121">
            <v>246998.95534800002</v>
          </cell>
          <cell r="BE121">
            <v>246998.95534800002</v>
          </cell>
          <cell r="BF121">
            <v>0</v>
          </cell>
          <cell r="BG121">
            <v>0</v>
          </cell>
          <cell r="BH121" t="e">
            <v>#REF!</v>
          </cell>
          <cell r="BI121">
            <v>0</v>
          </cell>
          <cell r="BJ121" t="e">
            <v>#REF!</v>
          </cell>
          <cell r="BK121">
            <v>3964.1088690761494</v>
          </cell>
          <cell r="BL121">
            <v>5470.827920333666</v>
          </cell>
          <cell r="BM121">
            <v>6796.6176049704236</v>
          </cell>
          <cell r="BN121">
            <v>5883.291640847041</v>
          </cell>
          <cell r="BO121">
            <v>5710.1757260169106</v>
          </cell>
          <cell r="BP121">
            <v>5710.1757260169106</v>
          </cell>
          <cell r="BQ121">
            <v>0</v>
          </cell>
          <cell r="BR121">
            <v>0</v>
          </cell>
          <cell r="BS121" t="e">
            <v>#REF!</v>
          </cell>
          <cell r="BT121">
            <v>0</v>
          </cell>
          <cell r="BU121" t="e">
            <v>#REF!</v>
          </cell>
          <cell r="BV121">
            <v>273255.39178292383</v>
          </cell>
          <cell r="BW121">
            <v>314463.20923166629</v>
          </cell>
          <cell r="BX121">
            <v>336916.64904702955</v>
          </cell>
          <cell r="BY121">
            <v>294506.52801115293</v>
          </cell>
          <cell r="BZ121">
            <v>265188.66892598307</v>
          </cell>
          <cell r="CA121">
            <v>265188.66892598307</v>
          </cell>
          <cell r="CB121">
            <v>0</v>
          </cell>
          <cell r="CC121">
            <v>0</v>
          </cell>
          <cell r="CD121" t="e">
            <v>#REF!</v>
          </cell>
          <cell r="CF121" t="e">
            <v>#REF!</v>
          </cell>
          <cell r="CG121">
            <v>0.55446874072015973</v>
          </cell>
          <cell r="CH121">
            <v>0.53660118040759541</v>
          </cell>
          <cell r="CI121">
            <v>0.5209301027166956</v>
          </cell>
          <cell r="CJ121">
            <v>0.51987232432527175</v>
          </cell>
          <cell r="CK121">
            <v>0.51204826304723261</v>
          </cell>
          <cell r="CL121">
            <v>0.51204826304723261</v>
          </cell>
          <cell r="CM121" t="str">
            <v/>
          </cell>
          <cell r="CN121" t="str">
            <v/>
          </cell>
          <cell r="CO121" t="e">
            <v>#REF!</v>
          </cell>
          <cell r="CP121">
            <v>0</v>
          </cell>
          <cell r="CQ121">
            <v>0</v>
          </cell>
        </row>
        <row r="122">
          <cell r="G122">
            <v>0</v>
          </cell>
          <cell r="H122">
            <v>0</v>
          </cell>
          <cell r="I122">
            <v>0</v>
          </cell>
          <cell r="J122">
            <v>0</v>
          </cell>
          <cell r="K122">
            <v>0</v>
          </cell>
          <cell r="L122">
            <v>0</v>
          </cell>
          <cell r="M122">
            <v>0</v>
          </cell>
          <cell r="N122">
            <v>0</v>
          </cell>
          <cell r="O122">
            <v>0</v>
          </cell>
          <cell r="P122">
            <v>0</v>
          </cell>
          <cell r="Q122">
            <v>0</v>
          </cell>
          <cell r="R122">
            <v>0</v>
          </cell>
          <cell r="S122">
            <v>0</v>
          </cell>
          <cell r="U122">
            <v>0</v>
          </cell>
          <cell r="V122">
            <v>0</v>
          </cell>
          <cell r="W122">
            <v>0</v>
          </cell>
          <cell r="X122">
            <v>0</v>
          </cell>
          <cell r="Y122">
            <v>0</v>
          </cell>
          <cell r="Z122">
            <v>0</v>
          </cell>
          <cell r="AA122">
            <v>0</v>
          </cell>
          <cell r="AB122">
            <v>0</v>
          </cell>
          <cell r="AC122">
            <v>0</v>
          </cell>
          <cell r="AE122">
            <v>0</v>
          </cell>
          <cell r="AF122">
            <v>0</v>
          </cell>
          <cell r="AG122">
            <v>0</v>
          </cell>
          <cell r="AH122">
            <v>0</v>
          </cell>
          <cell r="AI122">
            <v>0</v>
          </cell>
          <cell r="AJ122">
            <v>0</v>
          </cell>
          <cell r="AK122" t="str">
            <v>High Probability</v>
          </cell>
          <cell r="AL122">
            <v>0</v>
          </cell>
          <cell r="AM122">
            <v>0</v>
          </cell>
          <cell r="AN122" t="e">
            <v>#REF!</v>
          </cell>
          <cell r="AO122">
            <v>33399</v>
          </cell>
          <cell r="AP122">
            <v>33399</v>
          </cell>
          <cell r="AQ122">
            <v>33399</v>
          </cell>
          <cell r="AR122">
            <v>33399</v>
          </cell>
          <cell r="AS122">
            <v>33399</v>
          </cell>
          <cell r="AT122">
            <v>33399</v>
          </cell>
          <cell r="AU122">
            <v>0</v>
          </cell>
          <cell r="AV122">
            <v>0</v>
          </cell>
          <cell r="AW122" t="e">
            <v>#REF!</v>
          </cell>
          <cell r="AX122">
            <v>0</v>
          </cell>
          <cell r="AY122" t="e">
            <v>#REF!</v>
          </cell>
          <cell r="AZ122">
            <v>11634.300000000001</v>
          </cell>
          <cell r="BA122">
            <v>11634.300000000001</v>
          </cell>
          <cell r="BB122">
            <v>11634.300000000001</v>
          </cell>
          <cell r="BC122">
            <v>11634.300000000001</v>
          </cell>
          <cell r="BD122">
            <v>11634.300000000001</v>
          </cell>
          <cell r="BE122">
            <v>11634.300000000001</v>
          </cell>
          <cell r="BF122">
            <v>0</v>
          </cell>
          <cell r="BG122">
            <v>0</v>
          </cell>
          <cell r="BH122" t="e">
            <v>#REF!</v>
          </cell>
          <cell r="BI122">
            <v>0</v>
          </cell>
          <cell r="BJ122" t="e">
            <v>#REF!</v>
          </cell>
          <cell r="BK122">
            <v>316.96188676026276</v>
          </cell>
          <cell r="BL122">
            <v>316.96188676026276</v>
          </cell>
          <cell r="BM122">
            <v>316.96188676026276</v>
          </cell>
          <cell r="BN122">
            <v>316.96188676026276</v>
          </cell>
          <cell r="BO122">
            <v>316.96188676026276</v>
          </cell>
          <cell r="BP122">
            <v>316.96188676026276</v>
          </cell>
          <cell r="BQ122">
            <v>0</v>
          </cell>
          <cell r="BR122">
            <v>0</v>
          </cell>
          <cell r="BS122" t="e">
            <v>#REF!</v>
          </cell>
          <cell r="BT122">
            <v>0</v>
          </cell>
          <cell r="BU122" t="e">
            <v>#REF!</v>
          </cell>
          <cell r="BV122">
            <v>21447.738113239735</v>
          </cell>
          <cell r="BW122">
            <v>21447.738113239735</v>
          </cell>
          <cell r="BX122">
            <v>21447.738113239735</v>
          </cell>
          <cell r="BY122">
            <v>21447.738113239735</v>
          </cell>
          <cell r="BZ122">
            <v>21447.738113239735</v>
          </cell>
          <cell r="CA122">
            <v>21447.738113239735</v>
          </cell>
          <cell r="CB122">
            <v>0</v>
          </cell>
          <cell r="CC122">
            <v>0</v>
          </cell>
          <cell r="CD122" t="e">
            <v>#REF!</v>
          </cell>
          <cell r="CF122" t="e">
            <v>#REF!</v>
          </cell>
          <cell r="CG122">
            <v>0.64216707426089803</v>
          </cell>
          <cell r="CH122">
            <v>0.64216707426089803</v>
          </cell>
          <cell r="CI122">
            <v>0.64216707426089803</v>
          </cell>
          <cell r="CJ122">
            <v>0.64216707426089803</v>
          </cell>
          <cell r="CK122">
            <v>0.64216707426089803</v>
          </cell>
          <cell r="CL122">
            <v>0.64216707426089803</v>
          </cell>
          <cell r="CM122" t="str">
            <v/>
          </cell>
          <cell r="CN122" t="str">
            <v/>
          </cell>
          <cell r="CO122" t="e">
            <v>#REF!</v>
          </cell>
          <cell r="CP122">
            <v>0</v>
          </cell>
          <cell r="CQ122">
            <v>0</v>
          </cell>
        </row>
        <row r="123">
          <cell r="G123">
            <v>0</v>
          </cell>
          <cell r="H123">
            <v>0</v>
          </cell>
          <cell r="I123">
            <v>0</v>
          </cell>
          <cell r="J123">
            <v>0</v>
          </cell>
          <cell r="K123">
            <v>1930</v>
          </cell>
          <cell r="L123">
            <v>1980</v>
          </cell>
          <cell r="M123">
            <v>1980</v>
          </cell>
          <cell r="N123">
            <v>1980</v>
          </cell>
          <cell r="O123">
            <v>1980</v>
          </cell>
          <cell r="P123">
            <v>1980</v>
          </cell>
          <cell r="Q123">
            <v>1980</v>
          </cell>
          <cell r="R123">
            <v>0</v>
          </cell>
          <cell r="S123">
            <v>0</v>
          </cell>
          <cell r="U123">
            <v>0</v>
          </cell>
          <cell r="V123">
            <v>0</v>
          </cell>
          <cell r="W123">
            <v>0</v>
          </cell>
          <cell r="X123">
            <v>0</v>
          </cell>
          <cell r="Y123">
            <v>0</v>
          </cell>
          <cell r="Z123">
            <v>0</v>
          </cell>
          <cell r="AA123">
            <v>0</v>
          </cell>
          <cell r="AB123">
            <v>0</v>
          </cell>
          <cell r="AC123">
            <v>0</v>
          </cell>
          <cell r="AE123">
            <v>0</v>
          </cell>
          <cell r="AF123">
            <v>0</v>
          </cell>
          <cell r="AG123">
            <v>0</v>
          </cell>
          <cell r="AH123">
            <v>0</v>
          </cell>
          <cell r="AI123">
            <v>0</v>
          </cell>
          <cell r="AJ123">
            <v>0</v>
          </cell>
          <cell r="AK123" t="str">
            <v>Low Probability</v>
          </cell>
          <cell r="AL123">
            <v>0</v>
          </cell>
          <cell r="AM123">
            <v>0</v>
          </cell>
          <cell r="AN123" t="e">
            <v>#REF!</v>
          </cell>
          <cell r="AO123">
            <v>2274351.5</v>
          </cell>
          <cell r="AP123">
            <v>4817490.4799999995</v>
          </cell>
          <cell r="AQ123">
            <v>11328376.5</v>
          </cell>
          <cell r="AR123">
            <v>18527611</v>
          </cell>
          <cell r="AS123">
            <v>22491613.249999996</v>
          </cell>
          <cell r="AT123">
            <v>26274437.749999996</v>
          </cell>
          <cell r="AU123">
            <v>18924068.099999998</v>
          </cell>
          <cell r="AV123">
            <v>8642468.0999999978</v>
          </cell>
          <cell r="AW123" t="e">
            <v>#REF!</v>
          </cell>
          <cell r="AX123">
            <v>0</v>
          </cell>
          <cell r="AY123" t="e">
            <v>#REF!</v>
          </cell>
          <cell r="AZ123">
            <v>35613</v>
          </cell>
          <cell r="BA123">
            <v>2576460.96</v>
          </cell>
          <cell r="BB123">
            <v>6350902.6615999993</v>
          </cell>
          <cell r="BC123">
            <v>9998309.0032000002</v>
          </cell>
          <cell r="BD123">
            <v>12102658.708799999</v>
          </cell>
          <cell r="BE123">
            <v>14162611.838400001</v>
          </cell>
          <cell r="BF123">
            <v>10228962.838400001</v>
          </cell>
          <cell r="BG123">
            <v>3919706</v>
          </cell>
          <cell r="BH123" t="e">
            <v>#REF!</v>
          </cell>
          <cell r="BI123">
            <v>0</v>
          </cell>
          <cell r="BJ123" t="e">
            <v>#REF!</v>
          </cell>
          <cell r="BK123">
            <v>11982.42422857694</v>
          </cell>
          <cell r="BL123">
            <v>25391.547223229343</v>
          </cell>
          <cell r="BM123">
            <v>52534.891256365612</v>
          </cell>
          <cell r="BN123">
            <v>80672.717765894224</v>
          </cell>
          <cell r="BO123">
            <v>93783.709001782525</v>
          </cell>
          <cell r="BP123">
            <v>107495.20900178252</v>
          </cell>
          <cell r="BQ123">
            <v>68893.055555555562</v>
          </cell>
          <cell r="BR123">
            <v>34417.055555555555</v>
          </cell>
          <cell r="BS123" t="e">
            <v>#REF!</v>
          </cell>
          <cell r="BT123">
            <v>0</v>
          </cell>
          <cell r="BU123" t="e">
            <v>#REF!</v>
          </cell>
          <cell r="BV123">
            <v>2226756.0757714231</v>
          </cell>
          <cell r="BW123">
            <v>2215637.9727767701</v>
          </cell>
          <cell r="BX123">
            <v>4924938.9471436348</v>
          </cell>
          <cell r="BY123">
            <v>8448629.2790341042</v>
          </cell>
          <cell r="BZ123">
            <v>10295170.832198216</v>
          </cell>
          <cell r="CA123">
            <v>12004330.702598214</v>
          </cell>
          <cell r="CB123">
            <v>8626212.2060444411</v>
          </cell>
          <cell r="CC123">
            <v>4688345.0444444418</v>
          </cell>
          <cell r="CD123" t="e">
            <v>#REF!</v>
          </cell>
          <cell r="CF123" t="e">
            <v>#REF!</v>
          </cell>
          <cell r="CG123">
            <v>0.97907296905136387</v>
          </cell>
          <cell r="CH123">
            <v>0.45991538166501378</v>
          </cell>
          <cell r="CI123">
            <v>0.43474357928902124</v>
          </cell>
          <cell r="CJ123">
            <v>0.45600208677924553</v>
          </cell>
          <cell r="CK123">
            <v>0.45773376581594105</v>
          </cell>
          <cell r="CL123">
            <v>0.45688249609064291</v>
          </cell>
          <cell r="CM123">
            <v>0.45583286640383852</v>
          </cell>
          <cell r="CN123">
            <v>0.54247756430185068</v>
          </cell>
          <cell r="CO123" t="e">
            <v>#REF!</v>
          </cell>
          <cell r="CP123">
            <v>0</v>
          </cell>
          <cell r="CQ123">
            <v>0</v>
          </cell>
        </row>
        <row r="124">
          <cell r="G124">
            <v>0</v>
          </cell>
          <cell r="H124">
            <v>0</v>
          </cell>
          <cell r="I124">
            <v>0</v>
          </cell>
          <cell r="J124">
            <v>0</v>
          </cell>
          <cell r="K124">
            <v>0</v>
          </cell>
          <cell r="L124">
            <v>0</v>
          </cell>
          <cell r="M124">
            <v>0</v>
          </cell>
          <cell r="N124">
            <v>0</v>
          </cell>
          <cell r="O124">
            <v>0</v>
          </cell>
          <cell r="P124">
            <v>0</v>
          </cell>
          <cell r="Q124">
            <v>0</v>
          </cell>
          <cell r="R124">
            <v>0</v>
          </cell>
          <cell r="S124">
            <v>0</v>
          </cell>
          <cell r="U124">
            <v>0</v>
          </cell>
          <cell r="V124">
            <v>0</v>
          </cell>
          <cell r="W124">
            <v>0</v>
          </cell>
          <cell r="X124">
            <v>0</v>
          </cell>
          <cell r="Y124">
            <v>0</v>
          </cell>
          <cell r="Z124">
            <v>0</v>
          </cell>
          <cell r="AA124">
            <v>0</v>
          </cell>
          <cell r="AB124">
            <v>0</v>
          </cell>
          <cell r="AC124">
            <v>0</v>
          </cell>
          <cell r="AD124">
            <v>0</v>
          </cell>
          <cell r="AE124">
            <v>0</v>
          </cell>
          <cell r="AF124">
            <v>0</v>
          </cell>
          <cell r="AG124">
            <v>0</v>
          </cell>
          <cell r="AH124">
            <v>0</v>
          </cell>
          <cell r="AI124">
            <v>0</v>
          </cell>
          <cell r="AJ124">
            <v>0</v>
          </cell>
          <cell r="AK124">
            <v>0</v>
          </cell>
          <cell r="AL124">
            <v>0</v>
          </cell>
          <cell r="AM124">
            <v>0</v>
          </cell>
          <cell r="AN124" t="e">
            <v>#REF!</v>
          </cell>
          <cell r="AO124">
            <v>4968313.0489999996</v>
          </cell>
          <cell r="AP124">
            <v>7056137.5289999992</v>
          </cell>
          <cell r="AQ124">
            <v>13126005.549000001</v>
          </cell>
          <cell r="AR124">
            <v>19676715.348999999</v>
          </cell>
          <cell r="AS124">
            <v>23592117.598999996</v>
          </cell>
          <cell r="AT124">
            <v>27374942.098999996</v>
          </cell>
          <cell r="AU124">
            <v>18924068.099999998</v>
          </cell>
          <cell r="AV124">
            <v>8642468.0999999978</v>
          </cell>
          <cell r="AW124" t="e">
            <v>#REF!</v>
          </cell>
          <cell r="AX124">
            <v>0</v>
          </cell>
          <cell r="AY124" t="e">
            <v>#REF!</v>
          </cell>
          <cell r="AZ124">
            <v>1584229.9435226002</v>
          </cell>
          <cell r="BA124">
            <v>3869889.3870226</v>
          </cell>
          <cell r="BB124">
            <v>7393790.5591225997</v>
          </cell>
          <cell r="BC124">
            <v>10652013.7923526</v>
          </cell>
          <cell r="BD124">
            <v>12737254.472952599</v>
          </cell>
          <cell r="BE124">
            <v>14797207.6025526</v>
          </cell>
          <cell r="BF124">
            <v>10228962.838400001</v>
          </cell>
          <cell r="BG124">
            <v>3919706</v>
          </cell>
          <cell r="BH124" t="e">
            <v>#REF!</v>
          </cell>
          <cell r="BI124">
            <v>0</v>
          </cell>
          <cell r="BJ124" t="e">
            <v>#REF!</v>
          </cell>
          <cell r="BK124">
            <v>36368.696234421252</v>
          </cell>
          <cell r="BL124">
            <v>45489.022879454802</v>
          </cell>
          <cell r="BM124">
            <v>69177.728954584833</v>
          </cell>
          <cell r="BN124">
            <v>89640.126119838926</v>
          </cell>
          <cell r="BO124">
            <v>102578.00144089709</v>
          </cell>
          <cell r="BP124">
            <v>116289.50144089709</v>
          </cell>
          <cell r="BQ124">
            <v>68893.055555555562</v>
          </cell>
          <cell r="BR124">
            <v>34417.055555555555</v>
          </cell>
          <cell r="BS124" t="e">
            <v>#REF!</v>
          </cell>
          <cell r="BT124">
            <v>0</v>
          </cell>
          <cell r="BU124" t="e">
            <v>#REF!</v>
          </cell>
          <cell r="BV124">
            <v>3347714.4092429783</v>
          </cell>
          <cell r="BW124">
            <v>3140759.1190979448</v>
          </cell>
          <cell r="BX124">
            <v>5663037.2609228157</v>
          </cell>
          <cell r="BY124">
            <v>8935061.4305275604</v>
          </cell>
          <cell r="BZ124">
            <v>10752285.124606501</v>
          </cell>
          <cell r="CA124">
            <v>12461444.9950065</v>
          </cell>
          <cell r="CB124">
            <v>8626212.2060444411</v>
          </cell>
          <cell r="CC124">
            <v>4688345.0444444418</v>
          </cell>
          <cell r="CD124" t="e">
            <v>#REF!</v>
          </cell>
          <cell r="CF124" t="e">
            <v>#REF!</v>
          </cell>
          <cell r="CG124">
            <v>0.67381309837486825</v>
          </cell>
          <cell r="CH124">
            <v>0.4451102470990323</v>
          </cell>
          <cell r="CI124">
            <v>0.43143645184229346</v>
          </cell>
          <cell r="CJ124">
            <v>0.45409313861836464</v>
          </cell>
          <cell r="CK124">
            <v>0.45575752492274202</v>
          </cell>
          <cell r="CL124">
            <v>0.45521356538181373</v>
          </cell>
          <cell r="CM124">
            <v>0.45583286640383852</v>
          </cell>
          <cell r="CN124">
            <v>0.54247756430185068</v>
          </cell>
          <cell r="CO124" t="e">
            <v>#REF!</v>
          </cell>
          <cell r="CP124">
            <v>0</v>
          </cell>
          <cell r="CQ124">
            <v>0</v>
          </cell>
        </row>
        <row r="125">
          <cell r="G125">
            <v>0</v>
          </cell>
          <cell r="H125">
            <v>0</v>
          </cell>
          <cell r="I125">
            <v>0</v>
          </cell>
          <cell r="J125">
            <v>0</v>
          </cell>
          <cell r="K125">
            <v>157312</v>
          </cell>
          <cell r="L125">
            <v>135900</v>
          </cell>
          <cell r="M125">
            <v>115200</v>
          </cell>
          <cell r="N125">
            <v>109800</v>
          </cell>
          <cell r="O125">
            <v>75600</v>
          </cell>
          <cell r="P125">
            <v>75600</v>
          </cell>
          <cell r="Q125">
            <v>75600</v>
          </cell>
          <cell r="R125">
            <v>0</v>
          </cell>
          <cell r="S125">
            <v>0</v>
          </cell>
          <cell r="U125">
            <v>0</v>
          </cell>
          <cell r="V125">
            <v>0</v>
          </cell>
          <cell r="W125">
            <v>0</v>
          </cell>
          <cell r="X125">
            <v>0</v>
          </cell>
          <cell r="Y125">
            <v>0</v>
          </cell>
          <cell r="Z125">
            <v>0</v>
          </cell>
          <cell r="AA125">
            <v>0</v>
          </cell>
          <cell r="AB125">
            <v>0</v>
          </cell>
          <cell r="AC125">
            <v>0</v>
          </cell>
          <cell r="AD125">
            <v>0</v>
          </cell>
          <cell r="AE125">
            <v>0</v>
          </cell>
          <cell r="AF125">
            <v>0</v>
          </cell>
          <cell r="AG125">
            <v>0</v>
          </cell>
          <cell r="AH125">
            <v>0</v>
          </cell>
          <cell r="AI125">
            <v>0</v>
          </cell>
          <cell r="AJ125">
            <v>0</v>
          </cell>
          <cell r="AK125">
            <v>0</v>
          </cell>
          <cell r="AL125">
            <v>0</v>
          </cell>
          <cell r="AM125">
            <v>0</v>
          </cell>
          <cell r="AN125">
            <v>0</v>
          </cell>
          <cell r="AO125">
            <v>0</v>
          </cell>
          <cell r="AP125">
            <v>0</v>
          </cell>
          <cell r="AQ125">
            <v>0</v>
          </cell>
          <cell r="AR125">
            <v>0</v>
          </cell>
          <cell r="AS125">
            <v>0</v>
          </cell>
          <cell r="AT125">
            <v>0</v>
          </cell>
          <cell r="AU125">
            <v>0</v>
          </cell>
          <cell r="AV125">
            <v>0</v>
          </cell>
          <cell r="AW125">
            <v>0</v>
          </cell>
          <cell r="AX125">
            <v>0</v>
          </cell>
          <cell r="AY125">
            <v>0</v>
          </cell>
          <cell r="AZ125">
            <v>0</v>
          </cell>
          <cell r="BA125">
            <v>0</v>
          </cell>
          <cell r="BB125">
            <v>0</v>
          </cell>
          <cell r="BC125">
            <v>0</v>
          </cell>
          <cell r="BD125">
            <v>0</v>
          </cell>
          <cell r="BE125">
            <v>0</v>
          </cell>
          <cell r="BF125">
            <v>0</v>
          </cell>
          <cell r="BG125">
            <v>0</v>
          </cell>
          <cell r="BH125">
            <v>0</v>
          </cell>
          <cell r="BI125">
            <v>0</v>
          </cell>
          <cell r="BJ125">
            <v>0</v>
          </cell>
          <cell r="BK125">
            <v>0</v>
          </cell>
          <cell r="BL125">
            <v>0</v>
          </cell>
          <cell r="BM125">
            <v>0</v>
          </cell>
          <cell r="BN125">
            <v>0</v>
          </cell>
          <cell r="BO125">
            <v>0</v>
          </cell>
          <cell r="BP125">
            <v>0</v>
          </cell>
          <cell r="BQ125">
            <v>0</v>
          </cell>
          <cell r="BR125">
            <v>0</v>
          </cell>
          <cell r="BS125">
            <v>0</v>
          </cell>
          <cell r="BT125">
            <v>0</v>
          </cell>
          <cell r="BU125">
            <v>0</v>
          </cell>
          <cell r="BV125">
            <v>0</v>
          </cell>
          <cell r="BW125">
            <v>0</v>
          </cell>
          <cell r="BX125">
            <v>0</v>
          </cell>
          <cell r="BY125">
            <v>0</v>
          </cell>
          <cell r="BZ125">
            <v>0</v>
          </cell>
          <cell r="CA125">
            <v>0</v>
          </cell>
          <cell r="CB125">
            <v>0</v>
          </cell>
          <cell r="CC125">
            <v>0</v>
          </cell>
          <cell r="CD125">
            <v>0</v>
          </cell>
          <cell r="CF125">
            <v>0</v>
          </cell>
          <cell r="CG125">
            <v>0</v>
          </cell>
          <cell r="CH125">
            <v>0</v>
          </cell>
          <cell r="CI125">
            <v>0</v>
          </cell>
          <cell r="CJ125">
            <v>0</v>
          </cell>
          <cell r="CK125">
            <v>0</v>
          </cell>
          <cell r="CL125">
            <v>0</v>
          </cell>
          <cell r="CM125">
            <v>0</v>
          </cell>
          <cell r="CN125">
            <v>0</v>
          </cell>
          <cell r="CO125">
            <v>0</v>
          </cell>
          <cell r="CP125">
            <v>0</v>
          </cell>
          <cell r="CQ125">
            <v>0</v>
          </cell>
        </row>
        <row r="126">
          <cell r="K126">
            <v>333080</v>
          </cell>
          <cell r="L126">
            <v>315000</v>
          </cell>
          <cell r="M126">
            <v>270000</v>
          </cell>
          <cell r="N126">
            <v>135000</v>
          </cell>
          <cell r="O126">
            <v>135000</v>
          </cell>
          <cell r="P126">
            <v>135000</v>
          </cell>
          <cell r="Q126">
            <v>135000</v>
          </cell>
          <cell r="R126">
            <v>0</v>
          </cell>
          <cell r="S126">
            <v>0</v>
          </cell>
          <cell r="U126">
            <v>0</v>
          </cell>
          <cell r="CE126">
            <v>0</v>
          </cell>
        </row>
        <row r="127">
          <cell r="K127">
            <v>291331</v>
          </cell>
          <cell r="L127">
            <v>370800</v>
          </cell>
          <cell r="M127">
            <v>257400</v>
          </cell>
          <cell r="N127">
            <v>176400</v>
          </cell>
          <cell r="O127">
            <v>0</v>
          </cell>
          <cell r="P127">
            <v>0</v>
          </cell>
          <cell r="Q127">
            <v>0</v>
          </cell>
          <cell r="R127">
            <v>0</v>
          </cell>
          <cell r="S127">
            <v>0</v>
          </cell>
          <cell r="U127">
            <v>0</v>
          </cell>
          <cell r="CE127">
            <v>0</v>
          </cell>
        </row>
        <row r="128">
          <cell r="K128">
            <v>0</v>
          </cell>
          <cell r="L128">
            <v>0</v>
          </cell>
          <cell r="M128">
            <v>1620</v>
          </cell>
          <cell r="N128">
            <v>3150</v>
          </cell>
          <cell r="O128">
            <v>3150</v>
          </cell>
          <cell r="P128">
            <v>3150</v>
          </cell>
          <cell r="Q128">
            <v>3150</v>
          </cell>
          <cell r="R128">
            <v>0</v>
          </cell>
          <cell r="S128">
            <v>0</v>
          </cell>
          <cell r="U128">
            <v>0</v>
          </cell>
          <cell r="CE128">
            <v>0</v>
          </cell>
        </row>
        <row r="129">
          <cell r="K129">
            <v>1678</v>
          </cell>
          <cell r="L129">
            <v>1652</v>
          </cell>
          <cell r="M129">
            <v>1315</v>
          </cell>
          <cell r="N129">
            <v>744</v>
          </cell>
          <cell r="O129">
            <v>450</v>
          </cell>
          <cell r="P129">
            <v>0</v>
          </cell>
          <cell r="Q129">
            <v>0</v>
          </cell>
          <cell r="R129">
            <v>0</v>
          </cell>
          <cell r="S129">
            <v>0</v>
          </cell>
          <cell r="U129">
            <v>0</v>
          </cell>
          <cell r="CE129">
            <v>0</v>
          </cell>
        </row>
        <row r="130">
          <cell r="K130">
            <v>7315</v>
          </cell>
          <cell r="L130">
            <v>8100</v>
          </cell>
          <cell r="M130">
            <v>8100</v>
          </cell>
          <cell r="N130">
            <v>8100</v>
          </cell>
          <cell r="O130">
            <v>8100</v>
          </cell>
          <cell r="P130">
            <v>8100</v>
          </cell>
          <cell r="Q130">
            <v>8100</v>
          </cell>
          <cell r="R130">
            <v>0</v>
          </cell>
          <cell r="S130">
            <v>0</v>
          </cell>
          <cell r="U130">
            <v>0</v>
          </cell>
          <cell r="CE130">
            <v>0</v>
          </cell>
        </row>
        <row r="131">
          <cell r="K131" t="e">
            <v>#N/A</v>
          </cell>
          <cell r="L131">
            <v>114950</v>
          </cell>
          <cell r="M131">
            <v>246924</v>
          </cell>
          <cell r="N131">
            <v>525150</v>
          </cell>
          <cell r="O131">
            <v>633100</v>
          </cell>
          <cell r="P131">
            <v>670400</v>
          </cell>
          <cell r="Q131">
            <v>747200</v>
          </cell>
          <cell r="R131">
            <v>367200</v>
          </cell>
          <cell r="S131">
            <v>0</v>
          </cell>
          <cell r="U131">
            <v>0</v>
          </cell>
          <cell r="CE131">
            <v>0</v>
          </cell>
        </row>
        <row r="132">
          <cell r="K132">
            <v>0</v>
          </cell>
          <cell r="L132">
            <v>0</v>
          </cell>
          <cell r="M132">
            <v>0</v>
          </cell>
          <cell r="N132">
            <v>0</v>
          </cell>
          <cell r="O132">
            <v>120000</v>
          </cell>
          <cell r="P132">
            <v>186750</v>
          </cell>
          <cell r="Q132">
            <v>230250</v>
          </cell>
          <cell r="R132">
            <v>230300</v>
          </cell>
          <cell r="S132">
            <v>230300</v>
          </cell>
          <cell r="U132">
            <v>0</v>
          </cell>
          <cell r="CE132">
            <v>0</v>
          </cell>
        </row>
        <row r="133">
          <cell r="K133">
            <v>4000</v>
          </cell>
          <cell r="L133">
            <v>54000</v>
          </cell>
          <cell r="M133">
            <v>54000</v>
          </cell>
          <cell r="N133">
            <v>54000</v>
          </cell>
          <cell r="O133">
            <v>54000</v>
          </cell>
          <cell r="P133">
            <v>54000</v>
          </cell>
          <cell r="Q133">
            <v>54000</v>
          </cell>
          <cell r="R133">
            <v>0</v>
          </cell>
          <cell r="S133">
            <v>0</v>
          </cell>
          <cell r="U133">
            <v>0</v>
          </cell>
          <cell r="CE133">
            <v>0</v>
          </cell>
        </row>
        <row r="134">
          <cell r="K134">
            <v>0</v>
          </cell>
          <cell r="L134">
            <v>16022</v>
          </cell>
          <cell r="M134">
            <v>64080</v>
          </cell>
          <cell r="N134">
            <v>91080</v>
          </cell>
          <cell r="O134">
            <v>109080</v>
          </cell>
          <cell r="P134">
            <v>109080</v>
          </cell>
          <cell r="Q134">
            <v>109080</v>
          </cell>
          <cell r="R134">
            <v>0</v>
          </cell>
          <cell r="S134">
            <v>0</v>
          </cell>
          <cell r="U134">
            <v>0</v>
          </cell>
          <cell r="CE134">
            <v>0</v>
          </cell>
        </row>
        <row r="135">
          <cell r="K135" t="e">
            <v>#N/A</v>
          </cell>
          <cell r="L135">
            <v>1018404</v>
          </cell>
          <cell r="M135">
            <v>1020619</v>
          </cell>
          <cell r="N135">
            <v>1105404</v>
          </cell>
          <cell r="O135">
            <v>1140460</v>
          </cell>
          <cell r="P135">
            <v>1244060</v>
          </cell>
          <cell r="Q135">
            <v>1364360</v>
          </cell>
          <cell r="R135">
            <v>597500</v>
          </cell>
          <cell r="S135">
            <v>230300</v>
          </cell>
          <cell r="U135">
            <v>0</v>
          </cell>
          <cell r="CE135">
            <v>0</v>
          </cell>
        </row>
        <row r="136">
          <cell r="K136" t="e">
            <v>#N/A</v>
          </cell>
          <cell r="L136">
            <v>0</v>
          </cell>
          <cell r="M136">
            <v>0</v>
          </cell>
          <cell r="N136">
            <v>0</v>
          </cell>
          <cell r="O136">
            <v>0</v>
          </cell>
          <cell r="P136">
            <v>0</v>
          </cell>
          <cell r="Q136">
            <v>0</v>
          </cell>
          <cell r="R136">
            <v>0</v>
          </cell>
          <cell r="S136">
            <v>0</v>
          </cell>
          <cell r="U136">
            <v>0</v>
          </cell>
          <cell r="CE136">
            <v>0</v>
          </cell>
        </row>
        <row r="137">
          <cell r="K137">
            <v>0</v>
          </cell>
          <cell r="U137">
            <v>0</v>
          </cell>
          <cell r="CE137">
            <v>0</v>
          </cell>
        </row>
        <row r="138">
          <cell r="U138">
            <v>0</v>
          </cell>
          <cell r="CE138">
            <v>0</v>
          </cell>
        </row>
        <row r="139">
          <cell r="U139">
            <v>0</v>
          </cell>
          <cell r="CE139">
            <v>0</v>
          </cell>
        </row>
        <row r="140">
          <cell r="U140">
            <v>0</v>
          </cell>
          <cell r="CE140">
            <v>0</v>
          </cell>
        </row>
        <row r="141">
          <cell r="CE141">
            <v>0</v>
          </cell>
        </row>
        <row r="142">
          <cell r="CE142">
            <v>0</v>
          </cell>
        </row>
        <row r="143">
          <cell r="CE143">
            <v>0</v>
          </cell>
        </row>
        <row r="144">
          <cell r="CE144">
            <v>0</v>
          </cell>
        </row>
        <row r="145">
          <cell r="CE145">
            <v>0</v>
          </cell>
        </row>
        <row r="146">
          <cell r="CE146">
            <v>0</v>
          </cell>
        </row>
        <row r="147">
          <cell r="CE147">
            <v>0</v>
          </cell>
        </row>
        <row r="148">
          <cell r="CE148">
            <v>0</v>
          </cell>
        </row>
        <row r="149">
          <cell r="CE149">
            <v>0</v>
          </cell>
        </row>
        <row r="150">
          <cell r="CE150">
            <v>0</v>
          </cell>
        </row>
        <row r="151">
          <cell r="CE151">
            <v>0</v>
          </cell>
        </row>
        <row r="152">
          <cell r="CE152">
            <v>0</v>
          </cell>
        </row>
        <row r="153">
          <cell r="CE153">
            <v>0</v>
          </cell>
        </row>
        <row r="154">
          <cell r="CE154">
            <v>0</v>
          </cell>
        </row>
        <row r="155">
          <cell r="CE155">
            <v>0</v>
          </cell>
        </row>
        <row r="156">
          <cell r="CE156">
            <v>0</v>
          </cell>
        </row>
        <row r="157">
          <cell r="CE157">
            <v>0</v>
          </cell>
        </row>
        <row r="158">
          <cell r="CE158">
            <v>0</v>
          </cell>
        </row>
        <row r="159">
          <cell r="CE159">
            <v>0</v>
          </cell>
        </row>
        <row r="160">
          <cell r="CE160">
            <v>0</v>
          </cell>
        </row>
        <row r="161">
          <cell r="CE161">
            <v>0</v>
          </cell>
        </row>
        <row r="162">
          <cell r="CE162">
            <v>0</v>
          </cell>
        </row>
        <row r="163">
          <cell r="CE163">
            <v>0</v>
          </cell>
        </row>
        <row r="164">
          <cell r="CE164">
            <v>0</v>
          </cell>
        </row>
        <row r="165">
          <cell r="CE165">
            <v>0</v>
          </cell>
        </row>
        <row r="166">
          <cell r="CE166">
            <v>0</v>
          </cell>
        </row>
        <row r="167">
          <cell r="CE167">
            <v>0</v>
          </cell>
        </row>
        <row r="168">
          <cell r="CE168">
            <v>0</v>
          </cell>
        </row>
        <row r="169">
          <cell r="CE169">
            <v>0</v>
          </cell>
        </row>
        <row r="170">
          <cell r="CE170">
            <v>0</v>
          </cell>
        </row>
        <row r="171">
          <cell r="CE171">
            <v>0</v>
          </cell>
        </row>
        <row r="172">
          <cell r="CE172">
            <v>0</v>
          </cell>
        </row>
        <row r="173">
          <cell r="CE173">
            <v>0</v>
          </cell>
        </row>
        <row r="174">
          <cell r="CE174">
            <v>0</v>
          </cell>
        </row>
        <row r="175">
          <cell r="CE175">
            <v>0</v>
          </cell>
        </row>
        <row r="176">
          <cell r="CE176">
            <v>0</v>
          </cell>
        </row>
        <row r="177">
          <cell r="CE177">
            <v>0</v>
          </cell>
        </row>
        <row r="178">
          <cell r="CE178">
            <v>0</v>
          </cell>
        </row>
        <row r="179">
          <cell r="CE179">
            <v>0</v>
          </cell>
        </row>
        <row r="180">
          <cell r="CE180">
            <v>0</v>
          </cell>
        </row>
        <row r="181">
          <cell r="CE181">
            <v>0</v>
          </cell>
        </row>
        <row r="182">
          <cell r="CE182">
            <v>0</v>
          </cell>
        </row>
        <row r="183">
          <cell r="CE183">
            <v>0</v>
          </cell>
        </row>
        <row r="184">
          <cell r="CE184">
            <v>0</v>
          </cell>
        </row>
        <row r="185">
          <cell r="CE185">
            <v>0</v>
          </cell>
        </row>
        <row r="186">
          <cell r="CE186">
            <v>0</v>
          </cell>
        </row>
        <row r="187">
          <cell r="CE187">
            <v>0</v>
          </cell>
        </row>
        <row r="188">
          <cell r="CE188">
            <v>0</v>
          </cell>
        </row>
        <row r="189">
          <cell r="CE189">
            <v>0</v>
          </cell>
        </row>
        <row r="190">
          <cell r="CE190">
            <v>0</v>
          </cell>
        </row>
        <row r="191">
          <cell r="CE191">
            <v>0</v>
          </cell>
        </row>
        <row r="192">
          <cell r="CE192">
            <v>0</v>
          </cell>
        </row>
        <row r="193">
          <cell r="CE193">
            <v>0</v>
          </cell>
        </row>
        <row r="194">
          <cell r="CE194">
            <v>0</v>
          </cell>
        </row>
        <row r="195">
          <cell r="CE195">
            <v>0</v>
          </cell>
        </row>
        <row r="196">
          <cell r="CE196">
            <v>0</v>
          </cell>
        </row>
        <row r="197">
          <cell r="CE197">
            <v>0</v>
          </cell>
        </row>
        <row r="198">
          <cell r="CE198">
            <v>0</v>
          </cell>
        </row>
        <row r="199">
          <cell r="CE199">
            <v>0</v>
          </cell>
        </row>
        <row r="200">
          <cell r="CE200">
            <v>0</v>
          </cell>
        </row>
        <row r="201">
          <cell r="CE201">
            <v>0</v>
          </cell>
        </row>
        <row r="202">
          <cell r="CE202">
            <v>0</v>
          </cell>
        </row>
        <row r="203">
          <cell r="CE203">
            <v>0</v>
          </cell>
        </row>
        <row r="204">
          <cell r="CE204">
            <v>0</v>
          </cell>
        </row>
        <row r="205">
          <cell r="CE205">
            <v>0</v>
          </cell>
        </row>
        <row r="206">
          <cell r="CE206">
            <v>0</v>
          </cell>
        </row>
        <row r="207">
          <cell r="CE207">
            <v>0</v>
          </cell>
        </row>
        <row r="208">
          <cell r="CE208">
            <v>0</v>
          </cell>
        </row>
        <row r="209">
          <cell r="CE209">
            <v>0</v>
          </cell>
        </row>
        <row r="210">
          <cell r="CE210">
            <v>0</v>
          </cell>
        </row>
        <row r="211">
          <cell r="CE211">
            <v>0</v>
          </cell>
        </row>
        <row r="212">
          <cell r="CE212">
            <v>0</v>
          </cell>
        </row>
        <row r="213">
          <cell r="CE213">
            <v>0</v>
          </cell>
        </row>
        <row r="214">
          <cell r="CE214">
            <v>0</v>
          </cell>
        </row>
        <row r="215">
          <cell r="CE215">
            <v>0</v>
          </cell>
        </row>
        <row r="216">
          <cell r="CE216">
            <v>0</v>
          </cell>
        </row>
        <row r="217">
          <cell r="CE217">
            <v>0</v>
          </cell>
        </row>
        <row r="218">
          <cell r="CE218">
            <v>0</v>
          </cell>
        </row>
        <row r="219">
          <cell r="CE219">
            <v>0</v>
          </cell>
        </row>
        <row r="220">
          <cell r="CE220">
            <v>0</v>
          </cell>
        </row>
        <row r="221">
          <cell r="CE221">
            <v>0</v>
          </cell>
        </row>
        <row r="222">
          <cell r="CE222">
            <v>0</v>
          </cell>
        </row>
        <row r="223">
          <cell r="CE223">
            <v>0</v>
          </cell>
        </row>
        <row r="224">
          <cell r="CE224">
            <v>0</v>
          </cell>
        </row>
        <row r="225">
          <cell r="CE225">
            <v>0</v>
          </cell>
        </row>
        <row r="226">
          <cell r="CE226">
            <v>0</v>
          </cell>
        </row>
        <row r="227">
          <cell r="CE227">
            <v>0</v>
          </cell>
        </row>
        <row r="228">
          <cell r="CE228">
            <v>0</v>
          </cell>
        </row>
        <row r="229">
          <cell r="CE229">
            <v>0</v>
          </cell>
        </row>
        <row r="230">
          <cell r="CE230">
            <v>0</v>
          </cell>
        </row>
        <row r="231">
          <cell r="CE231">
            <v>0</v>
          </cell>
        </row>
        <row r="232">
          <cell r="CE232">
            <v>0</v>
          </cell>
        </row>
        <row r="233">
          <cell r="CE233">
            <v>0</v>
          </cell>
        </row>
        <row r="234">
          <cell r="CE234">
            <v>0</v>
          </cell>
        </row>
        <row r="235">
          <cell r="CE235">
            <v>0</v>
          </cell>
        </row>
        <row r="236">
          <cell r="CE236">
            <v>0</v>
          </cell>
        </row>
        <row r="237">
          <cell r="CE237">
            <v>0</v>
          </cell>
        </row>
        <row r="238">
          <cell r="CE238">
            <v>0</v>
          </cell>
        </row>
        <row r="239">
          <cell r="CE239">
            <v>0</v>
          </cell>
        </row>
        <row r="240">
          <cell r="CE240">
            <v>0</v>
          </cell>
        </row>
        <row r="241">
          <cell r="CE241">
            <v>0</v>
          </cell>
        </row>
        <row r="242">
          <cell r="CE242">
            <v>0</v>
          </cell>
        </row>
        <row r="243">
          <cell r="CE243">
            <v>0</v>
          </cell>
        </row>
        <row r="244">
          <cell r="CE244">
            <v>0</v>
          </cell>
        </row>
        <row r="245">
          <cell r="CE245">
            <v>0</v>
          </cell>
        </row>
        <row r="246">
          <cell r="CE246">
            <v>0</v>
          </cell>
        </row>
        <row r="247">
          <cell r="CE247">
            <v>0</v>
          </cell>
        </row>
        <row r="248">
          <cell r="CE248">
            <v>0</v>
          </cell>
        </row>
        <row r="249">
          <cell r="CE249">
            <v>0</v>
          </cell>
        </row>
        <row r="250">
          <cell r="CE250">
            <v>0</v>
          </cell>
        </row>
        <row r="251">
          <cell r="CE251">
            <v>0</v>
          </cell>
        </row>
        <row r="252">
          <cell r="CE252">
            <v>0</v>
          </cell>
        </row>
        <row r="253">
          <cell r="CE253">
            <v>0</v>
          </cell>
        </row>
        <row r="254">
          <cell r="CE254">
            <v>0</v>
          </cell>
        </row>
        <row r="255">
          <cell r="CE255">
            <v>0</v>
          </cell>
        </row>
        <row r="256">
          <cell r="CE256">
            <v>0</v>
          </cell>
        </row>
        <row r="257">
          <cell r="CE257">
            <v>0</v>
          </cell>
        </row>
        <row r="258">
          <cell r="CE258">
            <v>0</v>
          </cell>
        </row>
        <row r="259">
          <cell r="CE259">
            <v>0</v>
          </cell>
        </row>
        <row r="260">
          <cell r="CE260">
            <v>0</v>
          </cell>
        </row>
        <row r="261">
          <cell r="CE261">
            <v>0</v>
          </cell>
        </row>
        <row r="262">
          <cell r="CE262">
            <v>0</v>
          </cell>
        </row>
        <row r="263">
          <cell r="CE263">
            <v>0</v>
          </cell>
        </row>
        <row r="264">
          <cell r="CE264">
            <v>0</v>
          </cell>
        </row>
        <row r="265">
          <cell r="CE265">
            <v>0</v>
          </cell>
        </row>
        <row r="266">
          <cell r="CE266">
            <v>0</v>
          </cell>
        </row>
        <row r="267">
          <cell r="CE267">
            <v>0</v>
          </cell>
        </row>
        <row r="268">
          <cell r="CE268">
            <v>0</v>
          </cell>
        </row>
        <row r="269">
          <cell r="CE269">
            <v>0</v>
          </cell>
        </row>
        <row r="270">
          <cell r="CE270">
            <v>0</v>
          </cell>
        </row>
        <row r="271">
          <cell r="CE271">
            <v>0</v>
          </cell>
        </row>
        <row r="272">
          <cell r="CE272">
            <v>0</v>
          </cell>
        </row>
        <row r="273">
          <cell r="CE273">
            <v>0</v>
          </cell>
        </row>
        <row r="274">
          <cell r="CE274">
            <v>0</v>
          </cell>
        </row>
        <row r="275">
          <cell r="CE275">
            <v>0</v>
          </cell>
        </row>
        <row r="276">
          <cell r="CE276">
            <v>0</v>
          </cell>
        </row>
        <row r="277">
          <cell r="CE277">
            <v>0</v>
          </cell>
        </row>
        <row r="278">
          <cell r="CE278">
            <v>0</v>
          </cell>
        </row>
        <row r="279">
          <cell r="CE279">
            <v>0</v>
          </cell>
        </row>
        <row r="280">
          <cell r="CE280">
            <v>0</v>
          </cell>
        </row>
        <row r="281">
          <cell r="CE281">
            <v>0</v>
          </cell>
        </row>
        <row r="282">
          <cell r="CE282">
            <v>0</v>
          </cell>
        </row>
        <row r="283">
          <cell r="CE283">
            <v>0</v>
          </cell>
        </row>
        <row r="284">
          <cell r="CE284">
            <v>0</v>
          </cell>
        </row>
        <row r="285">
          <cell r="CE285">
            <v>0</v>
          </cell>
        </row>
        <row r="286">
          <cell r="CE286">
            <v>0</v>
          </cell>
        </row>
        <row r="287">
          <cell r="CE287">
            <v>0</v>
          </cell>
        </row>
        <row r="288">
          <cell r="CE288">
            <v>0</v>
          </cell>
        </row>
        <row r="289">
          <cell r="CE289">
            <v>0</v>
          </cell>
        </row>
        <row r="290">
          <cell r="CE290">
            <v>0</v>
          </cell>
        </row>
        <row r="291">
          <cell r="CE291">
            <v>0</v>
          </cell>
        </row>
        <row r="292">
          <cell r="CE292">
            <v>0</v>
          </cell>
        </row>
        <row r="293">
          <cell r="CE293">
            <v>0</v>
          </cell>
        </row>
        <row r="294">
          <cell r="CE294">
            <v>0</v>
          </cell>
        </row>
        <row r="295">
          <cell r="CE295">
            <v>0</v>
          </cell>
        </row>
        <row r="296">
          <cell r="CE296">
            <v>0</v>
          </cell>
        </row>
        <row r="297">
          <cell r="CE297">
            <v>0</v>
          </cell>
        </row>
        <row r="298">
          <cell r="CE298">
            <v>0</v>
          </cell>
        </row>
        <row r="299">
          <cell r="CE299">
            <v>0</v>
          </cell>
        </row>
        <row r="300">
          <cell r="CE300">
            <v>0</v>
          </cell>
        </row>
        <row r="301">
          <cell r="CE301">
            <v>0</v>
          </cell>
        </row>
        <row r="302">
          <cell r="CE302">
            <v>0</v>
          </cell>
        </row>
        <row r="303">
          <cell r="CE303">
            <v>0</v>
          </cell>
        </row>
        <row r="304">
          <cell r="CE304">
            <v>0</v>
          </cell>
        </row>
        <row r="305">
          <cell r="CE305">
            <v>0</v>
          </cell>
        </row>
        <row r="306">
          <cell r="CE306">
            <v>0</v>
          </cell>
        </row>
        <row r="307">
          <cell r="CE307">
            <v>0</v>
          </cell>
        </row>
        <row r="308">
          <cell r="CE308">
            <v>0</v>
          </cell>
        </row>
        <row r="309">
          <cell r="CE309">
            <v>0</v>
          </cell>
        </row>
        <row r="310">
          <cell r="CE310">
            <v>0</v>
          </cell>
        </row>
        <row r="311">
          <cell r="CE311">
            <v>0</v>
          </cell>
        </row>
        <row r="312">
          <cell r="CE312">
            <v>0</v>
          </cell>
        </row>
        <row r="313">
          <cell r="CE313">
            <v>0</v>
          </cell>
        </row>
        <row r="314">
          <cell r="CE314">
            <v>0</v>
          </cell>
        </row>
        <row r="315">
          <cell r="CE315">
            <v>0</v>
          </cell>
        </row>
        <row r="316">
          <cell r="CE316">
            <v>0</v>
          </cell>
        </row>
        <row r="317">
          <cell r="CE317">
            <v>0</v>
          </cell>
        </row>
        <row r="318">
          <cell r="CE318">
            <v>0</v>
          </cell>
        </row>
        <row r="319">
          <cell r="CE319">
            <v>0</v>
          </cell>
        </row>
        <row r="320">
          <cell r="CE320">
            <v>0</v>
          </cell>
        </row>
        <row r="321">
          <cell r="CE321">
            <v>0</v>
          </cell>
        </row>
        <row r="322">
          <cell r="CE322">
            <v>0</v>
          </cell>
        </row>
        <row r="323">
          <cell r="CE323">
            <v>0</v>
          </cell>
        </row>
        <row r="324">
          <cell r="CE324">
            <v>0</v>
          </cell>
        </row>
        <row r="325">
          <cell r="CE325">
            <v>0</v>
          </cell>
        </row>
        <row r="326">
          <cell r="CE326">
            <v>0</v>
          </cell>
        </row>
        <row r="327">
          <cell r="CE327">
            <v>0</v>
          </cell>
        </row>
        <row r="328">
          <cell r="CE328">
            <v>0</v>
          </cell>
        </row>
        <row r="329">
          <cell r="CE329">
            <v>0</v>
          </cell>
        </row>
        <row r="330">
          <cell r="CE330">
            <v>0</v>
          </cell>
        </row>
        <row r="331">
          <cell r="CE331">
            <v>0</v>
          </cell>
        </row>
        <row r="332">
          <cell r="CE332">
            <v>0</v>
          </cell>
        </row>
        <row r="333">
          <cell r="CE333">
            <v>0</v>
          </cell>
        </row>
        <row r="334">
          <cell r="CE334">
            <v>0</v>
          </cell>
        </row>
        <row r="335">
          <cell r="CE335">
            <v>0</v>
          </cell>
        </row>
        <row r="336">
          <cell r="CE336">
            <v>0</v>
          </cell>
        </row>
        <row r="337">
          <cell r="CE337">
            <v>0</v>
          </cell>
        </row>
        <row r="338">
          <cell r="CE338">
            <v>0</v>
          </cell>
        </row>
        <row r="339">
          <cell r="CE339">
            <v>0</v>
          </cell>
        </row>
        <row r="340">
          <cell r="CE340">
            <v>0</v>
          </cell>
        </row>
        <row r="341">
          <cell r="CE341">
            <v>0</v>
          </cell>
        </row>
        <row r="342">
          <cell r="CE342">
            <v>0</v>
          </cell>
        </row>
        <row r="343">
          <cell r="CE343">
            <v>0</v>
          </cell>
        </row>
        <row r="344">
          <cell r="CE344">
            <v>0</v>
          </cell>
        </row>
        <row r="345">
          <cell r="CE345">
            <v>0</v>
          </cell>
        </row>
        <row r="346">
          <cell r="CE346">
            <v>0</v>
          </cell>
        </row>
        <row r="347">
          <cell r="CE347">
            <v>0</v>
          </cell>
        </row>
        <row r="348">
          <cell r="CE348">
            <v>0</v>
          </cell>
        </row>
        <row r="349">
          <cell r="CE349">
            <v>0</v>
          </cell>
        </row>
        <row r="350">
          <cell r="CE350">
            <v>0</v>
          </cell>
        </row>
        <row r="351">
          <cell r="CE351">
            <v>0</v>
          </cell>
        </row>
        <row r="352">
          <cell r="CE352">
            <v>0</v>
          </cell>
        </row>
        <row r="353">
          <cell r="CE353">
            <v>0</v>
          </cell>
        </row>
        <row r="354">
          <cell r="CE354">
            <v>0</v>
          </cell>
        </row>
        <row r="355">
          <cell r="CE355">
            <v>0</v>
          </cell>
        </row>
        <row r="356">
          <cell r="CE356">
            <v>0</v>
          </cell>
        </row>
        <row r="357">
          <cell r="CE357">
            <v>0</v>
          </cell>
        </row>
        <row r="358">
          <cell r="CE358">
            <v>0</v>
          </cell>
        </row>
        <row r="359">
          <cell r="CE359">
            <v>0</v>
          </cell>
        </row>
        <row r="360">
          <cell r="CE360">
            <v>0</v>
          </cell>
        </row>
        <row r="361">
          <cell r="CE361">
            <v>0</v>
          </cell>
        </row>
        <row r="362">
          <cell r="CE362">
            <v>0</v>
          </cell>
        </row>
        <row r="363">
          <cell r="CE363">
            <v>0</v>
          </cell>
        </row>
        <row r="364">
          <cell r="CE364">
            <v>0</v>
          </cell>
        </row>
        <row r="365">
          <cell r="CE365">
            <v>0</v>
          </cell>
        </row>
        <row r="366">
          <cell r="CE366">
            <v>0</v>
          </cell>
        </row>
        <row r="367">
          <cell r="CE367">
            <v>0</v>
          </cell>
        </row>
        <row r="368">
          <cell r="CE368">
            <v>0</v>
          </cell>
        </row>
        <row r="369">
          <cell r="CE369">
            <v>0</v>
          </cell>
        </row>
        <row r="370">
          <cell r="CE370">
            <v>0</v>
          </cell>
        </row>
        <row r="371">
          <cell r="CE371">
            <v>0</v>
          </cell>
        </row>
        <row r="372">
          <cell r="CE372">
            <v>0</v>
          </cell>
        </row>
        <row r="373">
          <cell r="CE373">
            <v>0</v>
          </cell>
        </row>
        <row r="374">
          <cell r="CE374">
            <v>0</v>
          </cell>
        </row>
        <row r="375">
          <cell r="CE375">
            <v>0</v>
          </cell>
        </row>
        <row r="376">
          <cell r="CE376">
            <v>0</v>
          </cell>
        </row>
        <row r="377">
          <cell r="CE377">
            <v>0</v>
          </cell>
        </row>
        <row r="378">
          <cell r="CE378">
            <v>0</v>
          </cell>
        </row>
        <row r="379">
          <cell r="CE379">
            <v>0</v>
          </cell>
        </row>
        <row r="380">
          <cell r="CE380">
            <v>0</v>
          </cell>
        </row>
        <row r="381">
          <cell r="CE381">
            <v>0</v>
          </cell>
        </row>
        <row r="382">
          <cell r="CE382">
            <v>0</v>
          </cell>
        </row>
        <row r="383">
          <cell r="CE383">
            <v>0</v>
          </cell>
        </row>
        <row r="384">
          <cell r="CE384">
            <v>0</v>
          </cell>
        </row>
        <row r="385">
          <cell r="CE385">
            <v>0</v>
          </cell>
        </row>
        <row r="386">
          <cell r="CE386">
            <v>0</v>
          </cell>
        </row>
        <row r="387">
          <cell r="CE387">
            <v>0</v>
          </cell>
        </row>
        <row r="388">
          <cell r="CE388">
            <v>0</v>
          </cell>
        </row>
        <row r="389">
          <cell r="CE389">
            <v>0</v>
          </cell>
        </row>
        <row r="390">
          <cell r="CE390">
            <v>0</v>
          </cell>
        </row>
        <row r="391">
          <cell r="CE391">
            <v>0</v>
          </cell>
        </row>
        <row r="392">
          <cell r="CE392">
            <v>0</v>
          </cell>
        </row>
        <row r="393">
          <cell r="CE393">
            <v>0</v>
          </cell>
        </row>
        <row r="394">
          <cell r="CE394">
            <v>0</v>
          </cell>
        </row>
        <row r="395">
          <cell r="CE395">
            <v>0</v>
          </cell>
        </row>
        <row r="396">
          <cell r="CE396">
            <v>0</v>
          </cell>
        </row>
        <row r="397">
          <cell r="CE397">
            <v>0</v>
          </cell>
        </row>
        <row r="398">
          <cell r="CE398">
            <v>0</v>
          </cell>
        </row>
        <row r="399">
          <cell r="CE399">
            <v>0</v>
          </cell>
        </row>
        <row r="400">
          <cell r="CE400">
            <v>0</v>
          </cell>
        </row>
        <row r="401">
          <cell r="CE401">
            <v>0</v>
          </cell>
        </row>
        <row r="402">
          <cell r="CE402">
            <v>0</v>
          </cell>
        </row>
        <row r="403">
          <cell r="CE403">
            <v>0</v>
          </cell>
        </row>
        <row r="404">
          <cell r="CE404">
            <v>0</v>
          </cell>
        </row>
        <row r="405">
          <cell r="CE405">
            <v>0</v>
          </cell>
        </row>
        <row r="406">
          <cell r="CE406">
            <v>0</v>
          </cell>
        </row>
        <row r="407">
          <cell r="CE407">
            <v>0</v>
          </cell>
        </row>
        <row r="408">
          <cell r="CE408">
            <v>0</v>
          </cell>
        </row>
        <row r="409">
          <cell r="CE409">
            <v>0</v>
          </cell>
        </row>
        <row r="410">
          <cell r="CE410">
            <v>0</v>
          </cell>
        </row>
        <row r="411">
          <cell r="CE411">
            <v>0</v>
          </cell>
        </row>
        <row r="412">
          <cell r="CE412">
            <v>0</v>
          </cell>
        </row>
        <row r="413">
          <cell r="CE413">
            <v>0</v>
          </cell>
        </row>
        <row r="414">
          <cell r="CE414">
            <v>0</v>
          </cell>
        </row>
        <row r="415">
          <cell r="CE415">
            <v>0</v>
          </cell>
        </row>
        <row r="416">
          <cell r="CE416">
            <v>0</v>
          </cell>
        </row>
        <row r="417">
          <cell r="CE417">
            <v>0</v>
          </cell>
        </row>
        <row r="418">
          <cell r="CE418">
            <v>0</v>
          </cell>
        </row>
        <row r="419">
          <cell r="CE419">
            <v>0</v>
          </cell>
        </row>
        <row r="420">
          <cell r="CE420">
            <v>0</v>
          </cell>
        </row>
        <row r="421">
          <cell r="CE421">
            <v>0</v>
          </cell>
        </row>
        <row r="422">
          <cell r="CE422">
            <v>0</v>
          </cell>
        </row>
        <row r="423">
          <cell r="CE423">
            <v>0</v>
          </cell>
        </row>
        <row r="424">
          <cell r="CE424">
            <v>0</v>
          </cell>
        </row>
        <row r="425">
          <cell r="CE425">
            <v>0</v>
          </cell>
        </row>
        <row r="426">
          <cell r="CE426">
            <v>0</v>
          </cell>
        </row>
        <row r="427">
          <cell r="CE427">
            <v>0</v>
          </cell>
        </row>
        <row r="428">
          <cell r="CE428">
            <v>0</v>
          </cell>
        </row>
        <row r="429">
          <cell r="CE429">
            <v>0</v>
          </cell>
        </row>
        <row r="430">
          <cell r="CE430">
            <v>0</v>
          </cell>
        </row>
        <row r="431">
          <cell r="CE431">
            <v>0</v>
          </cell>
        </row>
        <row r="432">
          <cell r="CE432">
            <v>0</v>
          </cell>
        </row>
        <row r="433">
          <cell r="CE433">
            <v>0</v>
          </cell>
        </row>
        <row r="434">
          <cell r="CE434">
            <v>0</v>
          </cell>
        </row>
        <row r="435">
          <cell r="CE435">
            <v>0</v>
          </cell>
        </row>
        <row r="436">
          <cell r="CE436">
            <v>0</v>
          </cell>
        </row>
        <row r="437">
          <cell r="CE437">
            <v>0</v>
          </cell>
        </row>
        <row r="438">
          <cell r="CE438">
            <v>0</v>
          </cell>
        </row>
        <row r="439">
          <cell r="CE439">
            <v>0</v>
          </cell>
        </row>
        <row r="440">
          <cell r="CE440">
            <v>0</v>
          </cell>
        </row>
        <row r="441">
          <cell r="CE441">
            <v>0</v>
          </cell>
        </row>
        <row r="442">
          <cell r="CE442">
            <v>0</v>
          </cell>
        </row>
        <row r="443">
          <cell r="CE443">
            <v>0</v>
          </cell>
        </row>
        <row r="444">
          <cell r="CE444">
            <v>0</v>
          </cell>
        </row>
        <row r="445">
          <cell r="CE445">
            <v>0</v>
          </cell>
        </row>
        <row r="446">
          <cell r="CE446">
            <v>0</v>
          </cell>
        </row>
        <row r="447">
          <cell r="CE447">
            <v>0</v>
          </cell>
        </row>
        <row r="448">
          <cell r="CE448">
            <v>0</v>
          </cell>
        </row>
        <row r="449">
          <cell r="CE449">
            <v>0</v>
          </cell>
        </row>
        <row r="450">
          <cell r="CE450">
            <v>0</v>
          </cell>
        </row>
        <row r="451">
          <cell r="CE451">
            <v>0</v>
          </cell>
        </row>
        <row r="452">
          <cell r="CE452">
            <v>0</v>
          </cell>
        </row>
        <row r="453">
          <cell r="CE453">
            <v>0</v>
          </cell>
        </row>
        <row r="454">
          <cell r="CE454">
            <v>0</v>
          </cell>
        </row>
        <row r="455">
          <cell r="CE455">
            <v>0</v>
          </cell>
        </row>
        <row r="456">
          <cell r="CE456">
            <v>0</v>
          </cell>
        </row>
        <row r="457">
          <cell r="CE457">
            <v>0</v>
          </cell>
        </row>
        <row r="458">
          <cell r="CE458">
            <v>0</v>
          </cell>
        </row>
        <row r="459">
          <cell r="CE459">
            <v>0</v>
          </cell>
        </row>
        <row r="460">
          <cell r="CE460">
            <v>0</v>
          </cell>
        </row>
        <row r="461">
          <cell r="CE461">
            <v>0</v>
          </cell>
        </row>
        <row r="462">
          <cell r="CE462">
            <v>0</v>
          </cell>
        </row>
        <row r="463">
          <cell r="CE463">
            <v>0</v>
          </cell>
        </row>
        <row r="464">
          <cell r="CE464">
            <v>0</v>
          </cell>
        </row>
        <row r="465">
          <cell r="CE465">
            <v>0</v>
          </cell>
        </row>
        <row r="466">
          <cell r="CE466">
            <v>0</v>
          </cell>
        </row>
        <row r="467">
          <cell r="CE467">
            <v>0</v>
          </cell>
        </row>
        <row r="468">
          <cell r="CE468">
            <v>0</v>
          </cell>
        </row>
        <row r="469">
          <cell r="CE469">
            <v>0</v>
          </cell>
        </row>
        <row r="470">
          <cell r="CE470">
            <v>0</v>
          </cell>
        </row>
        <row r="471">
          <cell r="CE471">
            <v>0</v>
          </cell>
        </row>
        <row r="472">
          <cell r="CE472">
            <v>0</v>
          </cell>
        </row>
        <row r="473">
          <cell r="CE473">
            <v>0</v>
          </cell>
        </row>
        <row r="474">
          <cell r="CE474">
            <v>0</v>
          </cell>
        </row>
        <row r="475">
          <cell r="CE475">
            <v>0</v>
          </cell>
        </row>
        <row r="476">
          <cell r="CE476">
            <v>0</v>
          </cell>
        </row>
        <row r="477">
          <cell r="CE477">
            <v>0</v>
          </cell>
        </row>
        <row r="478">
          <cell r="CE478">
            <v>0</v>
          </cell>
        </row>
        <row r="479">
          <cell r="CE479">
            <v>0</v>
          </cell>
        </row>
        <row r="480">
          <cell r="CE480">
            <v>0</v>
          </cell>
        </row>
        <row r="481">
          <cell r="CE481">
            <v>0</v>
          </cell>
        </row>
        <row r="482">
          <cell r="CE482">
            <v>0</v>
          </cell>
        </row>
        <row r="483">
          <cell r="CE483">
            <v>0</v>
          </cell>
        </row>
        <row r="484">
          <cell r="CE484">
            <v>0</v>
          </cell>
        </row>
        <row r="485">
          <cell r="CE485">
            <v>0</v>
          </cell>
        </row>
        <row r="486">
          <cell r="CE486">
            <v>0</v>
          </cell>
        </row>
        <row r="487">
          <cell r="CE487">
            <v>0</v>
          </cell>
        </row>
        <row r="488">
          <cell r="CE488">
            <v>0</v>
          </cell>
        </row>
        <row r="489">
          <cell r="CE489">
            <v>0</v>
          </cell>
        </row>
        <row r="490">
          <cell r="CE490">
            <v>0</v>
          </cell>
        </row>
        <row r="491">
          <cell r="CE491">
            <v>0</v>
          </cell>
        </row>
        <row r="492">
          <cell r="CE492">
            <v>0</v>
          </cell>
        </row>
        <row r="493">
          <cell r="CE493">
            <v>0</v>
          </cell>
        </row>
        <row r="494">
          <cell r="CE494">
            <v>0</v>
          </cell>
        </row>
        <row r="495">
          <cell r="CE495">
            <v>0</v>
          </cell>
        </row>
        <row r="496">
          <cell r="CE496">
            <v>0</v>
          </cell>
        </row>
        <row r="497">
          <cell r="CE497">
            <v>0</v>
          </cell>
        </row>
        <row r="498">
          <cell r="CE498">
            <v>0</v>
          </cell>
        </row>
        <row r="499">
          <cell r="CE499">
            <v>0</v>
          </cell>
        </row>
        <row r="500">
          <cell r="CE500">
            <v>0</v>
          </cell>
        </row>
        <row r="501">
          <cell r="CE501">
            <v>0</v>
          </cell>
        </row>
        <row r="502">
          <cell r="CE502">
            <v>0</v>
          </cell>
        </row>
        <row r="503">
          <cell r="CE503">
            <v>0</v>
          </cell>
        </row>
        <row r="504">
          <cell r="CE504">
            <v>0</v>
          </cell>
        </row>
        <row r="505">
          <cell r="CE505">
            <v>0</v>
          </cell>
        </row>
        <row r="506">
          <cell r="CE506">
            <v>0</v>
          </cell>
        </row>
        <row r="507">
          <cell r="CE507">
            <v>0</v>
          </cell>
        </row>
        <row r="508">
          <cell r="CE508">
            <v>0</v>
          </cell>
        </row>
        <row r="509">
          <cell r="CE509">
            <v>0</v>
          </cell>
        </row>
        <row r="510">
          <cell r="CE510">
            <v>0</v>
          </cell>
        </row>
        <row r="511">
          <cell r="CE511">
            <v>0</v>
          </cell>
        </row>
        <row r="512">
          <cell r="CE512">
            <v>0</v>
          </cell>
        </row>
        <row r="513">
          <cell r="CE513">
            <v>0</v>
          </cell>
        </row>
        <row r="514">
          <cell r="CE514">
            <v>0</v>
          </cell>
        </row>
        <row r="515">
          <cell r="CE515">
            <v>0</v>
          </cell>
        </row>
        <row r="516">
          <cell r="CE516">
            <v>0</v>
          </cell>
        </row>
        <row r="517">
          <cell r="CE517">
            <v>0</v>
          </cell>
        </row>
        <row r="518">
          <cell r="CE518">
            <v>0</v>
          </cell>
        </row>
        <row r="519">
          <cell r="CE519">
            <v>0</v>
          </cell>
        </row>
        <row r="520">
          <cell r="CE520">
            <v>0</v>
          </cell>
        </row>
        <row r="521">
          <cell r="CE521">
            <v>0</v>
          </cell>
        </row>
        <row r="522">
          <cell r="CE522">
            <v>0</v>
          </cell>
        </row>
        <row r="523">
          <cell r="CE523">
            <v>0</v>
          </cell>
        </row>
        <row r="524">
          <cell r="CE524">
            <v>0</v>
          </cell>
        </row>
        <row r="525">
          <cell r="CE525">
            <v>0</v>
          </cell>
        </row>
        <row r="526">
          <cell r="CE526">
            <v>0</v>
          </cell>
        </row>
        <row r="527">
          <cell r="CE527">
            <v>0</v>
          </cell>
        </row>
        <row r="528">
          <cell r="CE528">
            <v>0</v>
          </cell>
        </row>
        <row r="529">
          <cell r="CE529">
            <v>0</v>
          </cell>
        </row>
        <row r="530">
          <cell r="CE530">
            <v>0</v>
          </cell>
        </row>
        <row r="531">
          <cell r="CE531">
            <v>0</v>
          </cell>
        </row>
        <row r="532">
          <cell r="CE532">
            <v>0</v>
          </cell>
        </row>
        <row r="533">
          <cell r="CE533">
            <v>0</v>
          </cell>
        </row>
        <row r="534">
          <cell r="CE534">
            <v>0</v>
          </cell>
        </row>
        <row r="535">
          <cell r="CE535">
            <v>0</v>
          </cell>
        </row>
        <row r="536">
          <cell r="CE536">
            <v>0</v>
          </cell>
        </row>
        <row r="537">
          <cell r="CE537">
            <v>0</v>
          </cell>
        </row>
        <row r="538">
          <cell r="CE538">
            <v>0</v>
          </cell>
        </row>
        <row r="539">
          <cell r="CE539">
            <v>0</v>
          </cell>
        </row>
        <row r="540">
          <cell r="CE540">
            <v>0</v>
          </cell>
        </row>
        <row r="541">
          <cell r="CE541">
            <v>0</v>
          </cell>
        </row>
        <row r="542">
          <cell r="CE542">
            <v>0</v>
          </cell>
        </row>
        <row r="543">
          <cell r="CE543">
            <v>0</v>
          </cell>
        </row>
        <row r="544">
          <cell r="CE544">
            <v>0</v>
          </cell>
        </row>
        <row r="545">
          <cell r="CE545">
            <v>0</v>
          </cell>
        </row>
        <row r="546">
          <cell r="CE546">
            <v>0</v>
          </cell>
        </row>
        <row r="547">
          <cell r="CE547">
            <v>0</v>
          </cell>
        </row>
        <row r="548">
          <cell r="CE548">
            <v>0</v>
          </cell>
        </row>
        <row r="549">
          <cell r="CE549">
            <v>0</v>
          </cell>
        </row>
        <row r="550">
          <cell r="CE550">
            <v>0</v>
          </cell>
        </row>
        <row r="551">
          <cell r="CE551">
            <v>0</v>
          </cell>
        </row>
        <row r="552">
          <cell r="CE552">
            <v>0</v>
          </cell>
        </row>
        <row r="553">
          <cell r="CE553">
            <v>0</v>
          </cell>
        </row>
        <row r="554">
          <cell r="CE554">
            <v>0</v>
          </cell>
        </row>
        <row r="555">
          <cell r="CE555">
            <v>0</v>
          </cell>
        </row>
        <row r="556">
          <cell r="CE556">
            <v>0</v>
          </cell>
        </row>
        <row r="557">
          <cell r="CE557">
            <v>0</v>
          </cell>
        </row>
        <row r="558">
          <cell r="CE558">
            <v>0</v>
          </cell>
        </row>
        <row r="559">
          <cell r="CE559">
            <v>0</v>
          </cell>
        </row>
      </sheetData>
      <sheetData sheetId="10">
        <row r="37">
          <cell r="G37" t="str">
            <v>Sales Part No</v>
          </cell>
          <cell r="H37" t="str">
            <v>Discount Factor</v>
          </cell>
          <cell r="I37">
            <v>0</v>
          </cell>
          <cell r="J37">
            <v>0</v>
          </cell>
          <cell r="K37">
            <v>0</v>
          </cell>
          <cell r="L37" t="str">
            <v>2013</v>
          </cell>
          <cell r="M37" t="str">
            <v>2014</v>
          </cell>
          <cell r="N37" t="str">
            <v>2015</v>
          </cell>
          <cell r="O37" t="str">
            <v>2016</v>
          </cell>
          <cell r="P37" t="str">
            <v>2017</v>
          </cell>
          <cell r="Q37" t="str">
            <v>2018</v>
          </cell>
          <cell r="R37" t="str">
            <v>2019</v>
          </cell>
          <cell r="S37" t="str">
            <v>2020</v>
          </cell>
          <cell r="U37">
            <v>0</v>
          </cell>
          <cell r="V37">
            <v>0</v>
          </cell>
          <cell r="W37" t="str">
            <v>Booked</v>
          </cell>
          <cell r="X37">
            <v>0</v>
          </cell>
          <cell r="Y37" t="str">
            <v>Pre-nominated</v>
          </cell>
          <cell r="Z37">
            <v>0</v>
          </cell>
          <cell r="AA37" t="str">
            <v>High Probability</v>
          </cell>
          <cell r="AB37">
            <v>0</v>
          </cell>
          <cell r="AC37" t="str">
            <v>Low Probability</v>
          </cell>
          <cell r="AD37" t="str">
            <v>.</v>
          </cell>
          <cell r="AE37">
            <v>0</v>
          </cell>
          <cell r="AF37" t="str">
            <v>Notes</v>
          </cell>
          <cell r="AG37">
            <v>0</v>
          </cell>
          <cell r="AH37" t="str">
            <v>Adjusted Sales price</v>
          </cell>
          <cell r="AI37" t="str">
            <v xml:space="preserve"> Actual Unit Total Material</v>
          </cell>
          <cell r="AJ37" t="str">
            <v>Actual  Labour Time</v>
          </cell>
          <cell r="AK37" t="str">
            <v>Actual  Labour Price</v>
          </cell>
          <cell r="AL37" t="str">
            <v>Royalties</v>
          </cell>
          <cell r="AM37" t="str">
            <v>Prime Margin</v>
          </cell>
          <cell r="AN37">
            <v>0</v>
          </cell>
          <cell r="AO37" t="str">
            <v>Turnover</v>
          </cell>
          <cell r="AP37" t="str">
            <v>Turnover</v>
          </cell>
          <cell r="AQ37" t="str">
            <v>Turnover</v>
          </cell>
          <cell r="AR37" t="str">
            <v>Turnover</v>
          </cell>
          <cell r="AS37" t="str">
            <v>Turnover</v>
          </cell>
          <cell r="AT37" t="str">
            <v>Turnover</v>
          </cell>
          <cell r="AU37" t="str">
            <v>Turnover</v>
          </cell>
          <cell r="AV37" t="str">
            <v>Turnover</v>
          </cell>
          <cell r="AW37" t="str">
            <v>Turnover</v>
          </cell>
          <cell r="AX37" t="str">
            <v>Turnover</v>
          </cell>
          <cell r="AY37">
            <v>0</v>
          </cell>
          <cell r="AZ37" t="str">
            <v>Material</v>
          </cell>
          <cell r="BA37" t="str">
            <v>Material</v>
          </cell>
          <cell r="BB37" t="str">
            <v>Material</v>
          </cell>
          <cell r="BC37" t="str">
            <v>Material</v>
          </cell>
          <cell r="BD37" t="str">
            <v>Material</v>
          </cell>
          <cell r="BE37" t="str">
            <v>Material</v>
          </cell>
          <cell r="BF37" t="str">
            <v>Material</v>
          </cell>
          <cell r="BG37" t="str">
            <v>Material</v>
          </cell>
          <cell r="BH37" t="str">
            <v>Material</v>
          </cell>
          <cell r="BI37" t="str">
            <v>Material</v>
          </cell>
          <cell r="BJ37">
            <v>0</v>
          </cell>
          <cell r="BK37" t="str">
            <v>Labour</v>
          </cell>
          <cell r="BL37" t="str">
            <v>Labour</v>
          </cell>
          <cell r="BM37" t="str">
            <v>Labour</v>
          </cell>
          <cell r="BN37" t="str">
            <v>Labour</v>
          </cell>
          <cell r="BO37" t="str">
            <v>Labour</v>
          </cell>
          <cell r="BP37" t="str">
            <v>Labour</v>
          </cell>
          <cell r="BQ37" t="str">
            <v>Labour</v>
          </cell>
          <cell r="BR37" t="str">
            <v>Labour</v>
          </cell>
          <cell r="BS37" t="str">
            <v>Labour</v>
          </cell>
          <cell r="BT37" t="str">
            <v>Labour</v>
          </cell>
          <cell r="BU37">
            <v>0</v>
          </cell>
          <cell r="BV37" t="str">
            <v>Prime    Margin</v>
          </cell>
          <cell r="BW37" t="str">
            <v>Prime    Margin</v>
          </cell>
          <cell r="BX37" t="str">
            <v>Prime    Margin</v>
          </cell>
          <cell r="BY37" t="str">
            <v>Prime    Margin</v>
          </cell>
          <cell r="BZ37" t="str">
            <v>Prime    Margin</v>
          </cell>
          <cell r="CA37" t="str">
            <v>Prime    Margin</v>
          </cell>
          <cell r="CB37" t="str">
            <v>Prime    Margin</v>
          </cell>
          <cell r="CC37" t="str">
            <v>Prime    Margin</v>
          </cell>
          <cell r="CD37" t="str">
            <v>Prime    Margin</v>
          </cell>
          <cell r="CE37" t="str">
            <v>Prime    Margin</v>
          </cell>
          <cell r="CG37" t="str">
            <v>%</v>
          </cell>
          <cell r="CH37" t="str">
            <v>%</v>
          </cell>
          <cell r="CI37" t="str">
            <v>%</v>
          </cell>
          <cell r="CJ37" t="str">
            <v>%</v>
          </cell>
          <cell r="CK37" t="str">
            <v>%</v>
          </cell>
          <cell r="CL37" t="str">
            <v>%</v>
          </cell>
          <cell r="CM37" t="str">
            <v>%</v>
          </cell>
          <cell r="CN37" t="str">
            <v>%</v>
          </cell>
          <cell r="CO37" t="str">
            <v>%</v>
          </cell>
          <cell r="CP37" t="str">
            <v>%</v>
          </cell>
          <cell r="CQ37">
            <v>0</v>
          </cell>
          <cell r="CR37">
            <v>0</v>
          </cell>
        </row>
        <row r="38">
          <cell r="G38" t="str">
            <v>8 513 954</v>
          </cell>
          <cell r="H38">
            <v>0.95</v>
          </cell>
          <cell r="I38">
            <v>0</v>
          </cell>
          <cell r="J38">
            <v>0</v>
          </cell>
          <cell r="K38">
            <v>0</v>
          </cell>
          <cell r="L38">
            <v>0</v>
          </cell>
          <cell r="M38">
            <v>33600</v>
          </cell>
          <cell r="N38">
            <v>64600</v>
          </cell>
          <cell r="O38">
            <v>64400</v>
          </cell>
          <cell r="P38">
            <v>61400</v>
          </cell>
          <cell r="Q38">
            <v>55700</v>
          </cell>
          <cell r="R38">
            <v>47000</v>
          </cell>
          <cell r="S38">
            <v>0</v>
          </cell>
          <cell r="U38">
            <v>0</v>
          </cell>
          <cell r="V38">
            <v>0</v>
          </cell>
          <cell r="W38">
            <v>0</v>
          </cell>
          <cell r="X38">
            <v>0</v>
          </cell>
          <cell r="Y38">
            <v>0</v>
          </cell>
          <cell r="Z38">
            <v>0</v>
          </cell>
          <cell r="AA38" t="str">
            <v>x</v>
          </cell>
          <cell r="AB38">
            <v>0</v>
          </cell>
          <cell r="AC38">
            <v>0</v>
          </cell>
          <cell r="AD38">
            <v>0</v>
          </cell>
          <cell r="AE38">
            <v>0</v>
          </cell>
          <cell r="AF38">
            <v>0</v>
          </cell>
          <cell r="AG38">
            <v>0</v>
          </cell>
          <cell r="AH38">
            <v>31.926000000000002</v>
          </cell>
          <cell r="AI38">
            <v>17.25807</v>
          </cell>
          <cell r="AJ38">
            <v>0.10025252525252525</v>
          </cell>
          <cell r="AK38">
            <v>1.7865</v>
          </cell>
          <cell r="AL38">
            <v>0.69022499999999998</v>
          </cell>
          <cell r="AM38">
            <v>12.881430000000002</v>
          </cell>
          <cell r="AN38">
            <v>0</v>
          </cell>
          <cell r="AO38">
            <v>0</v>
          </cell>
          <cell r="AP38">
            <v>0</v>
          </cell>
          <cell r="AQ38">
            <v>1072713.6000000001</v>
          </cell>
          <cell r="AR38">
            <v>2062419.6</v>
          </cell>
          <cell r="AS38">
            <v>2056034.4000000001</v>
          </cell>
          <cell r="AT38">
            <v>1960256.4000000001</v>
          </cell>
          <cell r="AU38">
            <v>1778278.2000000002</v>
          </cell>
          <cell r="AV38">
            <v>1500522</v>
          </cell>
          <cell r="AW38">
            <v>0</v>
          </cell>
          <cell r="AX38">
            <v>0</v>
          </cell>
          <cell r="AY38">
            <v>0</v>
          </cell>
          <cell r="AZ38">
            <v>0</v>
          </cell>
          <cell r="BA38" t="e">
            <v>#REF!</v>
          </cell>
          <cell r="BB38">
            <v>0</v>
          </cell>
          <cell r="BC38">
            <v>579871.152</v>
          </cell>
          <cell r="BD38">
            <v>1114871.3219999999</v>
          </cell>
          <cell r="BE38">
            <v>1111419.7080000001</v>
          </cell>
          <cell r="BF38">
            <v>1059645.4979999999</v>
          </cell>
          <cell r="BG38">
            <v>961274.49899999995</v>
          </cell>
          <cell r="BH38">
            <v>811129.29</v>
          </cell>
          <cell r="BI38">
            <v>0</v>
          </cell>
          <cell r="BJ38">
            <v>0</v>
          </cell>
          <cell r="BK38">
            <v>0</v>
          </cell>
          <cell r="BL38" t="e">
            <v>#REF!</v>
          </cell>
          <cell r="BM38">
            <v>0</v>
          </cell>
          <cell r="BN38">
            <v>60026.400000000001</v>
          </cell>
          <cell r="BO38">
            <v>115407.9</v>
          </cell>
          <cell r="BP38">
            <v>115050.59999999999</v>
          </cell>
          <cell r="BQ38">
            <v>109691.1</v>
          </cell>
          <cell r="BR38">
            <v>99508.05</v>
          </cell>
          <cell r="BS38">
            <v>83965.5</v>
          </cell>
          <cell r="BT38">
            <v>0</v>
          </cell>
          <cell r="BU38">
            <v>0</v>
          </cell>
          <cell r="BV38">
            <v>0</v>
          </cell>
          <cell r="BW38" t="e">
            <v>#REF!</v>
          </cell>
          <cell r="BX38">
            <v>1072713.6000000001</v>
          </cell>
          <cell r="BY38">
            <v>1422522.0480000002</v>
          </cell>
          <cell r="BZ38">
            <v>825755.17800000019</v>
          </cell>
          <cell r="CA38">
            <v>733786.09200000006</v>
          </cell>
          <cell r="CB38">
            <v>608941.6020000003</v>
          </cell>
          <cell r="CC38">
            <v>439739.45100000006</v>
          </cell>
          <cell r="CD38">
            <v>-895094.79</v>
          </cell>
          <cell r="CE38">
            <v>0</v>
          </cell>
          <cell r="CG38" t="str">
            <v/>
          </cell>
          <cell r="CH38" t="e">
            <v>#REF!</v>
          </cell>
          <cell r="CI38" t="str">
            <v/>
          </cell>
          <cell r="CJ38">
            <v>0.68973454674305856</v>
          </cell>
          <cell r="CK38">
            <v>0.4016251761157304</v>
          </cell>
          <cell r="CL38">
            <v>0.37433169048701997</v>
          </cell>
          <cell r="CM38">
            <v>0.34243326044260131</v>
          </cell>
          <cell r="CN38">
            <v>0.29305764993782168</v>
          </cell>
          <cell r="CO38" t="e">
            <v>#DIV/0!</v>
          </cell>
          <cell r="CP38" t="str">
            <v/>
          </cell>
          <cell r="CQ38">
            <v>0</v>
          </cell>
          <cell r="CR38">
            <v>0</v>
          </cell>
        </row>
        <row r="39">
          <cell r="G39" t="str">
            <v>8 513 955</v>
          </cell>
          <cell r="H39">
            <v>0.95</v>
          </cell>
          <cell r="I39">
            <v>0</v>
          </cell>
          <cell r="J39">
            <v>0</v>
          </cell>
          <cell r="K39">
            <v>0</v>
          </cell>
          <cell r="L39">
            <v>0</v>
          </cell>
          <cell r="M39">
            <v>11900</v>
          </cell>
          <cell r="N39">
            <v>15400</v>
          </cell>
          <cell r="O39">
            <v>18300</v>
          </cell>
          <cell r="P39">
            <v>18200</v>
          </cell>
          <cell r="Q39">
            <v>17200</v>
          </cell>
          <cell r="R39">
            <v>13800</v>
          </cell>
          <cell r="S39">
            <v>0</v>
          </cell>
          <cell r="U39">
            <v>0</v>
          </cell>
          <cell r="V39">
            <v>0</v>
          </cell>
          <cell r="W39">
            <v>0</v>
          </cell>
          <cell r="X39">
            <v>0</v>
          </cell>
          <cell r="Y39">
            <v>0</v>
          </cell>
          <cell r="Z39">
            <v>0</v>
          </cell>
          <cell r="AA39" t="str">
            <v>x</v>
          </cell>
          <cell r="AB39">
            <v>0</v>
          </cell>
          <cell r="AC39">
            <v>0</v>
          </cell>
          <cell r="AD39">
            <v>0</v>
          </cell>
          <cell r="AE39">
            <v>0</v>
          </cell>
          <cell r="AF39">
            <v>0</v>
          </cell>
          <cell r="AG39">
            <v>0</v>
          </cell>
          <cell r="AH39">
            <v>38.856195121951217</v>
          </cell>
          <cell r="AI39">
            <v>23.276399999999999</v>
          </cell>
          <cell r="AJ39">
            <v>0.15151515151515149</v>
          </cell>
          <cell r="AK39">
            <v>2.6999999999999997</v>
          </cell>
          <cell r="AL39">
            <v>0.90329999999999999</v>
          </cell>
          <cell r="AM39">
            <v>12.879795121951219</v>
          </cell>
          <cell r="AN39">
            <v>0</v>
          </cell>
          <cell r="AO39">
            <v>0</v>
          </cell>
          <cell r="AP39">
            <v>0</v>
          </cell>
          <cell r="AQ39">
            <v>462388.72195121949</v>
          </cell>
          <cell r="AR39">
            <v>598385.40487804869</v>
          </cell>
          <cell r="AS39">
            <v>711068.37073170731</v>
          </cell>
          <cell r="AT39">
            <v>707182.7512195122</v>
          </cell>
          <cell r="AU39">
            <v>668326.55609756091</v>
          </cell>
          <cell r="AV39">
            <v>536215.49268292682</v>
          </cell>
          <cell r="AW39">
            <v>0</v>
          </cell>
          <cell r="AX39">
            <v>0</v>
          </cell>
          <cell r="AY39">
            <v>0</v>
          </cell>
          <cell r="AZ39">
            <v>0</v>
          </cell>
          <cell r="BA39" t="e">
            <v>#REF!</v>
          </cell>
          <cell r="BB39">
            <v>0</v>
          </cell>
          <cell r="BC39">
            <v>276989.15999999997</v>
          </cell>
          <cell r="BD39">
            <v>358456.56</v>
          </cell>
          <cell r="BE39">
            <v>425958.12</v>
          </cell>
          <cell r="BF39">
            <v>423630.48</v>
          </cell>
          <cell r="BG39">
            <v>400354.07999999996</v>
          </cell>
          <cell r="BH39">
            <v>321214.32</v>
          </cell>
          <cell r="BI39">
            <v>0</v>
          </cell>
          <cell r="BJ39">
            <v>0</v>
          </cell>
          <cell r="BK39">
            <v>0</v>
          </cell>
          <cell r="BL39" t="e">
            <v>#REF!</v>
          </cell>
          <cell r="BM39">
            <v>0</v>
          </cell>
          <cell r="BN39">
            <v>32129.999999999996</v>
          </cell>
          <cell r="BO39">
            <v>41579.999999999993</v>
          </cell>
          <cell r="BP39">
            <v>49409.999999999993</v>
          </cell>
          <cell r="BQ39">
            <v>49139.999999999993</v>
          </cell>
          <cell r="BR39">
            <v>46439.999999999993</v>
          </cell>
          <cell r="BS39">
            <v>37259.999999999993</v>
          </cell>
          <cell r="BT39">
            <v>0</v>
          </cell>
          <cell r="BU39">
            <v>0</v>
          </cell>
          <cell r="BV39">
            <v>0</v>
          </cell>
          <cell r="BW39" t="e">
            <v>#REF!</v>
          </cell>
          <cell r="BX39">
            <v>462388.72195121949</v>
          </cell>
          <cell r="BY39">
            <v>289266.24487804872</v>
          </cell>
          <cell r="BZ39">
            <v>311031.81073170732</v>
          </cell>
          <cell r="CA39">
            <v>231814.6312195122</v>
          </cell>
          <cell r="CB39">
            <v>195556.07609756093</v>
          </cell>
          <cell r="CC39">
            <v>89421.412682926864</v>
          </cell>
          <cell r="CD39">
            <v>-358474.32</v>
          </cell>
          <cell r="CE39">
            <v>0</v>
          </cell>
          <cell r="CG39" t="str">
            <v/>
          </cell>
          <cell r="CH39" t="e">
            <v>#REF!</v>
          </cell>
          <cell r="CI39" t="str">
            <v/>
          </cell>
          <cell r="CJ39">
            <v>0.48341126391109313</v>
          </cell>
          <cell r="CK39">
            <v>0.43741477406968293</v>
          </cell>
          <cell r="CL39">
            <v>0.32780017728056277</v>
          </cell>
          <cell r="CM39">
            <v>0.29260557479480742</v>
          </cell>
          <cell r="CN39">
            <v>0.16676394826921428</v>
          </cell>
          <cell r="CO39" t="e">
            <v>#DIV/0!</v>
          </cell>
          <cell r="CP39" t="str">
            <v/>
          </cell>
          <cell r="CQ39">
            <v>0</v>
          </cell>
          <cell r="CR39">
            <v>0</v>
          </cell>
        </row>
        <row r="40">
          <cell r="G40" t="str">
            <v>7 634 657</v>
          </cell>
          <cell r="H40">
            <v>0.95</v>
          </cell>
          <cell r="I40">
            <v>0</v>
          </cell>
          <cell r="J40">
            <v>0</v>
          </cell>
          <cell r="K40">
            <v>0</v>
          </cell>
          <cell r="L40">
            <v>0</v>
          </cell>
          <cell r="M40">
            <v>26100</v>
          </cell>
          <cell r="N40">
            <v>48600</v>
          </cell>
          <cell r="O40">
            <v>49700</v>
          </cell>
          <cell r="P40">
            <v>48400</v>
          </cell>
          <cell r="Q40">
            <v>44500</v>
          </cell>
          <cell r="R40">
            <v>39000</v>
          </cell>
          <cell r="S40">
            <v>0</v>
          </cell>
          <cell r="U40">
            <v>0</v>
          </cell>
          <cell r="V40">
            <v>0</v>
          </cell>
          <cell r="W40">
            <v>0</v>
          </cell>
          <cell r="X40">
            <v>0</v>
          </cell>
          <cell r="Y40">
            <v>0</v>
          </cell>
          <cell r="Z40">
            <v>0</v>
          </cell>
          <cell r="AA40" t="str">
            <v>x</v>
          </cell>
          <cell r="AB40">
            <v>0</v>
          </cell>
          <cell r="AC40">
            <v>0</v>
          </cell>
          <cell r="AD40">
            <v>0</v>
          </cell>
          <cell r="AE40">
            <v>0</v>
          </cell>
          <cell r="AF40">
            <v>0</v>
          </cell>
          <cell r="AG40">
            <v>0</v>
          </cell>
          <cell r="AH40">
            <v>40.149499999999996</v>
          </cell>
          <cell r="AI40">
            <v>23.447990000000001</v>
          </cell>
          <cell r="AJ40">
            <v>0.1074074074074074</v>
          </cell>
          <cell r="AK40">
            <v>1.9139999999999999</v>
          </cell>
          <cell r="AL40">
            <v>0.89742</v>
          </cell>
          <cell r="AM40">
            <v>14.787509999999996</v>
          </cell>
          <cell r="AN40">
            <v>0</v>
          </cell>
          <cell r="AO40">
            <v>0</v>
          </cell>
          <cell r="AP40">
            <v>0</v>
          </cell>
          <cell r="AQ40">
            <v>1047901.95</v>
          </cell>
          <cell r="AR40">
            <v>1951265.6999999997</v>
          </cell>
          <cell r="AS40">
            <v>1995430.15</v>
          </cell>
          <cell r="AT40">
            <v>1943235.7999999998</v>
          </cell>
          <cell r="AU40">
            <v>1786652.7499999998</v>
          </cell>
          <cell r="AV40">
            <v>1565830.4999999998</v>
          </cell>
          <cell r="AW40">
            <v>0</v>
          </cell>
          <cell r="AX40">
            <v>0</v>
          </cell>
          <cell r="AY40">
            <v>0</v>
          </cell>
          <cell r="AZ40">
            <v>0</v>
          </cell>
          <cell r="BA40" t="e">
            <v>#REF!</v>
          </cell>
          <cell r="BB40">
            <v>0</v>
          </cell>
          <cell r="BC40">
            <v>611992.53899999999</v>
          </cell>
          <cell r="BD40">
            <v>1139572.314</v>
          </cell>
          <cell r="BE40">
            <v>1165365.1030000001</v>
          </cell>
          <cell r="BF40">
            <v>1134882.716</v>
          </cell>
          <cell r="BG40">
            <v>1043435.5550000001</v>
          </cell>
          <cell r="BH40">
            <v>914471.61</v>
          </cell>
          <cell r="BI40">
            <v>0</v>
          </cell>
          <cell r="BJ40">
            <v>0</v>
          </cell>
          <cell r="BK40">
            <v>0</v>
          </cell>
          <cell r="BL40" t="e">
            <v>#REF!</v>
          </cell>
          <cell r="BM40">
            <v>0</v>
          </cell>
          <cell r="BN40">
            <v>49955.4</v>
          </cell>
          <cell r="BO40">
            <v>93020.4</v>
          </cell>
          <cell r="BP40">
            <v>95125.8</v>
          </cell>
          <cell r="BQ40">
            <v>92637.599999999991</v>
          </cell>
          <cell r="BR40">
            <v>85173</v>
          </cell>
          <cell r="BS40">
            <v>74646</v>
          </cell>
          <cell r="BT40">
            <v>0</v>
          </cell>
          <cell r="BU40">
            <v>0</v>
          </cell>
          <cell r="BV40">
            <v>0</v>
          </cell>
          <cell r="BW40" t="e">
            <v>#REF!</v>
          </cell>
          <cell r="BX40">
            <v>1047901.95</v>
          </cell>
          <cell r="BY40">
            <v>1289317.7609999999</v>
          </cell>
          <cell r="BZ40">
            <v>762837.43599999987</v>
          </cell>
          <cell r="CA40">
            <v>682744.89699999965</v>
          </cell>
          <cell r="CB40">
            <v>559132.43399999978</v>
          </cell>
          <cell r="CC40">
            <v>437221.94499999972</v>
          </cell>
          <cell r="CD40">
            <v>-989117.61</v>
          </cell>
          <cell r="CE40">
            <v>0</v>
          </cell>
          <cell r="CG40" t="str">
            <v/>
          </cell>
          <cell r="CH40" t="e">
            <v>#REF!</v>
          </cell>
          <cell r="CI40" t="str">
            <v/>
          </cell>
          <cell r="CJ40">
            <v>0.66075971150417911</v>
          </cell>
          <cell r="CK40">
            <v>0.38229222706693083</v>
          </cell>
          <cell r="CL40">
            <v>0.3513443386541148</v>
          </cell>
          <cell r="CM40">
            <v>0.31294969545704943</v>
          </cell>
          <cell r="CN40">
            <v>0.27922686714813627</v>
          </cell>
          <cell r="CO40" t="e">
            <v>#DIV/0!</v>
          </cell>
          <cell r="CP40" t="str">
            <v/>
          </cell>
          <cell r="CQ40">
            <v>0</v>
          </cell>
          <cell r="CR40">
            <v>0</v>
          </cell>
        </row>
        <row r="41">
          <cell r="G41" t="str">
            <v>7 634 648</v>
          </cell>
          <cell r="H41">
            <v>0.95</v>
          </cell>
          <cell r="I41">
            <v>0</v>
          </cell>
          <cell r="J41">
            <v>0</v>
          </cell>
          <cell r="K41">
            <v>0</v>
          </cell>
          <cell r="L41">
            <v>0</v>
          </cell>
          <cell r="M41">
            <v>65300</v>
          </cell>
          <cell r="N41">
            <v>85300</v>
          </cell>
          <cell r="O41">
            <v>94600</v>
          </cell>
          <cell r="P41">
            <v>93100</v>
          </cell>
          <cell r="Q41">
            <v>85700</v>
          </cell>
          <cell r="R41">
            <v>74700</v>
          </cell>
          <cell r="S41">
            <v>0</v>
          </cell>
          <cell r="U41">
            <v>0</v>
          </cell>
          <cell r="V41">
            <v>0</v>
          </cell>
          <cell r="W41">
            <v>0</v>
          </cell>
          <cell r="X41">
            <v>0</v>
          </cell>
          <cell r="Y41">
            <v>0</v>
          </cell>
          <cell r="Z41">
            <v>0</v>
          </cell>
          <cell r="AA41" t="str">
            <v>x</v>
          </cell>
          <cell r="AB41">
            <v>0</v>
          </cell>
          <cell r="AC41">
            <v>0</v>
          </cell>
          <cell r="AD41">
            <v>0</v>
          </cell>
          <cell r="AE41">
            <v>0</v>
          </cell>
          <cell r="AF41">
            <v>0</v>
          </cell>
          <cell r="AG41">
            <v>0</v>
          </cell>
          <cell r="AH41">
            <v>40.149499999999996</v>
          </cell>
          <cell r="AI41">
            <v>23.447990000000001</v>
          </cell>
          <cell r="AJ41">
            <v>0.1074074074074074</v>
          </cell>
          <cell r="AK41">
            <v>1.9139999999999999</v>
          </cell>
          <cell r="AL41">
            <v>0.89742</v>
          </cell>
          <cell r="AM41">
            <v>14.787509999999996</v>
          </cell>
          <cell r="AN41">
            <v>0</v>
          </cell>
          <cell r="AO41">
            <v>0</v>
          </cell>
          <cell r="AP41">
            <v>0</v>
          </cell>
          <cell r="AQ41">
            <v>2621762.3499999996</v>
          </cell>
          <cell r="AR41">
            <v>3424752.3499999996</v>
          </cell>
          <cell r="AS41">
            <v>3798142.6999999997</v>
          </cell>
          <cell r="AT41">
            <v>3737918.4499999997</v>
          </cell>
          <cell r="AU41">
            <v>3440812.1499999994</v>
          </cell>
          <cell r="AV41">
            <v>2999167.65</v>
          </cell>
          <cell r="AW41">
            <v>0</v>
          </cell>
          <cell r="AX41">
            <v>0</v>
          </cell>
          <cell r="AY41">
            <v>0</v>
          </cell>
          <cell r="AZ41">
            <v>0</v>
          </cell>
          <cell r="BA41" t="e">
            <v>#REF!</v>
          </cell>
          <cell r="BB41">
            <v>0</v>
          </cell>
          <cell r="BC41">
            <v>1531153.747</v>
          </cell>
          <cell r="BD41">
            <v>2000113.547</v>
          </cell>
          <cell r="BE41">
            <v>2218179.8540000003</v>
          </cell>
          <cell r="BF41">
            <v>2183007.8689999999</v>
          </cell>
          <cell r="BG41">
            <v>2009492.743</v>
          </cell>
          <cell r="BH41">
            <v>1751564.8530000001</v>
          </cell>
          <cell r="BI41">
            <v>0</v>
          </cell>
          <cell r="BJ41">
            <v>0</v>
          </cell>
          <cell r="BK41">
            <v>0</v>
          </cell>
          <cell r="BL41" t="e">
            <v>#REF!</v>
          </cell>
          <cell r="BM41">
            <v>0</v>
          </cell>
          <cell r="BN41">
            <v>124984.2</v>
          </cell>
          <cell r="BO41">
            <v>163264.19999999998</v>
          </cell>
          <cell r="BP41">
            <v>181064.4</v>
          </cell>
          <cell r="BQ41">
            <v>178193.4</v>
          </cell>
          <cell r="BR41">
            <v>164029.79999999999</v>
          </cell>
          <cell r="BS41">
            <v>142975.79999999999</v>
          </cell>
          <cell r="BT41">
            <v>0</v>
          </cell>
          <cell r="BU41">
            <v>0</v>
          </cell>
          <cell r="BV41">
            <v>0</v>
          </cell>
          <cell r="BW41" t="e">
            <v>#REF!</v>
          </cell>
          <cell r="BX41">
            <v>2621762.3499999996</v>
          </cell>
          <cell r="BY41">
            <v>1768614.4029999997</v>
          </cell>
          <cell r="BZ41">
            <v>1634764.9529999997</v>
          </cell>
          <cell r="CA41">
            <v>1338674.1959999995</v>
          </cell>
          <cell r="CB41">
            <v>1079610.8809999996</v>
          </cell>
          <cell r="CC41">
            <v>825645.10699999984</v>
          </cell>
          <cell r="CD41">
            <v>-1894540.6530000002</v>
          </cell>
          <cell r="CE41">
            <v>0</v>
          </cell>
          <cell r="CG41" t="str">
            <v/>
          </cell>
          <cell r="CH41" t="e">
            <v>#REF!</v>
          </cell>
          <cell r="CI41" t="str">
            <v/>
          </cell>
          <cell r="CJ41">
            <v>0.5164211079379214</v>
          </cell>
          <cell r="CK41">
            <v>0.43041167278943993</v>
          </cell>
          <cell r="CL41">
            <v>0.35813360133632655</v>
          </cell>
          <cell r="CM41">
            <v>0.31376629526258787</v>
          </cell>
          <cell r="CN41">
            <v>0.27529141526983325</v>
          </cell>
          <cell r="CO41" t="e">
            <v>#DIV/0!</v>
          </cell>
          <cell r="CP41" t="str">
            <v/>
          </cell>
          <cell r="CQ41">
            <v>0</v>
          </cell>
          <cell r="CR41">
            <v>0</v>
          </cell>
        </row>
        <row r="42">
          <cell r="G42" t="str">
            <v>7 634 652</v>
          </cell>
          <cell r="H42">
            <v>0.95</v>
          </cell>
          <cell r="I42">
            <v>0</v>
          </cell>
          <cell r="J42">
            <v>0</v>
          </cell>
          <cell r="K42">
            <v>0</v>
          </cell>
          <cell r="L42">
            <v>0</v>
          </cell>
          <cell r="M42">
            <v>0</v>
          </cell>
          <cell r="N42">
            <v>0</v>
          </cell>
          <cell r="O42">
            <v>0</v>
          </cell>
          <cell r="P42">
            <v>0</v>
          </cell>
          <cell r="Q42">
            <v>0</v>
          </cell>
          <cell r="R42">
            <v>0</v>
          </cell>
          <cell r="S42">
            <v>0</v>
          </cell>
          <cell r="U42">
            <v>0</v>
          </cell>
          <cell r="V42">
            <v>0</v>
          </cell>
          <cell r="W42">
            <v>0</v>
          </cell>
          <cell r="X42">
            <v>0</v>
          </cell>
          <cell r="Y42">
            <v>0</v>
          </cell>
          <cell r="Z42">
            <v>0</v>
          </cell>
          <cell r="AA42" t="str">
            <v>x</v>
          </cell>
          <cell r="AB42">
            <v>0</v>
          </cell>
          <cell r="AC42">
            <v>0</v>
          </cell>
          <cell r="AD42">
            <v>0</v>
          </cell>
          <cell r="AE42">
            <v>0</v>
          </cell>
          <cell r="AF42">
            <v>0</v>
          </cell>
          <cell r="AG42">
            <v>0</v>
          </cell>
          <cell r="AH42">
            <v>52.765926829268281</v>
          </cell>
          <cell r="AI42">
            <v>30.912970000000001</v>
          </cell>
          <cell r="AJ42">
            <v>0.15510662177328841</v>
          </cell>
          <cell r="AK42">
            <v>2.7639999999999998</v>
          </cell>
          <cell r="AL42">
            <v>1.083405</v>
          </cell>
          <cell r="AM42">
            <v>19.08895682926828</v>
          </cell>
          <cell r="AN42">
            <v>0</v>
          </cell>
          <cell r="AO42">
            <v>0</v>
          </cell>
          <cell r="AP42">
            <v>0</v>
          </cell>
          <cell r="AQ42">
            <v>0</v>
          </cell>
          <cell r="AR42">
            <v>0</v>
          </cell>
          <cell r="AS42">
            <v>0</v>
          </cell>
          <cell r="AT42">
            <v>0</v>
          </cell>
          <cell r="AU42">
            <v>0</v>
          </cell>
          <cell r="AV42">
            <v>0</v>
          </cell>
          <cell r="AW42">
            <v>0</v>
          </cell>
          <cell r="AX42">
            <v>0</v>
          </cell>
          <cell r="AY42">
            <v>0</v>
          </cell>
          <cell r="AZ42">
            <v>0</v>
          </cell>
          <cell r="BA42" t="e">
            <v>#REF!</v>
          </cell>
          <cell r="BB42">
            <v>0</v>
          </cell>
          <cell r="BC42">
            <v>0</v>
          </cell>
          <cell r="BD42">
            <v>0</v>
          </cell>
          <cell r="BE42">
            <v>0</v>
          </cell>
          <cell r="BF42">
            <v>0</v>
          </cell>
          <cell r="BG42">
            <v>0</v>
          </cell>
          <cell r="BH42">
            <v>0</v>
          </cell>
          <cell r="BI42">
            <v>0</v>
          </cell>
          <cell r="BJ42">
            <v>0</v>
          </cell>
          <cell r="BK42">
            <v>0</v>
          </cell>
          <cell r="BL42" t="e">
            <v>#REF!</v>
          </cell>
          <cell r="BM42">
            <v>0</v>
          </cell>
          <cell r="BN42">
            <v>0</v>
          </cell>
          <cell r="BO42">
            <v>0</v>
          </cell>
          <cell r="BP42">
            <v>0</v>
          </cell>
          <cell r="BQ42">
            <v>0</v>
          </cell>
          <cell r="BR42">
            <v>0</v>
          </cell>
          <cell r="BS42">
            <v>0</v>
          </cell>
          <cell r="BT42">
            <v>0</v>
          </cell>
          <cell r="BU42">
            <v>0</v>
          </cell>
          <cell r="BV42">
            <v>0</v>
          </cell>
          <cell r="BW42" t="e">
            <v>#REF!</v>
          </cell>
          <cell r="BX42">
            <v>0</v>
          </cell>
          <cell r="BY42">
            <v>0</v>
          </cell>
          <cell r="BZ42">
            <v>0</v>
          </cell>
          <cell r="CA42">
            <v>0</v>
          </cell>
          <cell r="CB42">
            <v>0</v>
          </cell>
          <cell r="CC42">
            <v>0</v>
          </cell>
          <cell r="CD42">
            <v>0</v>
          </cell>
          <cell r="CE42">
            <v>0</v>
          </cell>
          <cell r="CG42" t="str">
            <v/>
          </cell>
          <cell r="CH42" t="e">
            <v>#REF!</v>
          </cell>
          <cell r="CI42" t="str">
            <v/>
          </cell>
          <cell r="CJ42" t="str">
            <v/>
          </cell>
          <cell r="CK42" t="str">
            <v/>
          </cell>
          <cell r="CL42" t="str">
            <v/>
          </cell>
          <cell r="CM42" t="str">
            <v/>
          </cell>
          <cell r="CN42" t="str">
            <v/>
          </cell>
          <cell r="CO42" t="str">
            <v/>
          </cell>
          <cell r="CP42" t="str">
            <v/>
          </cell>
          <cell r="CQ42">
            <v>0</v>
          </cell>
          <cell r="CR42">
            <v>0</v>
          </cell>
        </row>
        <row r="43">
          <cell r="G43" t="str">
            <v>7 634 651</v>
          </cell>
          <cell r="H43">
            <v>0.95</v>
          </cell>
          <cell r="I43">
            <v>0</v>
          </cell>
          <cell r="J43">
            <v>0</v>
          </cell>
          <cell r="K43">
            <v>0</v>
          </cell>
          <cell r="L43">
            <v>0</v>
          </cell>
          <cell r="M43">
            <v>26700</v>
          </cell>
          <cell r="N43">
            <v>41400</v>
          </cell>
          <cell r="O43">
            <v>47200</v>
          </cell>
          <cell r="P43">
            <v>47300</v>
          </cell>
          <cell r="Q43">
            <v>43800</v>
          </cell>
          <cell r="R43">
            <v>38200</v>
          </cell>
          <cell r="S43">
            <v>0</v>
          </cell>
          <cell r="U43">
            <v>0</v>
          </cell>
          <cell r="V43">
            <v>0</v>
          </cell>
          <cell r="W43">
            <v>0</v>
          </cell>
          <cell r="X43">
            <v>0</v>
          </cell>
          <cell r="Y43">
            <v>0</v>
          </cell>
          <cell r="Z43">
            <v>0</v>
          </cell>
          <cell r="AA43" t="str">
            <v>x</v>
          </cell>
          <cell r="AB43">
            <v>0</v>
          </cell>
          <cell r="AC43">
            <v>0</v>
          </cell>
          <cell r="AD43">
            <v>0</v>
          </cell>
          <cell r="AE43">
            <v>0</v>
          </cell>
          <cell r="AF43">
            <v>0</v>
          </cell>
          <cell r="AG43">
            <v>0</v>
          </cell>
          <cell r="AH43">
            <v>57.324621951219505</v>
          </cell>
          <cell r="AI43">
            <v>32.930700000000002</v>
          </cell>
          <cell r="AJ43">
            <v>0.19135802469135799</v>
          </cell>
          <cell r="AK43">
            <v>3.4099999999999997</v>
          </cell>
          <cell r="AL43">
            <v>1.29393</v>
          </cell>
          <cell r="AM43">
            <v>20.983921951219504</v>
          </cell>
          <cell r="AN43">
            <v>0</v>
          </cell>
          <cell r="AO43">
            <v>0</v>
          </cell>
          <cell r="AP43">
            <v>0</v>
          </cell>
          <cell r="AQ43">
            <v>1530567.4060975609</v>
          </cell>
          <cell r="AR43">
            <v>2373239.3487804877</v>
          </cell>
          <cell r="AS43">
            <v>2705722.1560975607</v>
          </cell>
          <cell r="AT43">
            <v>2711454.6182926828</v>
          </cell>
          <cell r="AU43">
            <v>2510818.4414634141</v>
          </cell>
          <cell r="AV43">
            <v>2189800.558536585</v>
          </cell>
          <cell r="AW43">
            <v>0</v>
          </cell>
          <cell r="AX43">
            <v>0</v>
          </cell>
          <cell r="AY43">
            <v>0</v>
          </cell>
          <cell r="AZ43">
            <v>0</v>
          </cell>
          <cell r="BA43" t="e">
            <v>#REF!</v>
          </cell>
          <cell r="BB43">
            <v>0</v>
          </cell>
          <cell r="BC43">
            <v>879249.69000000006</v>
          </cell>
          <cell r="BD43">
            <v>1363330.98</v>
          </cell>
          <cell r="BE43">
            <v>1554329.04</v>
          </cell>
          <cell r="BF43">
            <v>1557622.11</v>
          </cell>
          <cell r="BG43">
            <v>1442364.6600000001</v>
          </cell>
          <cell r="BH43">
            <v>1257952.74</v>
          </cell>
          <cell r="BI43">
            <v>0</v>
          </cell>
          <cell r="BJ43">
            <v>0</v>
          </cell>
          <cell r="BK43">
            <v>0</v>
          </cell>
          <cell r="BL43" t="e">
            <v>#REF!</v>
          </cell>
          <cell r="BM43">
            <v>0</v>
          </cell>
          <cell r="BN43">
            <v>91046.999999999985</v>
          </cell>
          <cell r="BO43">
            <v>141174</v>
          </cell>
          <cell r="BP43">
            <v>160952</v>
          </cell>
          <cell r="BQ43">
            <v>161293</v>
          </cell>
          <cell r="BR43">
            <v>149358</v>
          </cell>
          <cell r="BS43">
            <v>130261.99999999999</v>
          </cell>
          <cell r="BT43">
            <v>0</v>
          </cell>
          <cell r="BU43">
            <v>0</v>
          </cell>
          <cell r="BV43">
            <v>0</v>
          </cell>
          <cell r="BW43" t="e">
            <v>#REF!</v>
          </cell>
          <cell r="BX43">
            <v>1530567.4060975609</v>
          </cell>
          <cell r="BY43">
            <v>1402942.6587804877</v>
          </cell>
          <cell r="BZ43">
            <v>1201217.1760975607</v>
          </cell>
          <cell r="CA43">
            <v>996173.57829268277</v>
          </cell>
          <cell r="CB43">
            <v>791903.33146341401</v>
          </cell>
          <cell r="CC43">
            <v>598077.89853658481</v>
          </cell>
          <cell r="CD43">
            <v>-1388214.74</v>
          </cell>
          <cell r="CE43">
            <v>0</v>
          </cell>
          <cell r="CG43" t="str">
            <v/>
          </cell>
          <cell r="CH43" t="e">
            <v>#REF!</v>
          </cell>
          <cell r="CI43" t="str">
            <v/>
          </cell>
          <cell r="CJ43">
            <v>0.59115093448176792</v>
          </cell>
          <cell r="CK43">
            <v>0.44395437032975538</v>
          </cell>
          <cell r="CL43">
            <v>0.36739452379990106</v>
          </cell>
          <cell r="CM43">
            <v>0.31539649318564761</v>
          </cell>
          <cell r="CN43">
            <v>0.27311980363009519</v>
          </cell>
          <cell r="CO43" t="e">
            <v>#DIV/0!</v>
          </cell>
          <cell r="CP43" t="str">
            <v/>
          </cell>
          <cell r="CQ43">
            <v>0</v>
          </cell>
          <cell r="CR43">
            <v>0</v>
          </cell>
        </row>
        <row r="44">
          <cell r="G44" t="str">
            <v>8 513 954 MVO</v>
          </cell>
          <cell r="H44">
            <v>0.95</v>
          </cell>
          <cell r="I44">
            <v>0</v>
          </cell>
          <cell r="J44">
            <v>0</v>
          </cell>
          <cell r="K44">
            <v>0</v>
          </cell>
          <cell r="L44">
            <v>0</v>
          </cell>
          <cell r="M44">
            <v>33600</v>
          </cell>
          <cell r="N44">
            <v>72100</v>
          </cell>
          <cell r="O44">
            <v>82300</v>
          </cell>
          <cell r="P44">
            <v>76300</v>
          </cell>
          <cell r="Q44">
            <v>68100</v>
          </cell>
          <cell r="R44">
            <v>57100</v>
          </cell>
          <cell r="S44">
            <v>0</v>
          </cell>
          <cell r="U44">
            <v>0</v>
          </cell>
          <cell r="V44">
            <v>0</v>
          </cell>
          <cell r="W44">
            <v>0</v>
          </cell>
          <cell r="X44">
            <v>0</v>
          </cell>
          <cell r="Y44">
            <v>0</v>
          </cell>
          <cell r="Z44">
            <v>0</v>
          </cell>
          <cell r="AA44" t="str">
            <v>x</v>
          </cell>
          <cell r="AB44">
            <v>0</v>
          </cell>
          <cell r="AC44">
            <v>0</v>
          </cell>
          <cell r="AD44">
            <v>0</v>
          </cell>
          <cell r="AE44">
            <v>0</v>
          </cell>
          <cell r="AF44">
            <v>0</v>
          </cell>
          <cell r="AG44">
            <v>0</v>
          </cell>
          <cell r="AH44">
            <v>10.081</v>
          </cell>
          <cell r="AI44">
            <v>0</v>
          </cell>
          <cell r="AJ44">
            <v>0.12055555555555557</v>
          </cell>
          <cell r="AK44">
            <v>2.1483000000000003</v>
          </cell>
          <cell r="AL44">
            <v>0.25554899999999997</v>
          </cell>
          <cell r="AM44">
            <v>7.9326999999999988</v>
          </cell>
          <cell r="AN44">
            <v>0</v>
          </cell>
          <cell r="AO44">
            <v>0</v>
          </cell>
          <cell r="AP44">
            <v>0</v>
          </cell>
          <cell r="AQ44">
            <v>338721.6</v>
          </cell>
          <cell r="AR44">
            <v>726840.1</v>
          </cell>
          <cell r="AS44">
            <v>829666.29999999993</v>
          </cell>
          <cell r="AT44">
            <v>769180.29999999993</v>
          </cell>
          <cell r="AU44">
            <v>686516.1</v>
          </cell>
          <cell r="AV44">
            <v>575625.1</v>
          </cell>
          <cell r="AW44">
            <v>0</v>
          </cell>
          <cell r="AX44">
            <v>0</v>
          </cell>
          <cell r="AY44">
            <v>0</v>
          </cell>
          <cell r="AZ44">
            <v>0</v>
          </cell>
          <cell r="BA44" t="e">
            <v>#REF!</v>
          </cell>
          <cell r="BB44">
            <v>0</v>
          </cell>
          <cell r="BC44">
            <v>0</v>
          </cell>
          <cell r="BD44">
            <v>0</v>
          </cell>
          <cell r="BE44">
            <v>0</v>
          </cell>
          <cell r="BF44">
            <v>0</v>
          </cell>
          <cell r="BG44">
            <v>0</v>
          </cell>
          <cell r="BH44">
            <v>0</v>
          </cell>
          <cell r="BI44">
            <v>0</v>
          </cell>
          <cell r="BJ44">
            <v>0</v>
          </cell>
          <cell r="BK44">
            <v>0</v>
          </cell>
          <cell r="BL44" t="e">
            <v>#REF!</v>
          </cell>
          <cell r="BM44">
            <v>0</v>
          </cell>
          <cell r="BN44">
            <v>72182.880000000005</v>
          </cell>
          <cell r="BO44">
            <v>154892.43000000002</v>
          </cell>
          <cell r="BP44">
            <v>176805.09000000003</v>
          </cell>
          <cell r="BQ44">
            <v>163915.29000000004</v>
          </cell>
          <cell r="BR44">
            <v>146299.23000000001</v>
          </cell>
          <cell r="BS44">
            <v>122667.93000000002</v>
          </cell>
          <cell r="BT44">
            <v>0</v>
          </cell>
          <cell r="BU44">
            <v>0</v>
          </cell>
          <cell r="BV44">
            <v>0</v>
          </cell>
          <cell r="BW44" t="e">
            <v>#REF!</v>
          </cell>
          <cell r="BX44">
            <v>338721.6</v>
          </cell>
          <cell r="BY44">
            <v>654657.22</v>
          </cell>
          <cell r="BZ44">
            <v>674773.86999999988</v>
          </cell>
          <cell r="CA44">
            <v>592375.21</v>
          </cell>
          <cell r="CB44">
            <v>522600.80999999994</v>
          </cell>
          <cell r="CC44">
            <v>429325.87</v>
          </cell>
          <cell r="CD44">
            <v>-122667.93000000002</v>
          </cell>
          <cell r="CE44">
            <v>0</v>
          </cell>
          <cell r="CG44" t="str">
            <v/>
          </cell>
          <cell r="CH44" t="e">
            <v>#REF!</v>
          </cell>
          <cell r="CI44" t="str">
            <v/>
          </cell>
          <cell r="CJ44">
            <v>0.90068946388621096</v>
          </cell>
          <cell r="CK44">
            <v>0.81330755509775432</v>
          </cell>
          <cell r="CL44">
            <v>0.77013830177397946</v>
          </cell>
          <cell r="CM44">
            <v>0.7612360584114487</v>
          </cell>
          <cell r="CN44">
            <v>0.74584285848549692</v>
          </cell>
          <cell r="CO44" t="e">
            <v>#DIV/0!</v>
          </cell>
          <cell r="CP44" t="str">
            <v/>
          </cell>
          <cell r="CQ44">
            <v>0</v>
          </cell>
          <cell r="CR44">
            <v>0</v>
          </cell>
        </row>
        <row r="45">
          <cell r="G45" t="str">
            <v>8 513 955 MVO</v>
          </cell>
          <cell r="H45">
            <v>0.95</v>
          </cell>
          <cell r="I45">
            <v>0</v>
          </cell>
          <cell r="J45">
            <v>0</v>
          </cell>
          <cell r="K45">
            <v>0</v>
          </cell>
          <cell r="L45">
            <v>0</v>
          </cell>
          <cell r="M45">
            <v>11900</v>
          </cell>
          <cell r="N45">
            <v>18500</v>
          </cell>
          <cell r="O45">
            <v>21200</v>
          </cell>
          <cell r="P45">
            <v>20000</v>
          </cell>
          <cell r="Q45">
            <v>18400</v>
          </cell>
          <cell r="R45">
            <v>14300</v>
          </cell>
          <cell r="S45">
            <v>0</v>
          </cell>
          <cell r="U45">
            <v>0</v>
          </cell>
          <cell r="V45">
            <v>0</v>
          </cell>
          <cell r="W45">
            <v>0</v>
          </cell>
          <cell r="X45">
            <v>0</v>
          </cell>
          <cell r="Y45">
            <v>0</v>
          </cell>
          <cell r="Z45">
            <v>0</v>
          </cell>
          <cell r="AA45" t="str">
            <v>x</v>
          </cell>
          <cell r="AB45">
            <v>0</v>
          </cell>
          <cell r="AC45">
            <v>0</v>
          </cell>
          <cell r="AD45">
            <v>0</v>
          </cell>
          <cell r="AE45">
            <v>0</v>
          </cell>
          <cell r="AF45">
            <v>0</v>
          </cell>
          <cell r="AG45">
            <v>0</v>
          </cell>
          <cell r="AH45">
            <v>10.735499999999998</v>
          </cell>
          <cell r="AI45">
            <v>0</v>
          </cell>
          <cell r="AJ45">
            <v>0.12055555555555557</v>
          </cell>
          <cell r="AK45">
            <v>2.1483000000000003</v>
          </cell>
          <cell r="AL45">
            <v>0.25554899999999997</v>
          </cell>
          <cell r="AM45">
            <v>8.5871999999999975</v>
          </cell>
          <cell r="AN45">
            <v>0</v>
          </cell>
          <cell r="AO45">
            <v>0</v>
          </cell>
          <cell r="AP45">
            <v>0</v>
          </cell>
          <cell r="AQ45">
            <v>127752.44999999998</v>
          </cell>
          <cell r="AR45">
            <v>198606.74999999997</v>
          </cell>
          <cell r="AS45">
            <v>227592.59999999998</v>
          </cell>
          <cell r="AT45">
            <v>214709.99999999997</v>
          </cell>
          <cell r="AU45">
            <v>197533.19999999998</v>
          </cell>
          <cell r="AV45">
            <v>153517.64999999997</v>
          </cell>
          <cell r="AW45">
            <v>0</v>
          </cell>
          <cell r="AX45">
            <v>0</v>
          </cell>
          <cell r="AY45">
            <v>0</v>
          </cell>
          <cell r="AZ45">
            <v>0</v>
          </cell>
          <cell r="BA45" t="e">
            <v>#REF!</v>
          </cell>
          <cell r="BB45">
            <v>0</v>
          </cell>
          <cell r="BC45">
            <v>0</v>
          </cell>
          <cell r="BD45">
            <v>0</v>
          </cell>
          <cell r="BE45">
            <v>0</v>
          </cell>
          <cell r="BF45">
            <v>0</v>
          </cell>
          <cell r="BG45">
            <v>0</v>
          </cell>
          <cell r="BH45">
            <v>0</v>
          </cell>
          <cell r="BI45">
            <v>0</v>
          </cell>
          <cell r="BJ45">
            <v>0</v>
          </cell>
          <cell r="BK45">
            <v>0</v>
          </cell>
          <cell r="BL45" t="e">
            <v>#REF!</v>
          </cell>
          <cell r="BM45">
            <v>0</v>
          </cell>
          <cell r="BN45">
            <v>25564.770000000004</v>
          </cell>
          <cell r="BO45">
            <v>39743.550000000003</v>
          </cell>
          <cell r="BP45">
            <v>45543.960000000006</v>
          </cell>
          <cell r="BQ45">
            <v>42966.000000000007</v>
          </cell>
          <cell r="BR45">
            <v>39528.720000000008</v>
          </cell>
          <cell r="BS45">
            <v>30720.690000000006</v>
          </cell>
          <cell r="BT45">
            <v>0</v>
          </cell>
          <cell r="BU45">
            <v>0</v>
          </cell>
          <cell r="BV45">
            <v>0</v>
          </cell>
          <cell r="BW45" t="e">
            <v>#REF!</v>
          </cell>
          <cell r="BX45">
            <v>127752.44999999998</v>
          </cell>
          <cell r="BY45">
            <v>173041.97999999998</v>
          </cell>
          <cell r="BZ45">
            <v>187849.05</v>
          </cell>
          <cell r="CA45">
            <v>169166.03999999998</v>
          </cell>
          <cell r="CB45">
            <v>154567.19999999998</v>
          </cell>
          <cell r="CC45">
            <v>113988.92999999996</v>
          </cell>
          <cell r="CD45">
            <v>-30720.690000000006</v>
          </cell>
          <cell r="CE45">
            <v>0</v>
          </cell>
          <cell r="CG45" t="str">
            <v/>
          </cell>
          <cell r="CH45" t="e">
            <v>#REF!</v>
          </cell>
          <cell r="CI45" t="str">
            <v/>
          </cell>
          <cell r="CJ45">
            <v>0.87127945047184951</v>
          </cell>
          <cell r="CK45">
            <v>0.82537415539872561</v>
          </cell>
          <cell r="CL45">
            <v>0.78788151460108991</v>
          </cell>
          <cell r="CM45">
            <v>0.78248719708889436</v>
          </cell>
          <cell r="CN45">
            <v>0.74251351554690936</v>
          </cell>
          <cell r="CO45" t="e">
            <v>#DIV/0!</v>
          </cell>
          <cell r="CP45" t="str">
            <v/>
          </cell>
          <cell r="CQ45">
            <v>0</v>
          </cell>
          <cell r="CR45">
            <v>0</v>
          </cell>
        </row>
        <row r="46">
          <cell r="G46" t="str">
            <v>7 634 657 MVO</v>
          </cell>
          <cell r="H46">
            <v>0.95</v>
          </cell>
          <cell r="I46">
            <v>0</v>
          </cell>
          <cell r="J46">
            <v>0</v>
          </cell>
          <cell r="K46">
            <v>0</v>
          </cell>
          <cell r="L46">
            <v>0</v>
          </cell>
          <cell r="M46">
            <v>26100</v>
          </cell>
          <cell r="N46">
            <v>51800</v>
          </cell>
          <cell r="O46">
            <v>54000</v>
          </cell>
          <cell r="P46">
            <v>49900</v>
          </cell>
          <cell r="Q46">
            <v>45100</v>
          </cell>
          <cell r="R46">
            <v>39400</v>
          </cell>
          <cell r="S46">
            <v>0</v>
          </cell>
          <cell r="U46">
            <v>0</v>
          </cell>
          <cell r="V46">
            <v>0</v>
          </cell>
          <cell r="W46">
            <v>0</v>
          </cell>
          <cell r="X46">
            <v>0</v>
          </cell>
          <cell r="Y46">
            <v>0</v>
          </cell>
          <cell r="Z46">
            <v>0</v>
          </cell>
          <cell r="AA46" t="str">
            <v>x</v>
          </cell>
          <cell r="AB46">
            <v>0</v>
          </cell>
          <cell r="AC46">
            <v>0</v>
          </cell>
          <cell r="AD46">
            <v>0</v>
          </cell>
          <cell r="AE46">
            <v>0</v>
          </cell>
          <cell r="AF46">
            <v>0</v>
          </cell>
          <cell r="AG46">
            <v>0</v>
          </cell>
          <cell r="AH46">
            <v>9.8090000000000011</v>
          </cell>
          <cell r="AI46">
            <v>0</v>
          </cell>
          <cell r="AJ46">
            <v>0.12055555555555557</v>
          </cell>
          <cell r="AK46">
            <v>2.1483000000000003</v>
          </cell>
          <cell r="AL46">
            <v>0.25554899999999997</v>
          </cell>
          <cell r="AM46">
            <v>7.6607000000000003</v>
          </cell>
          <cell r="AN46">
            <v>0</v>
          </cell>
          <cell r="AO46">
            <v>0</v>
          </cell>
          <cell r="AP46">
            <v>0</v>
          </cell>
          <cell r="AQ46">
            <v>256014.90000000002</v>
          </cell>
          <cell r="AR46">
            <v>508106.20000000007</v>
          </cell>
          <cell r="AS46">
            <v>529686</v>
          </cell>
          <cell r="AT46">
            <v>489469.10000000003</v>
          </cell>
          <cell r="AU46">
            <v>442385.9</v>
          </cell>
          <cell r="AV46">
            <v>386474.60000000003</v>
          </cell>
          <cell r="AW46">
            <v>0</v>
          </cell>
          <cell r="AX46">
            <v>0</v>
          </cell>
          <cell r="AY46">
            <v>0</v>
          </cell>
          <cell r="AZ46">
            <v>0</v>
          </cell>
          <cell r="BA46" t="e">
            <v>#REF!</v>
          </cell>
          <cell r="BB46">
            <v>0</v>
          </cell>
          <cell r="BC46">
            <v>0</v>
          </cell>
          <cell r="BD46">
            <v>0</v>
          </cell>
          <cell r="BE46">
            <v>0</v>
          </cell>
          <cell r="BF46">
            <v>0</v>
          </cell>
          <cell r="BG46">
            <v>0</v>
          </cell>
          <cell r="BH46">
            <v>0</v>
          </cell>
          <cell r="BI46">
            <v>0</v>
          </cell>
          <cell r="BJ46">
            <v>0</v>
          </cell>
          <cell r="BK46">
            <v>0</v>
          </cell>
          <cell r="BL46" t="e">
            <v>#REF!</v>
          </cell>
          <cell r="BM46">
            <v>0</v>
          </cell>
          <cell r="BN46">
            <v>56070.630000000012</v>
          </cell>
          <cell r="BO46">
            <v>111281.94000000002</v>
          </cell>
          <cell r="BP46">
            <v>116008.20000000001</v>
          </cell>
          <cell r="BQ46">
            <v>107200.17000000001</v>
          </cell>
          <cell r="BR46">
            <v>96888.330000000016</v>
          </cell>
          <cell r="BS46">
            <v>84643.020000000019</v>
          </cell>
          <cell r="BT46">
            <v>0</v>
          </cell>
          <cell r="BU46">
            <v>0</v>
          </cell>
          <cell r="BV46">
            <v>0</v>
          </cell>
          <cell r="BW46" t="e">
            <v>#REF!</v>
          </cell>
          <cell r="BX46">
            <v>256014.90000000002</v>
          </cell>
          <cell r="BY46">
            <v>452035.57000000007</v>
          </cell>
          <cell r="BZ46">
            <v>418404.06</v>
          </cell>
          <cell r="CA46">
            <v>373460.9</v>
          </cell>
          <cell r="CB46">
            <v>335185.73</v>
          </cell>
          <cell r="CC46">
            <v>289586.27</v>
          </cell>
          <cell r="CD46">
            <v>-84643.020000000019</v>
          </cell>
          <cell r="CE46">
            <v>0</v>
          </cell>
          <cell r="CG46" t="str">
            <v/>
          </cell>
          <cell r="CH46" t="e">
            <v>#REF!</v>
          </cell>
          <cell r="CI46" t="str">
            <v/>
          </cell>
          <cell r="CJ46">
            <v>0.8896478137838113</v>
          </cell>
          <cell r="CK46">
            <v>0.78990960682366529</v>
          </cell>
          <cell r="CL46">
            <v>0.76299178027785619</v>
          </cell>
          <cell r="CM46">
            <v>0.75767724513823786</v>
          </cell>
          <cell r="CN46">
            <v>0.74930220511257395</v>
          </cell>
          <cell r="CO46" t="e">
            <v>#DIV/0!</v>
          </cell>
          <cell r="CP46" t="str">
            <v/>
          </cell>
          <cell r="CQ46">
            <v>0</v>
          </cell>
          <cell r="CR46">
            <v>0</v>
          </cell>
        </row>
        <row r="47">
          <cell r="G47" t="str">
            <v>7 634 648 MVO</v>
          </cell>
          <cell r="H47">
            <v>0.95</v>
          </cell>
          <cell r="I47">
            <v>0</v>
          </cell>
          <cell r="J47">
            <v>0</v>
          </cell>
          <cell r="K47">
            <v>0</v>
          </cell>
          <cell r="L47">
            <v>0</v>
          </cell>
          <cell r="M47">
            <v>65300</v>
          </cell>
          <cell r="N47">
            <v>93400</v>
          </cell>
          <cell r="O47">
            <v>106800</v>
          </cell>
          <cell r="P47">
            <v>99300</v>
          </cell>
          <cell r="Q47">
            <v>89400</v>
          </cell>
          <cell r="R47">
            <v>77600</v>
          </cell>
          <cell r="S47">
            <v>0</v>
          </cell>
          <cell r="U47">
            <v>0</v>
          </cell>
          <cell r="V47">
            <v>0</v>
          </cell>
          <cell r="W47">
            <v>0</v>
          </cell>
          <cell r="X47">
            <v>0</v>
          </cell>
          <cell r="Y47">
            <v>0</v>
          </cell>
          <cell r="Z47">
            <v>0</v>
          </cell>
          <cell r="AA47" t="str">
            <v>x</v>
          </cell>
          <cell r="AB47">
            <v>0</v>
          </cell>
          <cell r="AC47">
            <v>0</v>
          </cell>
          <cell r="AD47">
            <v>0</v>
          </cell>
          <cell r="AE47">
            <v>0</v>
          </cell>
          <cell r="AF47">
            <v>0</v>
          </cell>
          <cell r="AG47">
            <v>0</v>
          </cell>
          <cell r="AH47">
            <v>9.8090000000000011</v>
          </cell>
          <cell r="AI47">
            <v>0</v>
          </cell>
          <cell r="AJ47">
            <v>0.12055555555555557</v>
          </cell>
          <cell r="AK47">
            <v>2.1483000000000003</v>
          </cell>
          <cell r="AL47">
            <v>0.25554899999999997</v>
          </cell>
          <cell r="AM47">
            <v>7.6607000000000003</v>
          </cell>
          <cell r="AN47">
            <v>0</v>
          </cell>
          <cell r="AO47">
            <v>0</v>
          </cell>
          <cell r="AP47">
            <v>0</v>
          </cell>
          <cell r="AQ47">
            <v>640527.70000000007</v>
          </cell>
          <cell r="AR47">
            <v>916160.60000000009</v>
          </cell>
          <cell r="AS47">
            <v>1047601.2000000001</v>
          </cell>
          <cell r="AT47">
            <v>974033.70000000007</v>
          </cell>
          <cell r="AU47">
            <v>876924.60000000009</v>
          </cell>
          <cell r="AV47">
            <v>761178.40000000014</v>
          </cell>
          <cell r="AW47">
            <v>0</v>
          </cell>
          <cell r="AX47">
            <v>0</v>
          </cell>
          <cell r="AY47">
            <v>0</v>
          </cell>
          <cell r="AZ47">
            <v>0</v>
          </cell>
          <cell r="BA47" t="e">
            <v>#REF!</v>
          </cell>
          <cell r="BB47">
            <v>0</v>
          </cell>
          <cell r="BC47">
            <v>0</v>
          </cell>
          <cell r="BD47">
            <v>0</v>
          </cell>
          <cell r="BE47">
            <v>0</v>
          </cell>
          <cell r="BF47">
            <v>0</v>
          </cell>
          <cell r="BG47">
            <v>0</v>
          </cell>
          <cell r="BH47">
            <v>0</v>
          </cell>
          <cell r="BI47">
            <v>0</v>
          </cell>
          <cell r="BJ47">
            <v>0</v>
          </cell>
          <cell r="BK47">
            <v>0</v>
          </cell>
          <cell r="BL47" t="e">
            <v>#REF!</v>
          </cell>
          <cell r="BM47">
            <v>0</v>
          </cell>
          <cell r="BN47">
            <v>140283.99000000002</v>
          </cell>
          <cell r="BO47">
            <v>200651.22000000003</v>
          </cell>
          <cell r="BP47">
            <v>229438.44000000003</v>
          </cell>
          <cell r="BQ47">
            <v>213326.19000000003</v>
          </cell>
          <cell r="BR47">
            <v>192058.02000000002</v>
          </cell>
          <cell r="BS47">
            <v>166708.08000000002</v>
          </cell>
          <cell r="BT47">
            <v>0</v>
          </cell>
          <cell r="BU47">
            <v>0</v>
          </cell>
          <cell r="BV47">
            <v>0</v>
          </cell>
          <cell r="BW47" t="e">
            <v>#REF!</v>
          </cell>
          <cell r="BX47">
            <v>640527.70000000007</v>
          </cell>
          <cell r="BY47">
            <v>775876.6100000001</v>
          </cell>
          <cell r="BZ47">
            <v>846949.98</v>
          </cell>
          <cell r="CA47">
            <v>744595.26</v>
          </cell>
          <cell r="CB47">
            <v>663598.41</v>
          </cell>
          <cell r="CC47">
            <v>569120.38000000012</v>
          </cell>
          <cell r="CD47">
            <v>-166708.08000000002</v>
          </cell>
          <cell r="CE47">
            <v>0</v>
          </cell>
          <cell r="CG47" t="str">
            <v/>
          </cell>
          <cell r="CH47" t="e">
            <v>#REF!</v>
          </cell>
          <cell r="CI47" t="str">
            <v/>
          </cell>
          <cell r="CJ47">
            <v>0.84687838573280716</v>
          </cell>
          <cell r="CK47">
            <v>0.80846602695758651</v>
          </cell>
          <cell r="CL47">
            <v>0.76444507002170459</v>
          </cell>
          <cell r="CM47">
            <v>0.75673371462039041</v>
          </cell>
          <cell r="CN47">
            <v>0.74768330262655902</v>
          </cell>
          <cell r="CO47" t="e">
            <v>#DIV/0!</v>
          </cell>
          <cell r="CP47" t="str">
            <v/>
          </cell>
          <cell r="CQ47">
            <v>0</v>
          </cell>
          <cell r="CR47">
            <v>0</v>
          </cell>
        </row>
        <row r="48">
          <cell r="G48" t="str">
            <v>7 634 652 MVO</v>
          </cell>
          <cell r="H48">
            <v>0.95</v>
          </cell>
          <cell r="I48">
            <v>0</v>
          </cell>
          <cell r="J48">
            <v>0</v>
          </cell>
          <cell r="K48">
            <v>0</v>
          </cell>
          <cell r="L48">
            <v>0</v>
          </cell>
          <cell r="M48">
            <v>0</v>
          </cell>
          <cell r="N48">
            <v>0</v>
          </cell>
          <cell r="O48">
            <v>0</v>
          </cell>
          <cell r="P48">
            <v>0</v>
          </cell>
          <cell r="Q48">
            <v>0</v>
          </cell>
          <cell r="R48">
            <v>0</v>
          </cell>
          <cell r="S48">
            <v>0</v>
          </cell>
          <cell r="U48">
            <v>0</v>
          </cell>
          <cell r="V48">
            <v>0</v>
          </cell>
          <cell r="W48">
            <v>0</v>
          </cell>
          <cell r="X48">
            <v>0</v>
          </cell>
          <cell r="Y48">
            <v>0</v>
          </cell>
          <cell r="Z48">
            <v>0</v>
          </cell>
          <cell r="AA48" t="str">
            <v>x</v>
          </cell>
          <cell r="AB48">
            <v>0</v>
          </cell>
          <cell r="AC48">
            <v>0</v>
          </cell>
          <cell r="AD48">
            <v>0</v>
          </cell>
          <cell r="AE48">
            <v>0</v>
          </cell>
          <cell r="AF48">
            <v>0</v>
          </cell>
          <cell r="AG48">
            <v>0</v>
          </cell>
          <cell r="AH48">
            <v>12.427</v>
          </cell>
          <cell r="AI48">
            <v>0</v>
          </cell>
          <cell r="AJ48">
            <v>0.12055555555555557</v>
          </cell>
          <cell r="AK48">
            <v>2.1483000000000003</v>
          </cell>
          <cell r="AL48">
            <v>0.25554899999999997</v>
          </cell>
          <cell r="AM48">
            <v>10.278699999999999</v>
          </cell>
          <cell r="AN48">
            <v>0</v>
          </cell>
          <cell r="AO48">
            <v>0</v>
          </cell>
          <cell r="AP48">
            <v>0</v>
          </cell>
          <cell r="AQ48">
            <v>0</v>
          </cell>
          <cell r="AR48">
            <v>0</v>
          </cell>
          <cell r="AS48">
            <v>0</v>
          </cell>
          <cell r="AT48">
            <v>0</v>
          </cell>
          <cell r="AU48">
            <v>0</v>
          </cell>
          <cell r="AV48">
            <v>0</v>
          </cell>
          <cell r="AW48">
            <v>0</v>
          </cell>
          <cell r="AX48">
            <v>0</v>
          </cell>
          <cell r="AY48">
            <v>0</v>
          </cell>
          <cell r="AZ48">
            <v>0</v>
          </cell>
          <cell r="BA48" t="e">
            <v>#REF!</v>
          </cell>
          <cell r="BB48">
            <v>0</v>
          </cell>
          <cell r="BC48">
            <v>0</v>
          </cell>
          <cell r="BD48">
            <v>0</v>
          </cell>
          <cell r="BE48">
            <v>0</v>
          </cell>
          <cell r="BF48">
            <v>0</v>
          </cell>
          <cell r="BG48">
            <v>0</v>
          </cell>
          <cell r="BH48">
            <v>0</v>
          </cell>
          <cell r="BI48">
            <v>0</v>
          </cell>
          <cell r="BJ48">
            <v>0</v>
          </cell>
          <cell r="BK48">
            <v>0</v>
          </cell>
          <cell r="BL48" t="e">
            <v>#REF!</v>
          </cell>
          <cell r="BM48">
            <v>0</v>
          </cell>
          <cell r="BN48">
            <v>0</v>
          </cell>
          <cell r="BO48">
            <v>0</v>
          </cell>
          <cell r="BP48">
            <v>0</v>
          </cell>
          <cell r="BQ48">
            <v>0</v>
          </cell>
          <cell r="BR48">
            <v>0</v>
          </cell>
          <cell r="BS48">
            <v>0</v>
          </cell>
          <cell r="BT48">
            <v>0</v>
          </cell>
          <cell r="BU48">
            <v>0</v>
          </cell>
          <cell r="BV48">
            <v>0</v>
          </cell>
          <cell r="BW48" t="e">
            <v>#REF!</v>
          </cell>
          <cell r="BX48">
            <v>0</v>
          </cell>
          <cell r="BY48">
            <v>0</v>
          </cell>
          <cell r="BZ48">
            <v>0</v>
          </cell>
          <cell r="CA48">
            <v>0</v>
          </cell>
          <cell r="CB48">
            <v>0</v>
          </cell>
          <cell r="CC48">
            <v>0</v>
          </cell>
          <cell r="CD48">
            <v>0</v>
          </cell>
          <cell r="CE48">
            <v>0</v>
          </cell>
          <cell r="CG48" t="str">
            <v/>
          </cell>
          <cell r="CH48" t="e">
            <v>#REF!</v>
          </cell>
          <cell r="CI48" t="str">
            <v/>
          </cell>
          <cell r="CJ48" t="str">
            <v/>
          </cell>
          <cell r="CK48" t="str">
            <v/>
          </cell>
          <cell r="CL48" t="str">
            <v/>
          </cell>
          <cell r="CM48" t="str">
            <v/>
          </cell>
          <cell r="CN48" t="str">
            <v/>
          </cell>
          <cell r="CO48" t="str">
            <v/>
          </cell>
          <cell r="CP48" t="str">
            <v/>
          </cell>
          <cell r="CQ48">
            <v>0</v>
          </cell>
          <cell r="CR48">
            <v>0</v>
          </cell>
        </row>
        <row r="49">
          <cell r="G49" t="str">
            <v>7 634 651 MVO</v>
          </cell>
          <cell r="H49">
            <v>0.95</v>
          </cell>
          <cell r="I49">
            <v>0</v>
          </cell>
          <cell r="J49">
            <v>0</v>
          </cell>
          <cell r="K49">
            <v>0</v>
          </cell>
          <cell r="L49">
            <v>0</v>
          </cell>
          <cell r="M49">
            <v>26700</v>
          </cell>
          <cell r="N49">
            <v>44300</v>
          </cell>
          <cell r="O49">
            <v>52000</v>
          </cell>
          <cell r="P49">
            <v>49000</v>
          </cell>
          <cell r="Q49">
            <v>44200</v>
          </cell>
          <cell r="R49">
            <v>38300</v>
          </cell>
          <cell r="S49">
            <v>0</v>
          </cell>
          <cell r="U49">
            <v>0</v>
          </cell>
          <cell r="V49">
            <v>0</v>
          </cell>
          <cell r="W49">
            <v>0</v>
          </cell>
          <cell r="X49">
            <v>0</v>
          </cell>
          <cell r="Y49">
            <v>0</v>
          </cell>
          <cell r="Z49">
            <v>0</v>
          </cell>
          <cell r="AA49" t="str">
            <v>x</v>
          </cell>
          <cell r="AB49">
            <v>0</v>
          </cell>
          <cell r="AC49">
            <v>0</v>
          </cell>
          <cell r="AD49">
            <v>0</v>
          </cell>
          <cell r="AE49">
            <v>0</v>
          </cell>
          <cell r="AF49">
            <v>0</v>
          </cell>
          <cell r="AG49">
            <v>0</v>
          </cell>
          <cell r="AH49">
            <v>10.446499999999999</v>
          </cell>
          <cell r="AI49">
            <v>0</v>
          </cell>
          <cell r="AJ49">
            <v>0.12055555555555557</v>
          </cell>
          <cell r="AK49">
            <v>2.1483000000000003</v>
          </cell>
          <cell r="AL49">
            <v>0.25554899999999997</v>
          </cell>
          <cell r="AM49">
            <v>8.2981999999999978</v>
          </cell>
          <cell r="AN49">
            <v>0</v>
          </cell>
          <cell r="AO49">
            <v>0</v>
          </cell>
          <cell r="AP49">
            <v>0</v>
          </cell>
          <cell r="AQ49">
            <v>278921.55</v>
          </cell>
          <cell r="AR49">
            <v>462779.94999999995</v>
          </cell>
          <cell r="AS49">
            <v>543217.99999999988</v>
          </cell>
          <cell r="AT49">
            <v>511878.49999999994</v>
          </cell>
          <cell r="AU49">
            <v>461735.29999999993</v>
          </cell>
          <cell r="AV49">
            <v>400100.94999999995</v>
          </cell>
          <cell r="AW49">
            <v>0</v>
          </cell>
          <cell r="AX49">
            <v>0</v>
          </cell>
          <cell r="AY49">
            <v>0</v>
          </cell>
          <cell r="AZ49">
            <v>0</v>
          </cell>
          <cell r="BA49" t="e">
            <v>#REF!</v>
          </cell>
          <cell r="BB49">
            <v>0</v>
          </cell>
          <cell r="BC49">
            <v>0</v>
          </cell>
          <cell r="BD49">
            <v>0</v>
          </cell>
          <cell r="BE49">
            <v>0</v>
          </cell>
          <cell r="BF49">
            <v>0</v>
          </cell>
          <cell r="BG49">
            <v>0</v>
          </cell>
          <cell r="BH49">
            <v>0</v>
          </cell>
          <cell r="BI49">
            <v>0</v>
          </cell>
          <cell r="BJ49">
            <v>0</v>
          </cell>
          <cell r="BK49">
            <v>0</v>
          </cell>
          <cell r="BL49" t="e">
            <v>#REF!</v>
          </cell>
          <cell r="BM49">
            <v>0</v>
          </cell>
          <cell r="BN49">
            <v>57359.610000000008</v>
          </cell>
          <cell r="BO49">
            <v>95169.690000000017</v>
          </cell>
          <cell r="BP49">
            <v>111711.60000000002</v>
          </cell>
          <cell r="BQ49">
            <v>105266.70000000001</v>
          </cell>
          <cell r="BR49">
            <v>94954.860000000015</v>
          </cell>
          <cell r="BS49">
            <v>82279.890000000014</v>
          </cell>
          <cell r="BT49">
            <v>0</v>
          </cell>
          <cell r="BU49">
            <v>0</v>
          </cell>
          <cell r="BV49">
            <v>0</v>
          </cell>
          <cell r="BW49" t="e">
            <v>#REF!</v>
          </cell>
          <cell r="BX49">
            <v>278921.55</v>
          </cell>
          <cell r="BY49">
            <v>405420.33999999997</v>
          </cell>
          <cell r="BZ49">
            <v>448048.30999999988</v>
          </cell>
          <cell r="CA49">
            <v>400166.89999999991</v>
          </cell>
          <cell r="CB49">
            <v>356468.59999999992</v>
          </cell>
          <cell r="CC49">
            <v>305146.08999999997</v>
          </cell>
          <cell r="CD49">
            <v>-82279.890000000014</v>
          </cell>
          <cell r="CE49">
            <v>0</v>
          </cell>
          <cell r="CG49" t="str">
            <v/>
          </cell>
          <cell r="CH49" t="e">
            <v>#REF!</v>
          </cell>
          <cell r="CI49" t="str">
            <v/>
          </cell>
          <cell r="CJ49">
            <v>0.87605424565174017</v>
          </cell>
          <cell r="CK49">
            <v>0.82480387247845244</v>
          </cell>
          <cell r="CL49">
            <v>0.78176149222911284</v>
          </cell>
          <cell r="CM49">
            <v>0.77201937993478076</v>
          </cell>
          <cell r="CN49">
            <v>0.76267274546586306</v>
          </cell>
          <cell r="CO49" t="e">
            <v>#DIV/0!</v>
          </cell>
          <cell r="CP49" t="str">
            <v/>
          </cell>
          <cell r="CQ49">
            <v>0</v>
          </cell>
          <cell r="CR49">
            <v>0</v>
          </cell>
        </row>
        <row r="50">
          <cell r="G50" t="str">
            <v>BMW L3 Sequencing</v>
          </cell>
          <cell r="H50">
            <v>1</v>
          </cell>
          <cell r="I50">
            <v>0</v>
          </cell>
          <cell r="J50">
            <v>0</v>
          </cell>
          <cell r="K50">
            <v>0</v>
          </cell>
          <cell r="L50">
            <v>178400</v>
          </cell>
          <cell r="M50">
            <v>0</v>
          </cell>
          <cell r="N50">
            <v>0</v>
          </cell>
          <cell r="O50">
            <v>0</v>
          </cell>
          <cell r="P50">
            <v>0</v>
          </cell>
          <cell r="Q50">
            <v>0</v>
          </cell>
          <cell r="R50">
            <v>0</v>
          </cell>
          <cell r="S50">
            <v>0</v>
          </cell>
          <cell r="U50">
            <v>0</v>
          </cell>
          <cell r="V50">
            <v>0</v>
          </cell>
          <cell r="W50">
            <v>0</v>
          </cell>
          <cell r="X50">
            <v>0</v>
          </cell>
          <cell r="Y50">
            <v>0</v>
          </cell>
          <cell r="Z50">
            <v>0</v>
          </cell>
          <cell r="AA50" t="str">
            <v>x</v>
          </cell>
          <cell r="AB50">
            <v>0</v>
          </cell>
          <cell r="AC50">
            <v>0</v>
          </cell>
          <cell r="AD50">
            <v>0</v>
          </cell>
          <cell r="AE50">
            <v>0</v>
          </cell>
          <cell r="AF50">
            <v>0</v>
          </cell>
          <cell r="AG50">
            <v>0</v>
          </cell>
          <cell r="AH50">
            <v>2.5073170731707317</v>
          </cell>
          <cell r="AI50">
            <v>0</v>
          </cell>
          <cell r="AJ50">
            <v>3.1986531986531987E-2</v>
          </cell>
          <cell r="AK50">
            <v>0.56999999999999995</v>
          </cell>
          <cell r="AL50">
            <v>0</v>
          </cell>
          <cell r="AM50">
            <v>1.9373170731707319</v>
          </cell>
          <cell r="AN50">
            <v>0</v>
          </cell>
          <cell r="AO50">
            <v>0</v>
          </cell>
          <cell r="AP50">
            <v>447305.36585365853</v>
          </cell>
          <cell r="AQ50">
            <v>0</v>
          </cell>
          <cell r="AR50">
            <v>0</v>
          </cell>
          <cell r="AS50">
            <v>0</v>
          </cell>
          <cell r="AT50">
            <v>0</v>
          </cell>
          <cell r="AU50">
            <v>0</v>
          </cell>
          <cell r="AV50">
            <v>0</v>
          </cell>
          <cell r="AW50">
            <v>0</v>
          </cell>
          <cell r="AX50">
            <v>0</v>
          </cell>
          <cell r="AY50">
            <v>0</v>
          </cell>
          <cell r="AZ50">
            <v>0</v>
          </cell>
          <cell r="BA50" t="e">
            <v>#REF!</v>
          </cell>
          <cell r="BB50">
            <v>0</v>
          </cell>
          <cell r="BC50">
            <v>0</v>
          </cell>
          <cell r="BD50">
            <v>0</v>
          </cell>
          <cell r="BE50">
            <v>0</v>
          </cell>
          <cell r="BF50">
            <v>0</v>
          </cell>
          <cell r="BG50">
            <v>0</v>
          </cell>
          <cell r="BH50">
            <v>0</v>
          </cell>
          <cell r="BI50">
            <v>0</v>
          </cell>
          <cell r="BJ50">
            <v>0</v>
          </cell>
          <cell r="BK50">
            <v>0</v>
          </cell>
          <cell r="BL50" t="e">
            <v>#REF!</v>
          </cell>
          <cell r="BM50">
            <v>101687.99999999999</v>
          </cell>
          <cell r="BN50">
            <v>0</v>
          </cell>
          <cell r="BO50">
            <v>0</v>
          </cell>
          <cell r="BP50">
            <v>0</v>
          </cell>
          <cell r="BQ50">
            <v>0</v>
          </cell>
          <cell r="BR50">
            <v>0</v>
          </cell>
          <cell r="BS50">
            <v>0</v>
          </cell>
          <cell r="BT50">
            <v>0</v>
          </cell>
          <cell r="BU50">
            <v>0</v>
          </cell>
          <cell r="BV50">
            <v>0</v>
          </cell>
          <cell r="BW50" t="e">
            <v>#REF!</v>
          </cell>
          <cell r="BX50">
            <v>-101687.99999999999</v>
          </cell>
          <cell r="BY50">
            <v>0</v>
          </cell>
          <cell r="BZ50">
            <v>0</v>
          </cell>
          <cell r="CA50">
            <v>0</v>
          </cell>
          <cell r="CB50">
            <v>0</v>
          </cell>
          <cell r="CC50">
            <v>0</v>
          </cell>
          <cell r="CD50">
            <v>0</v>
          </cell>
          <cell r="CE50">
            <v>0</v>
          </cell>
          <cell r="CG50" t="str">
            <v/>
          </cell>
          <cell r="CH50" t="e">
            <v>#REF!</v>
          </cell>
          <cell r="CI50" t="e">
            <v>#DIV/0!</v>
          </cell>
          <cell r="CJ50" t="str">
            <v/>
          </cell>
          <cell r="CK50" t="str">
            <v/>
          </cell>
          <cell r="CL50" t="str">
            <v/>
          </cell>
          <cell r="CM50" t="str">
            <v/>
          </cell>
          <cell r="CN50" t="str">
            <v/>
          </cell>
          <cell r="CO50" t="str">
            <v/>
          </cell>
          <cell r="CP50" t="str">
            <v/>
          </cell>
          <cell r="CQ50">
            <v>0</v>
          </cell>
          <cell r="CR50">
            <v>0</v>
          </cell>
        </row>
        <row r="51">
          <cell r="G51" t="str">
            <v>BMW L3 Sequencing parallel</v>
          </cell>
          <cell r="H51">
            <v>1</v>
          </cell>
          <cell r="I51">
            <v>0</v>
          </cell>
          <cell r="J51">
            <v>0</v>
          </cell>
          <cell r="K51">
            <v>0</v>
          </cell>
          <cell r="L51">
            <v>0</v>
          </cell>
          <cell r="M51">
            <v>51000</v>
          </cell>
          <cell r="N51">
            <v>13000</v>
          </cell>
          <cell r="O51">
            <v>0</v>
          </cell>
          <cell r="P51">
            <v>0</v>
          </cell>
          <cell r="Q51">
            <v>0</v>
          </cell>
          <cell r="R51">
            <v>0</v>
          </cell>
          <cell r="S51">
            <v>0</v>
          </cell>
          <cell r="U51">
            <v>0</v>
          </cell>
          <cell r="V51">
            <v>0</v>
          </cell>
          <cell r="W51">
            <v>0</v>
          </cell>
          <cell r="X51">
            <v>0</v>
          </cell>
          <cell r="Y51">
            <v>0</v>
          </cell>
          <cell r="Z51">
            <v>0</v>
          </cell>
          <cell r="AA51">
            <v>0</v>
          </cell>
          <cell r="AB51">
            <v>0</v>
          </cell>
          <cell r="AC51">
            <v>0</v>
          </cell>
          <cell r="AD51">
            <v>0</v>
          </cell>
          <cell r="AE51">
            <v>0</v>
          </cell>
          <cell r="AF51">
            <v>0</v>
          </cell>
          <cell r="AG51">
            <v>0</v>
          </cell>
          <cell r="AH51">
            <v>1.8274999999999999</v>
          </cell>
          <cell r="AI51">
            <v>0</v>
          </cell>
          <cell r="AJ51">
            <v>3.1986531986531987E-2</v>
          </cell>
          <cell r="AK51">
            <v>0.56999999999999995</v>
          </cell>
          <cell r="AL51">
            <v>0</v>
          </cell>
          <cell r="AM51">
            <v>1.2574999999999998</v>
          </cell>
          <cell r="AN51">
            <v>0</v>
          </cell>
          <cell r="AO51">
            <v>0</v>
          </cell>
          <cell r="AP51">
            <v>0</v>
          </cell>
          <cell r="AQ51">
            <v>93202.5</v>
          </cell>
          <cell r="AR51">
            <v>23757.5</v>
          </cell>
          <cell r="AS51">
            <v>0</v>
          </cell>
          <cell r="AT51">
            <v>0</v>
          </cell>
          <cell r="AU51">
            <v>0</v>
          </cell>
          <cell r="AV51">
            <v>0</v>
          </cell>
          <cell r="AW51">
            <v>0</v>
          </cell>
          <cell r="AX51">
            <v>0</v>
          </cell>
          <cell r="AY51">
            <v>0</v>
          </cell>
          <cell r="AZ51">
            <v>0</v>
          </cell>
          <cell r="BA51" t="e">
            <v>#REF!</v>
          </cell>
          <cell r="BB51">
            <v>0</v>
          </cell>
          <cell r="BC51">
            <v>0</v>
          </cell>
          <cell r="BD51">
            <v>0</v>
          </cell>
          <cell r="BE51">
            <v>0</v>
          </cell>
          <cell r="BF51">
            <v>0</v>
          </cell>
          <cell r="BG51">
            <v>0</v>
          </cell>
          <cell r="BH51">
            <v>0</v>
          </cell>
          <cell r="BI51">
            <v>0</v>
          </cell>
          <cell r="BJ51">
            <v>0</v>
          </cell>
          <cell r="BK51">
            <v>0</v>
          </cell>
          <cell r="BL51" t="e">
            <v>#REF!</v>
          </cell>
          <cell r="BM51">
            <v>0</v>
          </cell>
          <cell r="BN51">
            <v>29069.999999999996</v>
          </cell>
          <cell r="BO51">
            <v>7409.9999999999991</v>
          </cell>
          <cell r="BP51">
            <v>0</v>
          </cell>
          <cell r="BQ51">
            <v>0</v>
          </cell>
          <cell r="BR51">
            <v>0</v>
          </cell>
          <cell r="BS51">
            <v>0</v>
          </cell>
          <cell r="BT51">
            <v>0</v>
          </cell>
          <cell r="BU51">
            <v>0</v>
          </cell>
          <cell r="BV51">
            <v>0</v>
          </cell>
          <cell r="BW51" t="e">
            <v>#REF!</v>
          </cell>
          <cell r="BX51">
            <v>93202.5</v>
          </cell>
          <cell r="BY51">
            <v>-5312.4999999999964</v>
          </cell>
          <cell r="BZ51">
            <v>-7409.9999999999991</v>
          </cell>
          <cell r="CA51">
            <v>0</v>
          </cell>
          <cell r="CB51">
            <v>0</v>
          </cell>
          <cell r="CC51">
            <v>0</v>
          </cell>
          <cell r="CD51">
            <v>0</v>
          </cell>
          <cell r="CE51">
            <v>0</v>
          </cell>
          <cell r="CG51" t="str">
            <v/>
          </cell>
          <cell r="CH51" t="e">
            <v>#REF!</v>
          </cell>
          <cell r="CI51" t="str">
            <v/>
          </cell>
          <cell r="CJ51">
            <v>-0.22361359570661882</v>
          </cell>
          <cell r="CK51" t="e">
            <v>#DIV/0!</v>
          </cell>
          <cell r="CL51" t="str">
            <v/>
          </cell>
          <cell r="CM51" t="str">
            <v/>
          </cell>
          <cell r="CN51" t="str">
            <v/>
          </cell>
          <cell r="CO51" t="str">
            <v/>
          </cell>
          <cell r="CP51" t="str">
            <v/>
          </cell>
          <cell r="CQ51">
            <v>0</v>
          </cell>
          <cell r="CR51">
            <v>0</v>
          </cell>
        </row>
        <row r="52">
          <cell r="G52">
            <v>0</v>
          </cell>
          <cell r="H52">
            <v>0</v>
          </cell>
          <cell r="I52">
            <v>0</v>
          </cell>
          <cell r="J52">
            <v>0</v>
          </cell>
          <cell r="K52">
            <v>0</v>
          </cell>
          <cell r="L52">
            <v>0</v>
          </cell>
          <cell r="M52">
            <v>0</v>
          </cell>
          <cell r="N52">
            <v>0</v>
          </cell>
          <cell r="O52">
            <v>0</v>
          </cell>
          <cell r="P52">
            <v>0</v>
          </cell>
          <cell r="Q52">
            <v>0</v>
          </cell>
          <cell r="R52">
            <v>0</v>
          </cell>
          <cell r="S52">
            <v>0</v>
          </cell>
          <cell r="U52">
            <v>0</v>
          </cell>
          <cell r="V52">
            <v>0</v>
          </cell>
          <cell r="W52">
            <v>0</v>
          </cell>
          <cell r="X52">
            <v>0</v>
          </cell>
          <cell r="Y52">
            <v>0</v>
          </cell>
          <cell r="Z52">
            <v>0</v>
          </cell>
          <cell r="AA52">
            <v>0</v>
          </cell>
          <cell r="AB52">
            <v>0</v>
          </cell>
          <cell r="AC52">
            <v>0</v>
          </cell>
          <cell r="AD52">
            <v>0</v>
          </cell>
          <cell r="AE52">
            <v>0</v>
          </cell>
          <cell r="AF52">
            <v>0</v>
          </cell>
          <cell r="AG52">
            <v>0</v>
          </cell>
          <cell r="AH52">
            <v>0</v>
          </cell>
          <cell r="AI52">
            <v>0</v>
          </cell>
          <cell r="AJ52">
            <v>0</v>
          </cell>
          <cell r="AK52">
            <v>0</v>
          </cell>
          <cell r="AL52">
            <v>0</v>
          </cell>
          <cell r="AM52">
            <v>0</v>
          </cell>
          <cell r="AN52">
            <v>0</v>
          </cell>
          <cell r="AO52">
            <v>0</v>
          </cell>
          <cell r="AP52">
            <v>0</v>
          </cell>
          <cell r="AQ52">
            <v>0</v>
          </cell>
          <cell r="AR52">
            <v>0</v>
          </cell>
          <cell r="AS52">
            <v>0</v>
          </cell>
          <cell r="AT52">
            <v>0</v>
          </cell>
          <cell r="AU52">
            <v>0</v>
          </cell>
          <cell r="AV52">
            <v>0</v>
          </cell>
          <cell r="AW52">
            <v>0</v>
          </cell>
          <cell r="AX52">
            <v>0</v>
          </cell>
          <cell r="AY52">
            <v>0</v>
          </cell>
          <cell r="AZ52">
            <v>0</v>
          </cell>
          <cell r="BA52">
            <v>0</v>
          </cell>
          <cell r="BB52">
            <v>0</v>
          </cell>
          <cell r="BC52">
            <v>0</v>
          </cell>
          <cell r="BD52">
            <v>0</v>
          </cell>
          <cell r="BE52">
            <v>0</v>
          </cell>
          <cell r="BF52">
            <v>0</v>
          </cell>
          <cell r="BG52">
            <v>0</v>
          </cell>
          <cell r="BH52">
            <v>0</v>
          </cell>
          <cell r="BI52">
            <v>0</v>
          </cell>
          <cell r="BJ52">
            <v>0</v>
          </cell>
          <cell r="BK52">
            <v>0</v>
          </cell>
          <cell r="BL52">
            <v>0</v>
          </cell>
          <cell r="BM52">
            <v>0</v>
          </cell>
          <cell r="BN52">
            <v>0</v>
          </cell>
          <cell r="BO52">
            <v>0</v>
          </cell>
          <cell r="BP52">
            <v>0</v>
          </cell>
          <cell r="BQ52">
            <v>0</v>
          </cell>
          <cell r="BR52">
            <v>0</v>
          </cell>
          <cell r="BS52">
            <v>0</v>
          </cell>
          <cell r="BT52">
            <v>0</v>
          </cell>
          <cell r="BU52">
            <v>0</v>
          </cell>
          <cell r="BV52">
            <v>0</v>
          </cell>
          <cell r="BW52">
            <v>0</v>
          </cell>
          <cell r="BX52">
            <v>0</v>
          </cell>
          <cell r="BY52">
            <v>0</v>
          </cell>
          <cell r="BZ52">
            <v>0</v>
          </cell>
          <cell r="CA52">
            <v>0</v>
          </cell>
          <cell r="CB52">
            <v>0</v>
          </cell>
          <cell r="CC52">
            <v>0</v>
          </cell>
          <cell r="CD52">
            <v>0</v>
          </cell>
          <cell r="CE52">
            <v>0</v>
          </cell>
          <cell r="CG52">
            <v>0</v>
          </cell>
          <cell r="CH52">
            <v>0</v>
          </cell>
          <cell r="CI52">
            <v>0</v>
          </cell>
          <cell r="CJ52">
            <v>0</v>
          </cell>
          <cell r="CK52">
            <v>0</v>
          </cell>
          <cell r="CL52">
            <v>0</v>
          </cell>
          <cell r="CM52">
            <v>0</v>
          </cell>
          <cell r="CN52">
            <v>0</v>
          </cell>
          <cell r="CO52">
            <v>0</v>
          </cell>
          <cell r="CP52">
            <v>0</v>
          </cell>
          <cell r="CQ52">
            <v>0</v>
          </cell>
          <cell r="CR52">
            <v>0</v>
          </cell>
        </row>
        <row r="53">
          <cell r="G53" t="str">
            <v>BMW X3 Pipes</v>
          </cell>
          <cell r="H53">
            <v>0</v>
          </cell>
          <cell r="I53">
            <v>0</v>
          </cell>
          <cell r="J53">
            <v>0</v>
          </cell>
          <cell r="K53">
            <v>0</v>
          </cell>
          <cell r="L53">
            <v>0</v>
          </cell>
          <cell r="M53">
            <v>0</v>
          </cell>
          <cell r="N53">
            <v>0</v>
          </cell>
          <cell r="O53">
            <v>0</v>
          </cell>
          <cell r="P53">
            <v>0</v>
          </cell>
          <cell r="Q53">
            <v>0</v>
          </cell>
          <cell r="R53">
            <v>0</v>
          </cell>
          <cell r="S53">
            <v>0</v>
          </cell>
          <cell r="U53">
            <v>0</v>
          </cell>
          <cell r="V53">
            <v>0</v>
          </cell>
          <cell r="W53">
            <v>0</v>
          </cell>
          <cell r="X53">
            <v>0</v>
          </cell>
          <cell r="Y53">
            <v>0</v>
          </cell>
          <cell r="Z53">
            <v>0</v>
          </cell>
          <cell r="AA53" t="str">
            <v>x</v>
          </cell>
          <cell r="AB53">
            <v>0</v>
          </cell>
          <cell r="AC53">
            <v>0</v>
          </cell>
          <cell r="AD53">
            <v>0</v>
          </cell>
          <cell r="AE53">
            <v>0</v>
          </cell>
          <cell r="AF53">
            <v>0</v>
          </cell>
          <cell r="AG53">
            <v>0</v>
          </cell>
          <cell r="AH53">
            <v>2.1080000000000001</v>
          </cell>
          <cell r="AI53">
            <v>0.78200000000000003</v>
          </cell>
          <cell r="AJ53">
            <v>1.1223344556677891E-2</v>
          </cell>
          <cell r="AK53">
            <v>0.2</v>
          </cell>
          <cell r="AL53">
            <v>0</v>
          </cell>
          <cell r="AM53">
            <v>1.1260000000000001</v>
          </cell>
          <cell r="AN53">
            <v>0</v>
          </cell>
          <cell r="AO53">
            <v>0</v>
          </cell>
          <cell r="AP53">
            <v>0</v>
          </cell>
          <cell r="AQ53">
            <v>0</v>
          </cell>
          <cell r="AR53">
            <v>0</v>
          </cell>
          <cell r="AS53">
            <v>0</v>
          </cell>
          <cell r="AT53">
            <v>0</v>
          </cell>
          <cell r="AU53">
            <v>0</v>
          </cell>
          <cell r="AV53">
            <v>0</v>
          </cell>
          <cell r="AW53">
            <v>0</v>
          </cell>
          <cell r="AX53">
            <v>0</v>
          </cell>
          <cell r="AY53">
            <v>0</v>
          </cell>
          <cell r="AZ53">
            <v>0</v>
          </cell>
          <cell r="BA53" t="e">
            <v>#REF!</v>
          </cell>
          <cell r="BB53">
            <v>0</v>
          </cell>
          <cell r="BC53">
            <v>0</v>
          </cell>
          <cell r="BD53">
            <v>0</v>
          </cell>
          <cell r="BE53">
            <v>0</v>
          </cell>
          <cell r="BF53">
            <v>0</v>
          </cell>
          <cell r="BG53">
            <v>0</v>
          </cell>
          <cell r="BH53">
            <v>0</v>
          </cell>
          <cell r="BI53">
            <v>0</v>
          </cell>
          <cell r="BJ53">
            <v>0</v>
          </cell>
          <cell r="BK53">
            <v>0</v>
          </cell>
          <cell r="BL53" t="e">
            <v>#REF!</v>
          </cell>
          <cell r="BM53">
            <v>0</v>
          </cell>
          <cell r="BN53">
            <v>0</v>
          </cell>
          <cell r="BO53">
            <v>0</v>
          </cell>
          <cell r="BP53">
            <v>0</v>
          </cell>
          <cell r="BQ53">
            <v>0</v>
          </cell>
          <cell r="BR53">
            <v>0</v>
          </cell>
          <cell r="BS53">
            <v>0</v>
          </cell>
          <cell r="BT53">
            <v>0</v>
          </cell>
          <cell r="BU53">
            <v>0</v>
          </cell>
          <cell r="BV53">
            <v>0</v>
          </cell>
          <cell r="BW53" t="e">
            <v>#REF!</v>
          </cell>
          <cell r="BX53">
            <v>0</v>
          </cell>
          <cell r="BY53">
            <v>0</v>
          </cell>
          <cell r="BZ53">
            <v>0</v>
          </cell>
          <cell r="CA53">
            <v>0</v>
          </cell>
          <cell r="CB53">
            <v>0</v>
          </cell>
          <cell r="CC53">
            <v>0</v>
          </cell>
          <cell r="CD53">
            <v>0</v>
          </cell>
          <cell r="CE53">
            <v>0</v>
          </cell>
          <cell r="CG53" t="str">
            <v/>
          </cell>
          <cell r="CH53" t="e">
            <v>#REF!</v>
          </cell>
          <cell r="CI53" t="str">
            <v/>
          </cell>
          <cell r="CJ53" t="str">
            <v/>
          </cell>
          <cell r="CK53" t="str">
            <v/>
          </cell>
          <cell r="CL53" t="str">
            <v/>
          </cell>
          <cell r="CM53" t="str">
            <v/>
          </cell>
          <cell r="CN53" t="str">
            <v/>
          </cell>
          <cell r="CO53" t="str">
            <v/>
          </cell>
          <cell r="CP53" t="str">
            <v/>
          </cell>
          <cell r="CQ53">
            <v>0</v>
          </cell>
          <cell r="CR53">
            <v>0</v>
          </cell>
        </row>
        <row r="54">
          <cell r="G54" t="str">
            <v>GM Alpha Pipes</v>
          </cell>
          <cell r="H54">
            <v>0</v>
          </cell>
          <cell r="I54">
            <v>0</v>
          </cell>
          <cell r="J54">
            <v>0</v>
          </cell>
          <cell r="K54">
            <v>0</v>
          </cell>
          <cell r="L54">
            <v>0</v>
          </cell>
          <cell r="M54">
            <v>0</v>
          </cell>
          <cell r="N54">
            <v>0</v>
          </cell>
          <cell r="O54">
            <v>0</v>
          </cell>
          <cell r="P54">
            <v>0</v>
          </cell>
          <cell r="Q54">
            <v>0</v>
          </cell>
          <cell r="R54">
            <v>0</v>
          </cell>
          <cell r="S54">
            <v>0</v>
          </cell>
          <cell r="U54">
            <v>0</v>
          </cell>
          <cell r="V54">
            <v>0</v>
          </cell>
          <cell r="W54">
            <v>0</v>
          </cell>
          <cell r="X54">
            <v>0</v>
          </cell>
          <cell r="Y54">
            <v>0</v>
          </cell>
          <cell r="Z54">
            <v>0</v>
          </cell>
          <cell r="AA54" t="str">
            <v>x</v>
          </cell>
          <cell r="AB54">
            <v>0</v>
          </cell>
          <cell r="AC54">
            <v>0</v>
          </cell>
          <cell r="AD54">
            <v>0</v>
          </cell>
          <cell r="AE54">
            <v>0</v>
          </cell>
          <cell r="AF54">
            <v>0</v>
          </cell>
          <cell r="AG54">
            <v>0</v>
          </cell>
          <cell r="AH54">
            <v>5.95</v>
          </cell>
          <cell r="AI54">
            <v>3.2</v>
          </cell>
          <cell r="AJ54">
            <v>2.2446689113355782E-2</v>
          </cell>
          <cell r="AK54">
            <v>0.4</v>
          </cell>
          <cell r="AL54">
            <v>0</v>
          </cell>
          <cell r="AM54">
            <v>2.35</v>
          </cell>
          <cell r="AN54">
            <v>0</v>
          </cell>
          <cell r="AO54">
            <v>0</v>
          </cell>
          <cell r="AP54">
            <v>0</v>
          </cell>
          <cell r="AQ54">
            <v>0</v>
          </cell>
          <cell r="AR54">
            <v>0</v>
          </cell>
          <cell r="AS54">
            <v>0</v>
          </cell>
          <cell r="AT54">
            <v>0</v>
          </cell>
          <cell r="AU54">
            <v>0</v>
          </cell>
          <cell r="AV54">
            <v>0</v>
          </cell>
          <cell r="AW54">
            <v>0</v>
          </cell>
          <cell r="AX54">
            <v>0</v>
          </cell>
          <cell r="AY54">
            <v>0</v>
          </cell>
          <cell r="AZ54">
            <v>0</v>
          </cell>
          <cell r="BA54" t="e">
            <v>#REF!</v>
          </cell>
          <cell r="BB54">
            <v>0</v>
          </cell>
          <cell r="BC54">
            <v>0</v>
          </cell>
          <cell r="BD54">
            <v>0</v>
          </cell>
          <cell r="BE54">
            <v>0</v>
          </cell>
          <cell r="BF54">
            <v>0</v>
          </cell>
          <cell r="BG54">
            <v>0</v>
          </cell>
          <cell r="BH54">
            <v>0</v>
          </cell>
          <cell r="BI54">
            <v>0</v>
          </cell>
          <cell r="BJ54">
            <v>0</v>
          </cell>
          <cell r="BK54">
            <v>0</v>
          </cell>
          <cell r="BL54" t="e">
            <v>#REF!</v>
          </cell>
          <cell r="BM54">
            <v>0</v>
          </cell>
          <cell r="BN54">
            <v>0</v>
          </cell>
          <cell r="BO54">
            <v>0</v>
          </cell>
          <cell r="BP54">
            <v>0</v>
          </cell>
          <cell r="BQ54">
            <v>0</v>
          </cell>
          <cell r="BR54">
            <v>0</v>
          </cell>
          <cell r="BS54">
            <v>0</v>
          </cell>
          <cell r="BT54">
            <v>0</v>
          </cell>
          <cell r="BU54">
            <v>0</v>
          </cell>
          <cell r="BV54">
            <v>0</v>
          </cell>
          <cell r="BW54" t="e">
            <v>#REF!</v>
          </cell>
          <cell r="BX54">
            <v>0</v>
          </cell>
          <cell r="BY54">
            <v>0</v>
          </cell>
          <cell r="BZ54">
            <v>0</v>
          </cell>
          <cell r="CA54">
            <v>0</v>
          </cell>
          <cell r="CB54">
            <v>0</v>
          </cell>
          <cell r="CC54">
            <v>0</v>
          </cell>
          <cell r="CD54">
            <v>0</v>
          </cell>
          <cell r="CE54">
            <v>0</v>
          </cell>
          <cell r="CG54" t="str">
            <v/>
          </cell>
          <cell r="CH54" t="e">
            <v>#REF!</v>
          </cell>
          <cell r="CI54" t="str">
            <v/>
          </cell>
          <cell r="CJ54" t="str">
            <v/>
          </cell>
          <cell r="CK54" t="str">
            <v/>
          </cell>
          <cell r="CL54" t="str">
            <v/>
          </cell>
          <cell r="CM54" t="str">
            <v/>
          </cell>
          <cell r="CN54" t="str">
            <v/>
          </cell>
          <cell r="CO54" t="str">
            <v/>
          </cell>
          <cell r="CP54" t="str">
            <v/>
          </cell>
          <cell r="CQ54">
            <v>0</v>
          </cell>
          <cell r="CR54">
            <v>0</v>
          </cell>
        </row>
        <row r="55">
          <cell r="G55">
            <v>0</v>
          </cell>
          <cell r="H55">
            <v>0</v>
          </cell>
          <cell r="I55">
            <v>0</v>
          </cell>
          <cell r="J55">
            <v>0</v>
          </cell>
          <cell r="K55">
            <v>0</v>
          </cell>
          <cell r="L55">
            <v>0</v>
          </cell>
          <cell r="M55">
            <v>0</v>
          </cell>
          <cell r="N55">
            <v>0</v>
          </cell>
          <cell r="O55">
            <v>0</v>
          </cell>
          <cell r="P55">
            <v>0</v>
          </cell>
          <cell r="Q55">
            <v>0</v>
          </cell>
          <cell r="R55">
            <v>0</v>
          </cell>
          <cell r="S55">
            <v>0</v>
          </cell>
          <cell r="U55">
            <v>0</v>
          </cell>
          <cell r="V55">
            <v>0</v>
          </cell>
          <cell r="W55">
            <v>0</v>
          </cell>
          <cell r="X55">
            <v>0</v>
          </cell>
          <cell r="Y55">
            <v>0</v>
          </cell>
          <cell r="Z55">
            <v>0</v>
          </cell>
          <cell r="AA55">
            <v>0</v>
          </cell>
          <cell r="AB55">
            <v>0</v>
          </cell>
          <cell r="AC55">
            <v>0</v>
          </cell>
          <cell r="AD55">
            <v>0</v>
          </cell>
          <cell r="AE55">
            <v>0</v>
          </cell>
          <cell r="AF55">
            <v>0</v>
          </cell>
          <cell r="AG55">
            <v>0</v>
          </cell>
          <cell r="AH55">
            <v>0</v>
          </cell>
          <cell r="AI55">
            <v>0</v>
          </cell>
          <cell r="AJ55">
            <v>0</v>
          </cell>
          <cell r="AK55">
            <v>0</v>
          </cell>
          <cell r="AL55">
            <v>0</v>
          </cell>
          <cell r="AM55">
            <v>0</v>
          </cell>
          <cell r="AN55">
            <v>0</v>
          </cell>
          <cell r="AO55">
            <v>0</v>
          </cell>
          <cell r="AP55">
            <v>0</v>
          </cell>
          <cell r="AQ55">
            <v>0</v>
          </cell>
          <cell r="AR55">
            <v>0</v>
          </cell>
          <cell r="AS55">
            <v>0</v>
          </cell>
          <cell r="AT55">
            <v>0</v>
          </cell>
          <cell r="AU55">
            <v>0</v>
          </cell>
          <cell r="AV55">
            <v>0</v>
          </cell>
          <cell r="AW55">
            <v>0</v>
          </cell>
          <cell r="AX55">
            <v>0</v>
          </cell>
          <cell r="AY55">
            <v>0</v>
          </cell>
          <cell r="AZ55">
            <v>0</v>
          </cell>
          <cell r="BA55">
            <v>0</v>
          </cell>
          <cell r="BB55">
            <v>0</v>
          </cell>
          <cell r="BC55">
            <v>0</v>
          </cell>
          <cell r="BD55">
            <v>0</v>
          </cell>
          <cell r="BE55">
            <v>0</v>
          </cell>
          <cell r="BF55">
            <v>0</v>
          </cell>
          <cell r="BG55">
            <v>0</v>
          </cell>
          <cell r="BH55">
            <v>0</v>
          </cell>
          <cell r="BI55">
            <v>0</v>
          </cell>
          <cell r="BJ55">
            <v>0</v>
          </cell>
          <cell r="BK55">
            <v>0</v>
          </cell>
          <cell r="BL55">
            <v>0</v>
          </cell>
          <cell r="BM55">
            <v>0</v>
          </cell>
          <cell r="BN55">
            <v>0</v>
          </cell>
          <cell r="BO55">
            <v>0</v>
          </cell>
          <cell r="BP55">
            <v>0</v>
          </cell>
          <cell r="BQ55">
            <v>0</v>
          </cell>
          <cell r="BR55">
            <v>0</v>
          </cell>
          <cell r="BS55">
            <v>0</v>
          </cell>
          <cell r="BT55">
            <v>0</v>
          </cell>
          <cell r="BU55">
            <v>0</v>
          </cell>
          <cell r="BV55">
            <v>0</v>
          </cell>
          <cell r="BW55">
            <v>0</v>
          </cell>
          <cell r="BX55">
            <v>0</v>
          </cell>
          <cell r="BY55">
            <v>0</v>
          </cell>
          <cell r="BZ55">
            <v>0</v>
          </cell>
          <cell r="CA55">
            <v>0</v>
          </cell>
          <cell r="CB55">
            <v>0</v>
          </cell>
          <cell r="CC55">
            <v>0</v>
          </cell>
          <cell r="CD55">
            <v>0</v>
          </cell>
          <cell r="CE55">
            <v>0</v>
          </cell>
          <cell r="CG55">
            <v>0</v>
          </cell>
          <cell r="CH55">
            <v>0</v>
          </cell>
          <cell r="CI55">
            <v>0</v>
          </cell>
          <cell r="CJ55">
            <v>0</v>
          </cell>
          <cell r="CK55">
            <v>0</v>
          </cell>
          <cell r="CL55">
            <v>0</v>
          </cell>
          <cell r="CM55">
            <v>0</v>
          </cell>
          <cell r="CN55">
            <v>0</v>
          </cell>
          <cell r="CO55">
            <v>0</v>
          </cell>
          <cell r="CP55">
            <v>0</v>
          </cell>
          <cell r="CQ55">
            <v>0</v>
          </cell>
          <cell r="CR55">
            <v>0</v>
          </cell>
        </row>
        <row r="56">
          <cell r="G56" t="str">
            <v>Civic 2HC Cold End</v>
          </cell>
          <cell r="H56">
            <v>1</v>
          </cell>
          <cell r="I56">
            <v>0</v>
          </cell>
          <cell r="J56">
            <v>0</v>
          </cell>
          <cell r="K56">
            <v>0</v>
          </cell>
          <cell r="L56">
            <v>0</v>
          </cell>
          <cell r="M56">
            <v>0</v>
          </cell>
          <cell r="N56">
            <v>0</v>
          </cell>
          <cell r="O56">
            <v>30000</v>
          </cell>
          <cell r="P56">
            <v>60000</v>
          </cell>
          <cell r="Q56">
            <v>60000</v>
          </cell>
          <cell r="R56">
            <v>60000</v>
          </cell>
          <cell r="S56">
            <v>60000</v>
          </cell>
          <cell r="U56">
            <v>0</v>
          </cell>
          <cell r="V56">
            <v>0</v>
          </cell>
          <cell r="W56">
            <v>0</v>
          </cell>
          <cell r="X56">
            <v>0</v>
          </cell>
          <cell r="Y56">
            <v>0</v>
          </cell>
          <cell r="Z56">
            <v>0</v>
          </cell>
          <cell r="AA56" t="str">
            <v>x</v>
          </cell>
          <cell r="AB56">
            <v>0</v>
          </cell>
          <cell r="AC56">
            <v>0</v>
          </cell>
          <cell r="AD56">
            <v>0</v>
          </cell>
          <cell r="AE56">
            <v>0</v>
          </cell>
          <cell r="AF56">
            <v>0</v>
          </cell>
          <cell r="AG56">
            <v>0</v>
          </cell>
          <cell r="AH56">
            <v>36</v>
          </cell>
          <cell r="AI56">
            <v>19.8</v>
          </cell>
          <cell r="AJ56">
            <v>0.20202020202020202</v>
          </cell>
          <cell r="AK56">
            <v>3.6</v>
          </cell>
          <cell r="AL56">
            <v>2.44</v>
          </cell>
          <cell r="AM56">
            <v>12.6</v>
          </cell>
          <cell r="AN56">
            <v>0</v>
          </cell>
          <cell r="AO56">
            <v>0</v>
          </cell>
          <cell r="AP56">
            <v>0</v>
          </cell>
          <cell r="AQ56">
            <v>0</v>
          </cell>
          <cell r="AR56">
            <v>0</v>
          </cell>
          <cell r="AS56">
            <v>0</v>
          </cell>
          <cell r="AT56">
            <v>1080000</v>
          </cell>
          <cell r="AU56">
            <v>2160000</v>
          </cell>
          <cell r="AV56">
            <v>2160000</v>
          </cell>
          <cell r="AW56">
            <v>2160000</v>
          </cell>
          <cell r="AX56">
            <v>2160000</v>
          </cell>
          <cell r="AY56">
            <v>0</v>
          </cell>
          <cell r="AZ56">
            <v>0</v>
          </cell>
          <cell r="BA56" t="e">
            <v>#REF!</v>
          </cell>
          <cell r="BB56">
            <v>0</v>
          </cell>
          <cell r="BC56">
            <v>0</v>
          </cell>
          <cell r="BD56">
            <v>0</v>
          </cell>
          <cell r="BE56">
            <v>594000</v>
          </cell>
          <cell r="BF56">
            <v>1188000</v>
          </cell>
          <cell r="BG56">
            <v>1188000</v>
          </cell>
          <cell r="BH56">
            <v>1188000</v>
          </cell>
          <cell r="BI56">
            <v>1188000</v>
          </cell>
          <cell r="BJ56">
            <v>0</v>
          </cell>
          <cell r="BK56">
            <v>0</v>
          </cell>
          <cell r="BL56" t="e">
            <v>#REF!</v>
          </cell>
          <cell r="BM56">
            <v>0</v>
          </cell>
          <cell r="BN56">
            <v>0</v>
          </cell>
          <cell r="BO56">
            <v>0</v>
          </cell>
          <cell r="BP56">
            <v>108000</v>
          </cell>
          <cell r="BQ56">
            <v>216000</v>
          </cell>
          <cell r="BR56">
            <v>216000</v>
          </cell>
          <cell r="BS56">
            <v>216000</v>
          </cell>
          <cell r="BT56">
            <v>216000</v>
          </cell>
          <cell r="BU56">
            <v>0</v>
          </cell>
          <cell r="BV56">
            <v>0</v>
          </cell>
          <cell r="BW56" t="e">
            <v>#REF!</v>
          </cell>
          <cell r="BX56">
            <v>0</v>
          </cell>
          <cell r="BY56">
            <v>0</v>
          </cell>
          <cell r="BZ56">
            <v>0</v>
          </cell>
          <cell r="CA56">
            <v>378000</v>
          </cell>
          <cell r="CB56">
            <v>756000</v>
          </cell>
          <cell r="CC56">
            <v>756000</v>
          </cell>
          <cell r="CD56">
            <v>756000</v>
          </cell>
          <cell r="CE56">
            <v>756000</v>
          </cell>
          <cell r="CG56" t="str">
            <v/>
          </cell>
          <cell r="CH56" t="e">
            <v>#REF!</v>
          </cell>
          <cell r="CI56" t="str">
            <v/>
          </cell>
          <cell r="CJ56" t="str">
            <v/>
          </cell>
          <cell r="CK56" t="str">
            <v/>
          </cell>
          <cell r="CL56">
            <v>0.35</v>
          </cell>
          <cell r="CM56">
            <v>0.35</v>
          </cell>
          <cell r="CN56">
            <v>0.35</v>
          </cell>
          <cell r="CO56">
            <v>0.35</v>
          </cell>
          <cell r="CP56">
            <v>0.35</v>
          </cell>
          <cell r="CQ56">
            <v>0</v>
          </cell>
          <cell r="CR56">
            <v>0</v>
          </cell>
        </row>
        <row r="57">
          <cell r="G57" t="str">
            <v>SDE 1.6L Diesel Engine CCSCR</v>
          </cell>
          <cell r="H57">
            <v>1</v>
          </cell>
          <cell r="I57">
            <v>0</v>
          </cell>
          <cell r="J57">
            <v>0</v>
          </cell>
          <cell r="K57">
            <v>0</v>
          </cell>
          <cell r="L57">
            <v>0</v>
          </cell>
          <cell r="M57">
            <v>0</v>
          </cell>
          <cell r="N57">
            <v>0</v>
          </cell>
          <cell r="O57">
            <v>62000</v>
          </cell>
          <cell r="P57">
            <v>125000</v>
          </cell>
          <cell r="Q57">
            <v>125000</v>
          </cell>
          <cell r="R57">
            <v>125000</v>
          </cell>
          <cell r="S57">
            <v>125000</v>
          </cell>
          <cell r="U57">
            <v>0</v>
          </cell>
          <cell r="V57">
            <v>0</v>
          </cell>
          <cell r="W57">
            <v>0</v>
          </cell>
          <cell r="X57">
            <v>0</v>
          </cell>
          <cell r="Y57">
            <v>0</v>
          </cell>
          <cell r="Z57">
            <v>0</v>
          </cell>
          <cell r="AA57">
            <v>0</v>
          </cell>
          <cell r="AB57">
            <v>0</v>
          </cell>
          <cell r="AC57">
            <v>0</v>
          </cell>
          <cell r="AD57">
            <v>0</v>
          </cell>
          <cell r="AE57">
            <v>0</v>
          </cell>
          <cell r="AF57">
            <v>0</v>
          </cell>
          <cell r="AG57">
            <v>0</v>
          </cell>
          <cell r="AH57">
            <v>33</v>
          </cell>
          <cell r="AI57">
            <v>18.150000000000002</v>
          </cell>
          <cell r="AJ57">
            <v>0.1851851851851852</v>
          </cell>
          <cell r="AK57">
            <v>3.3000000000000003</v>
          </cell>
          <cell r="AL57">
            <v>0.8580000000000001</v>
          </cell>
          <cell r="AM57">
            <v>11.549999999999997</v>
          </cell>
          <cell r="AN57">
            <v>0</v>
          </cell>
          <cell r="AO57">
            <v>0</v>
          </cell>
          <cell r="AP57">
            <v>0</v>
          </cell>
          <cell r="AQ57">
            <v>0</v>
          </cell>
          <cell r="AR57">
            <v>0</v>
          </cell>
          <cell r="AS57">
            <v>0</v>
          </cell>
          <cell r="AT57">
            <v>2046000</v>
          </cell>
          <cell r="AU57">
            <v>4125000</v>
          </cell>
          <cell r="AV57">
            <v>4125000</v>
          </cell>
          <cell r="AW57">
            <v>4125000</v>
          </cell>
          <cell r="AX57">
            <v>4125000</v>
          </cell>
          <cell r="AY57">
            <v>0</v>
          </cell>
          <cell r="AZ57">
            <v>0</v>
          </cell>
          <cell r="BA57" t="e">
            <v>#REF!</v>
          </cell>
          <cell r="BB57">
            <v>0</v>
          </cell>
          <cell r="BC57">
            <v>0</v>
          </cell>
          <cell r="BD57">
            <v>0</v>
          </cell>
          <cell r="BE57">
            <v>1125300.0000000002</v>
          </cell>
          <cell r="BF57">
            <v>2268750.0000000005</v>
          </cell>
          <cell r="BG57">
            <v>2268750.0000000005</v>
          </cell>
          <cell r="BH57">
            <v>2268750.0000000005</v>
          </cell>
          <cell r="BI57">
            <v>2268750.0000000005</v>
          </cell>
          <cell r="BJ57">
            <v>0</v>
          </cell>
          <cell r="BK57">
            <v>0</v>
          </cell>
          <cell r="BL57" t="e">
            <v>#REF!</v>
          </cell>
          <cell r="BM57">
            <v>0</v>
          </cell>
          <cell r="BN57">
            <v>0</v>
          </cell>
          <cell r="BO57">
            <v>0</v>
          </cell>
          <cell r="BP57">
            <v>204600.00000000003</v>
          </cell>
          <cell r="BQ57">
            <v>412500.00000000006</v>
          </cell>
          <cell r="BR57">
            <v>412500.00000000006</v>
          </cell>
          <cell r="BS57">
            <v>412500.00000000006</v>
          </cell>
          <cell r="BT57">
            <v>412500.00000000006</v>
          </cell>
          <cell r="BU57">
            <v>0</v>
          </cell>
          <cell r="BV57">
            <v>0</v>
          </cell>
          <cell r="BW57" t="e">
            <v>#REF!</v>
          </cell>
          <cell r="BX57">
            <v>0</v>
          </cell>
          <cell r="BY57">
            <v>0</v>
          </cell>
          <cell r="BZ57">
            <v>0</v>
          </cell>
          <cell r="CA57">
            <v>716099.99999999977</v>
          </cell>
          <cell r="CB57">
            <v>1443749.9999999995</v>
          </cell>
          <cell r="CC57">
            <v>1443749.9999999995</v>
          </cell>
          <cell r="CD57">
            <v>1443749.9999999995</v>
          </cell>
          <cell r="CE57">
            <v>1443749.9999999995</v>
          </cell>
          <cell r="CG57" t="str">
            <v/>
          </cell>
          <cell r="CH57" t="e">
            <v>#REF!</v>
          </cell>
          <cell r="CI57" t="str">
            <v/>
          </cell>
          <cell r="CJ57" t="str">
            <v/>
          </cell>
          <cell r="CK57" t="str">
            <v/>
          </cell>
          <cell r="CL57">
            <v>0.34999999999999987</v>
          </cell>
          <cell r="CM57">
            <v>0.34999999999999987</v>
          </cell>
          <cell r="CN57">
            <v>0.34999999999999987</v>
          </cell>
          <cell r="CO57">
            <v>0.34999999999999987</v>
          </cell>
          <cell r="CP57">
            <v>0.34999999999999987</v>
          </cell>
          <cell r="CQ57">
            <v>0</v>
          </cell>
          <cell r="CR57">
            <v>0</v>
          </cell>
        </row>
        <row r="58">
          <cell r="G58" t="str">
            <v>Avensis 4450N Diesel 2.2L I04 CCDPF</v>
          </cell>
          <cell r="H58">
            <v>0</v>
          </cell>
          <cell r="I58">
            <v>0</v>
          </cell>
          <cell r="J58">
            <v>0</v>
          </cell>
          <cell r="K58">
            <v>0</v>
          </cell>
          <cell r="L58">
            <v>0</v>
          </cell>
          <cell r="M58">
            <v>0</v>
          </cell>
          <cell r="N58">
            <v>0</v>
          </cell>
          <cell r="O58">
            <v>0</v>
          </cell>
          <cell r="P58">
            <v>0</v>
          </cell>
          <cell r="Q58">
            <v>0</v>
          </cell>
          <cell r="R58">
            <v>0</v>
          </cell>
          <cell r="S58">
            <v>0</v>
          </cell>
          <cell r="U58">
            <v>0</v>
          </cell>
          <cell r="V58">
            <v>0</v>
          </cell>
          <cell r="W58">
            <v>0</v>
          </cell>
          <cell r="X58">
            <v>0</v>
          </cell>
          <cell r="Y58">
            <v>0</v>
          </cell>
          <cell r="Z58">
            <v>0</v>
          </cell>
          <cell r="AA58">
            <v>0</v>
          </cell>
          <cell r="AB58">
            <v>0</v>
          </cell>
          <cell r="AC58" t="str">
            <v>x</v>
          </cell>
          <cell r="AD58">
            <v>0</v>
          </cell>
          <cell r="AE58">
            <v>0</v>
          </cell>
          <cell r="AF58">
            <v>0</v>
          </cell>
          <cell r="AG58">
            <v>0</v>
          </cell>
          <cell r="AH58">
            <v>40</v>
          </cell>
          <cell r="AI58">
            <v>22</v>
          </cell>
          <cell r="AJ58">
            <v>0.22446689113355778</v>
          </cell>
          <cell r="AK58">
            <v>4</v>
          </cell>
          <cell r="AL58">
            <v>1.04</v>
          </cell>
          <cell r="AM58">
            <v>14</v>
          </cell>
          <cell r="AN58">
            <v>0</v>
          </cell>
          <cell r="AO58">
            <v>0</v>
          </cell>
          <cell r="AP58">
            <v>0</v>
          </cell>
          <cell r="AQ58">
            <v>0</v>
          </cell>
          <cell r="AR58">
            <v>0</v>
          </cell>
          <cell r="AS58">
            <v>0</v>
          </cell>
          <cell r="AT58">
            <v>0</v>
          </cell>
          <cell r="AU58">
            <v>0</v>
          </cell>
          <cell r="AV58">
            <v>0</v>
          </cell>
          <cell r="AW58">
            <v>0</v>
          </cell>
          <cell r="AX58">
            <v>0</v>
          </cell>
          <cell r="AY58">
            <v>0</v>
          </cell>
          <cell r="AZ58">
            <v>0</v>
          </cell>
          <cell r="BA58" t="e">
            <v>#REF!</v>
          </cell>
          <cell r="BB58">
            <v>0</v>
          </cell>
          <cell r="BC58">
            <v>0</v>
          </cell>
          <cell r="BD58">
            <v>0</v>
          </cell>
          <cell r="BE58">
            <v>0</v>
          </cell>
          <cell r="BF58">
            <v>0</v>
          </cell>
          <cell r="BG58">
            <v>0</v>
          </cell>
          <cell r="BH58">
            <v>0</v>
          </cell>
          <cell r="BI58">
            <v>0</v>
          </cell>
          <cell r="BJ58">
            <v>0</v>
          </cell>
          <cell r="BK58">
            <v>0</v>
          </cell>
          <cell r="BL58" t="e">
            <v>#REF!</v>
          </cell>
          <cell r="BM58">
            <v>0</v>
          </cell>
          <cell r="BN58">
            <v>0</v>
          </cell>
          <cell r="BO58">
            <v>0</v>
          </cell>
          <cell r="BP58">
            <v>0</v>
          </cell>
          <cell r="BQ58">
            <v>0</v>
          </cell>
          <cell r="BR58">
            <v>0</v>
          </cell>
          <cell r="BS58">
            <v>0</v>
          </cell>
          <cell r="BT58">
            <v>0</v>
          </cell>
          <cell r="BU58">
            <v>0</v>
          </cell>
          <cell r="BV58">
            <v>0</v>
          </cell>
          <cell r="BW58" t="e">
            <v>#REF!</v>
          </cell>
          <cell r="BX58">
            <v>0</v>
          </cell>
          <cell r="BY58">
            <v>0</v>
          </cell>
          <cell r="BZ58">
            <v>0</v>
          </cell>
          <cell r="CA58">
            <v>0</v>
          </cell>
          <cell r="CB58">
            <v>0</v>
          </cell>
          <cell r="CC58">
            <v>0</v>
          </cell>
          <cell r="CD58">
            <v>0</v>
          </cell>
          <cell r="CE58">
            <v>0</v>
          </cell>
          <cell r="CG58" t="str">
            <v/>
          </cell>
          <cell r="CH58" t="e">
            <v>#REF!</v>
          </cell>
          <cell r="CI58" t="str">
            <v/>
          </cell>
          <cell r="CJ58" t="str">
            <v/>
          </cell>
          <cell r="CK58" t="str">
            <v/>
          </cell>
          <cell r="CL58" t="str">
            <v/>
          </cell>
          <cell r="CM58" t="str">
            <v/>
          </cell>
          <cell r="CN58" t="str">
            <v/>
          </cell>
          <cell r="CO58" t="str">
            <v/>
          </cell>
          <cell r="CP58" t="str">
            <v/>
          </cell>
          <cell r="CQ58">
            <v>0</v>
          </cell>
          <cell r="CR58">
            <v>0</v>
          </cell>
        </row>
        <row r="59">
          <cell r="G59">
            <v>0</v>
          </cell>
          <cell r="H59">
            <v>0</v>
          </cell>
          <cell r="I59">
            <v>0</v>
          </cell>
          <cell r="J59">
            <v>0</v>
          </cell>
          <cell r="K59">
            <v>0</v>
          </cell>
          <cell r="L59">
            <v>0</v>
          </cell>
          <cell r="M59">
            <v>0</v>
          </cell>
          <cell r="N59">
            <v>0</v>
          </cell>
          <cell r="O59">
            <v>0</v>
          </cell>
          <cell r="P59">
            <v>0</v>
          </cell>
          <cell r="Q59">
            <v>0</v>
          </cell>
          <cell r="R59">
            <v>0</v>
          </cell>
          <cell r="S59">
            <v>0</v>
          </cell>
          <cell r="U59">
            <v>0</v>
          </cell>
          <cell r="V59">
            <v>0</v>
          </cell>
          <cell r="W59">
            <v>0</v>
          </cell>
          <cell r="X59">
            <v>0</v>
          </cell>
          <cell r="Y59">
            <v>0</v>
          </cell>
          <cell r="Z59">
            <v>0</v>
          </cell>
          <cell r="AA59">
            <v>0</v>
          </cell>
          <cell r="AB59">
            <v>0</v>
          </cell>
          <cell r="AC59">
            <v>0</v>
          </cell>
          <cell r="AD59">
            <v>0</v>
          </cell>
          <cell r="AE59">
            <v>0</v>
          </cell>
          <cell r="AF59">
            <v>0</v>
          </cell>
          <cell r="AG59">
            <v>0</v>
          </cell>
          <cell r="AH59">
            <v>0</v>
          </cell>
          <cell r="AI59">
            <v>0</v>
          </cell>
          <cell r="AJ59">
            <v>0</v>
          </cell>
          <cell r="AK59">
            <v>0</v>
          </cell>
          <cell r="AL59">
            <v>0</v>
          </cell>
          <cell r="AM59">
            <v>0</v>
          </cell>
          <cell r="AN59">
            <v>0</v>
          </cell>
          <cell r="AO59">
            <v>0</v>
          </cell>
          <cell r="AP59">
            <v>0</v>
          </cell>
          <cell r="AQ59">
            <v>0</v>
          </cell>
          <cell r="AR59">
            <v>0</v>
          </cell>
          <cell r="AS59">
            <v>0</v>
          </cell>
          <cell r="AT59">
            <v>0</v>
          </cell>
          <cell r="AU59">
            <v>0</v>
          </cell>
          <cell r="AV59">
            <v>0</v>
          </cell>
          <cell r="AW59">
            <v>0</v>
          </cell>
          <cell r="AX59">
            <v>0</v>
          </cell>
          <cell r="AY59">
            <v>0</v>
          </cell>
          <cell r="AZ59">
            <v>0</v>
          </cell>
          <cell r="BA59">
            <v>0</v>
          </cell>
          <cell r="BB59">
            <v>0</v>
          </cell>
          <cell r="BC59">
            <v>0</v>
          </cell>
          <cell r="BD59">
            <v>0</v>
          </cell>
          <cell r="BE59">
            <v>0</v>
          </cell>
          <cell r="BF59">
            <v>0</v>
          </cell>
          <cell r="BG59">
            <v>0</v>
          </cell>
          <cell r="BH59">
            <v>0</v>
          </cell>
          <cell r="BI59">
            <v>0</v>
          </cell>
          <cell r="BJ59">
            <v>0</v>
          </cell>
          <cell r="BK59">
            <v>0</v>
          </cell>
          <cell r="BL59" t="e">
            <v>#REF!</v>
          </cell>
          <cell r="BM59">
            <v>0</v>
          </cell>
          <cell r="BN59">
            <v>0</v>
          </cell>
          <cell r="BO59">
            <v>0</v>
          </cell>
          <cell r="BP59">
            <v>0</v>
          </cell>
          <cell r="BQ59">
            <v>0</v>
          </cell>
          <cell r="BR59">
            <v>0</v>
          </cell>
          <cell r="BS59">
            <v>0</v>
          </cell>
          <cell r="BT59">
            <v>0</v>
          </cell>
          <cell r="BU59">
            <v>0</v>
          </cell>
          <cell r="BV59">
            <v>0</v>
          </cell>
          <cell r="BW59" t="e">
            <v>#REF!</v>
          </cell>
          <cell r="BX59">
            <v>0</v>
          </cell>
          <cell r="BY59">
            <v>0</v>
          </cell>
          <cell r="BZ59">
            <v>0</v>
          </cell>
          <cell r="CA59">
            <v>0</v>
          </cell>
          <cell r="CB59">
            <v>0</v>
          </cell>
          <cell r="CC59">
            <v>0</v>
          </cell>
          <cell r="CD59">
            <v>0</v>
          </cell>
          <cell r="CE59">
            <v>0</v>
          </cell>
          <cell r="CG59">
            <v>0</v>
          </cell>
          <cell r="CH59">
            <v>0</v>
          </cell>
          <cell r="CI59">
            <v>0</v>
          </cell>
          <cell r="CJ59">
            <v>0</v>
          </cell>
          <cell r="CK59">
            <v>0</v>
          </cell>
          <cell r="CL59">
            <v>0</v>
          </cell>
          <cell r="CM59">
            <v>0</v>
          </cell>
          <cell r="CN59">
            <v>0</v>
          </cell>
          <cell r="CO59">
            <v>0</v>
          </cell>
          <cell r="CP59">
            <v>0</v>
          </cell>
          <cell r="CQ59">
            <v>0</v>
          </cell>
          <cell r="CR59">
            <v>0</v>
          </cell>
        </row>
        <row r="60">
          <cell r="G60" t="str">
            <v>X260 AJ200 Diesel ANC 2,0l 4Cyl. (R-Models)</v>
          </cell>
          <cell r="H60">
            <v>1</v>
          </cell>
          <cell r="I60">
            <v>0</v>
          </cell>
          <cell r="J60">
            <v>0</v>
          </cell>
          <cell r="K60">
            <v>0</v>
          </cell>
          <cell r="L60">
            <v>0</v>
          </cell>
          <cell r="M60">
            <v>0</v>
          </cell>
          <cell r="N60">
            <v>0</v>
          </cell>
          <cell r="O60">
            <v>0</v>
          </cell>
          <cell r="P60">
            <v>2700</v>
          </cell>
          <cell r="Q60">
            <v>9500</v>
          </cell>
          <cell r="R60">
            <v>0</v>
          </cell>
          <cell r="S60">
            <v>0</v>
          </cell>
          <cell r="U60">
            <v>0</v>
          </cell>
          <cell r="V60">
            <v>0</v>
          </cell>
          <cell r="W60">
            <v>0</v>
          </cell>
          <cell r="X60">
            <v>0</v>
          </cell>
          <cell r="Y60">
            <v>0</v>
          </cell>
          <cell r="Z60">
            <v>0</v>
          </cell>
          <cell r="AA60">
            <v>0</v>
          </cell>
          <cell r="AB60">
            <v>0</v>
          </cell>
          <cell r="AC60" t="str">
            <v>x</v>
          </cell>
          <cell r="AD60">
            <v>0</v>
          </cell>
          <cell r="AE60">
            <v>0</v>
          </cell>
          <cell r="AF60">
            <v>0</v>
          </cell>
          <cell r="AG60">
            <v>0</v>
          </cell>
          <cell r="AH60">
            <v>90</v>
          </cell>
          <cell r="AI60">
            <v>49.500000000000007</v>
          </cell>
          <cell r="AJ60">
            <v>0.50505050505050497</v>
          </cell>
          <cell r="AK60">
            <v>9</v>
          </cell>
          <cell r="AL60">
            <v>0.58500000000000008</v>
          </cell>
          <cell r="AM60">
            <v>31.499999999999993</v>
          </cell>
          <cell r="AN60">
            <v>0</v>
          </cell>
          <cell r="AO60">
            <v>0</v>
          </cell>
          <cell r="AP60">
            <v>0</v>
          </cell>
          <cell r="AQ60">
            <v>0</v>
          </cell>
          <cell r="AR60">
            <v>0</v>
          </cell>
          <cell r="AS60">
            <v>0</v>
          </cell>
          <cell r="AT60">
            <v>0</v>
          </cell>
          <cell r="AU60">
            <v>243000</v>
          </cell>
          <cell r="AV60">
            <v>855000</v>
          </cell>
          <cell r="AW60">
            <v>0</v>
          </cell>
          <cell r="AX60">
            <v>0</v>
          </cell>
          <cell r="AY60">
            <v>0</v>
          </cell>
          <cell r="AZ60">
            <v>0</v>
          </cell>
          <cell r="BA60" t="e">
            <v>#REF!</v>
          </cell>
          <cell r="BB60">
            <v>0</v>
          </cell>
          <cell r="BC60">
            <v>0</v>
          </cell>
          <cell r="BD60">
            <v>0</v>
          </cell>
          <cell r="BE60">
            <v>0</v>
          </cell>
          <cell r="BF60">
            <v>133650.00000000003</v>
          </cell>
          <cell r="BG60">
            <v>470250.00000000006</v>
          </cell>
          <cell r="BH60">
            <v>0</v>
          </cell>
          <cell r="BI60">
            <v>0</v>
          </cell>
          <cell r="BJ60">
            <v>0</v>
          </cell>
          <cell r="BK60">
            <v>0</v>
          </cell>
          <cell r="BL60" t="e">
            <v>#REF!</v>
          </cell>
          <cell r="BM60">
            <v>0</v>
          </cell>
          <cell r="BN60">
            <v>0</v>
          </cell>
          <cell r="BO60">
            <v>0</v>
          </cell>
          <cell r="BP60">
            <v>0</v>
          </cell>
          <cell r="BQ60">
            <v>24300</v>
          </cell>
          <cell r="BR60">
            <v>85500</v>
          </cell>
          <cell r="BS60">
            <v>0</v>
          </cell>
          <cell r="BT60">
            <v>0</v>
          </cell>
          <cell r="BU60">
            <v>0</v>
          </cell>
          <cell r="BV60">
            <v>0</v>
          </cell>
          <cell r="BW60" t="e">
            <v>#REF!</v>
          </cell>
          <cell r="BX60">
            <v>0</v>
          </cell>
          <cell r="BY60">
            <v>0</v>
          </cell>
          <cell r="BZ60">
            <v>0</v>
          </cell>
          <cell r="CA60">
            <v>0</v>
          </cell>
          <cell r="CB60">
            <v>85049.999999999971</v>
          </cell>
          <cell r="CC60">
            <v>299249.99999999994</v>
          </cell>
          <cell r="CD60">
            <v>0</v>
          </cell>
          <cell r="CE60">
            <v>0</v>
          </cell>
          <cell r="CG60" t="str">
            <v/>
          </cell>
          <cell r="CH60" t="e">
            <v>#REF!</v>
          </cell>
          <cell r="CI60" t="str">
            <v/>
          </cell>
          <cell r="CJ60" t="str">
            <v/>
          </cell>
          <cell r="CK60" t="str">
            <v/>
          </cell>
          <cell r="CL60" t="str">
            <v/>
          </cell>
          <cell r="CM60">
            <v>0.34999999999999987</v>
          </cell>
          <cell r="CN60">
            <v>0.34999999999999992</v>
          </cell>
          <cell r="CO60" t="str">
            <v/>
          </cell>
          <cell r="CP60" t="str">
            <v/>
          </cell>
          <cell r="CQ60">
            <v>0</v>
          </cell>
          <cell r="CR60">
            <v>0</v>
          </cell>
        </row>
        <row r="61">
          <cell r="G61" t="str">
            <v>X760 AJ200 Diesel ANC 2,0l 4Cyl. (R-Models)</v>
          </cell>
          <cell r="H61">
            <v>1</v>
          </cell>
          <cell r="I61">
            <v>0</v>
          </cell>
          <cell r="J61">
            <v>0</v>
          </cell>
          <cell r="K61">
            <v>0</v>
          </cell>
          <cell r="L61">
            <v>0</v>
          </cell>
          <cell r="M61">
            <v>0</v>
          </cell>
          <cell r="N61">
            <v>0</v>
          </cell>
          <cell r="O61">
            <v>0</v>
          </cell>
          <cell r="P61">
            <v>2500</v>
          </cell>
          <cell r="Q61">
            <v>9300</v>
          </cell>
          <cell r="R61">
            <v>0</v>
          </cell>
          <cell r="S61">
            <v>0</v>
          </cell>
          <cell r="U61">
            <v>0</v>
          </cell>
          <cell r="V61">
            <v>0</v>
          </cell>
          <cell r="W61">
            <v>0</v>
          </cell>
          <cell r="X61">
            <v>0</v>
          </cell>
          <cell r="Y61">
            <v>0</v>
          </cell>
          <cell r="Z61">
            <v>0</v>
          </cell>
          <cell r="AA61">
            <v>0</v>
          </cell>
          <cell r="AB61">
            <v>0</v>
          </cell>
          <cell r="AC61" t="str">
            <v>x</v>
          </cell>
          <cell r="AD61">
            <v>0</v>
          </cell>
          <cell r="AE61">
            <v>0</v>
          </cell>
          <cell r="AF61">
            <v>0</v>
          </cell>
          <cell r="AG61">
            <v>0</v>
          </cell>
          <cell r="AH61">
            <v>90</v>
          </cell>
          <cell r="AI61">
            <v>49.500000000000007</v>
          </cell>
          <cell r="AJ61">
            <v>0.50505050505050497</v>
          </cell>
          <cell r="AK61">
            <v>9</v>
          </cell>
          <cell r="AL61">
            <v>0.58500000000000008</v>
          </cell>
          <cell r="AM61">
            <v>31.499999999999993</v>
          </cell>
          <cell r="AN61">
            <v>0</v>
          </cell>
          <cell r="AO61">
            <v>0</v>
          </cell>
          <cell r="AP61">
            <v>0</v>
          </cell>
          <cell r="AQ61">
            <v>0</v>
          </cell>
          <cell r="AR61">
            <v>0</v>
          </cell>
          <cell r="AS61">
            <v>0</v>
          </cell>
          <cell r="AT61">
            <v>0</v>
          </cell>
          <cell r="AU61">
            <v>225000</v>
          </cell>
          <cell r="AV61">
            <v>837000</v>
          </cell>
          <cell r="AW61">
            <v>0</v>
          </cell>
          <cell r="AX61">
            <v>0</v>
          </cell>
          <cell r="AY61">
            <v>0</v>
          </cell>
          <cell r="AZ61">
            <v>0</v>
          </cell>
          <cell r="BA61" t="e">
            <v>#REF!</v>
          </cell>
          <cell r="BB61">
            <v>0</v>
          </cell>
          <cell r="BC61">
            <v>0</v>
          </cell>
          <cell r="BD61">
            <v>0</v>
          </cell>
          <cell r="BE61">
            <v>0</v>
          </cell>
          <cell r="BF61">
            <v>123750.00000000001</v>
          </cell>
          <cell r="BG61">
            <v>460350.00000000006</v>
          </cell>
          <cell r="BH61">
            <v>0</v>
          </cell>
          <cell r="BI61">
            <v>0</v>
          </cell>
          <cell r="BJ61">
            <v>0</v>
          </cell>
          <cell r="BK61">
            <v>0</v>
          </cell>
          <cell r="BL61" t="e">
            <v>#REF!</v>
          </cell>
          <cell r="BM61">
            <v>0</v>
          </cell>
          <cell r="BN61">
            <v>0</v>
          </cell>
          <cell r="BO61">
            <v>0</v>
          </cell>
          <cell r="BP61">
            <v>0</v>
          </cell>
          <cell r="BQ61">
            <v>22500</v>
          </cell>
          <cell r="BR61">
            <v>83700</v>
          </cell>
          <cell r="BS61">
            <v>0</v>
          </cell>
          <cell r="BT61">
            <v>0</v>
          </cell>
          <cell r="BU61">
            <v>0</v>
          </cell>
          <cell r="BV61">
            <v>0</v>
          </cell>
          <cell r="BW61" t="e">
            <v>#REF!</v>
          </cell>
          <cell r="BX61">
            <v>0</v>
          </cell>
          <cell r="BY61">
            <v>0</v>
          </cell>
          <cell r="BZ61">
            <v>0</v>
          </cell>
          <cell r="CA61">
            <v>0</v>
          </cell>
          <cell r="CB61">
            <v>78749.999999999985</v>
          </cell>
          <cell r="CC61">
            <v>292949.99999999994</v>
          </cell>
          <cell r="CD61">
            <v>0</v>
          </cell>
          <cell r="CE61">
            <v>0</v>
          </cell>
          <cell r="CG61" t="str">
            <v/>
          </cell>
          <cell r="CH61" t="e">
            <v>#REF!</v>
          </cell>
          <cell r="CI61" t="str">
            <v/>
          </cell>
          <cell r="CJ61" t="str">
            <v/>
          </cell>
          <cell r="CK61" t="str">
            <v/>
          </cell>
          <cell r="CL61" t="str">
            <v/>
          </cell>
          <cell r="CM61">
            <v>0.34999999999999992</v>
          </cell>
          <cell r="CN61">
            <v>0.34999999999999992</v>
          </cell>
          <cell r="CO61" t="str">
            <v/>
          </cell>
          <cell r="CP61" t="str">
            <v/>
          </cell>
          <cell r="CQ61">
            <v>0</v>
          </cell>
          <cell r="CR61">
            <v>0</v>
          </cell>
        </row>
        <row r="62">
          <cell r="G62" t="str">
            <v>L319 16 MY</v>
          </cell>
          <cell r="H62">
            <v>1</v>
          </cell>
          <cell r="I62">
            <v>0</v>
          </cell>
          <cell r="J62">
            <v>0</v>
          </cell>
          <cell r="K62">
            <v>0</v>
          </cell>
          <cell r="L62">
            <v>0</v>
          </cell>
          <cell r="M62">
            <v>0</v>
          </cell>
          <cell r="N62">
            <v>0</v>
          </cell>
          <cell r="O62">
            <v>3000</v>
          </cell>
          <cell r="P62">
            <v>6700</v>
          </cell>
          <cell r="Q62">
            <v>0</v>
          </cell>
          <cell r="R62">
            <v>0</v>
          </cell>
          <cell r="S62">
            <v>0</v>
          </cell>
          <cell r="U62">
            <v>0</v>
          </cell>
          <cell r="V62">
            <v>0</v>
          </cell>
          <cell r="W62">
            <v>0</v>
          </cell>
          <cell r="X62">
            <v>0</v>
          </cell>
          <cell r="Y62">
            <v>0</v>
          </cell>
          <cell r="Z62">
            <v>0</v>
          </cell>
          <cell r="AA62">
            <v>0</v>
          </cell>
          <cell r="AB62">
            <v>0</v>
          </cell>
          <cell r="AC62" t="str">
            <v>x</v>
          </cell>
          <cell r="AD62">
            <v>0</v>
          </cell>
          <cell r="AE62">
            <v>0</v>
          </cell>
          <cell r="AF62">
            <v>0</v>
          </cell>
          <cell r="AG62">
            <v>0</v>
          </cell>
          <cell r="AH62">
            <v>281</v>
          </cell>
          <cell r="AI62">
            <v>154.55000000000001</v>
          </cell>
          <cell r="AJ62">
            <v>1.5768799102132434</v>
          </cell>
          <cell r="AK62">
            <v>28.1</v>
          </cell>
          <cell r="AL62">
            <v>1.8265</v>
          </cell>
          <cell r="AM62">
            <v>98.35</v>
          </cell>
          <cell r="AN62">
            <v>0</v>
          </cell>
          <cell r="AO62">
            <v>0</v>
          </cell>
          <cell r="AP62">
            <v>0</v>
          </cell>
          <cell r="AQ62">
            <v>0</v>
          </cell>
          <cell r="AR62">
            <v>0</v>
          </cell>
          <cell r="AS62">
            <v>0</v>
          </cell>
          <cell r="AT62">
            <v>843000</v>
          </cell>
          <cell r="AU62">
            <v>1882700</v>
          </cell>
          <cell r="AV62">
            <v>0</v>
          </cell>
          <cell r="AW62">
            <v>0</v>
          </cell>
          <cell r="AX62">
            <v>0</v>
          </cell>
          <cell r="AY62">
            <v>0</v>
          </cell>
          <cell r="AZ62">
            <v>0</v>
          </cell>
          <cell r="BA62" t="e">
            <v>#REF!</v>
          </cell>
          <cell r="BB62">
            <v>0</v>
          </cell>
          <cell r="BC62">
            <v>0</v>
          </cell>
          <cell r="BD62">
            <v>0</v>
          </cell>
          <cell r="BE62">
            <v>463650.00000000006</v>
          </cell>
          <cell r="BF62">
            <v>1035485.0000000001</v>
          </cell>
          <cell r="BG62">
            <v>0</v>
          </cell>
          <cell r="BH62">
            <v>0</v>
          </cell>
          <cell r="BI62">
            <v>0</v>
          </cell>
          <cell r="BJ62">
            <v>0</v>
          </cell>
          <cell r="BK62">
            <v>0</v>
          </cell>
          <cell r="BL62" t="e">
            <v>#REF!</v>
          </cell>
          <cell r="BM62">
            <v>0</v>
          </cell>
          <cell r="BN62">
            <v>0</v>
          </cell>
          <cell r="BO62">
            <v>0</v>
          </cell>
          <cell r="BP62">
            <v>84300</v>
          </cell>
          <cell r="BQ62">
            <v>188270</v>
          </cell>
          <cell r="BR62">
            <v>0</v>
          </cell>
          <cell r="BS62">
            <v>0</v>
          </cell>
          <cell r="BT62">
            <v>0</v>
          </cell>
          <cell r="BU62">
            <v>0</v>
          </cell>
          <cell r="BV62">
            <v>0</v>
          </cell>
          <cell r="BW62" t="e">
            <v>#REF!</v>
          </cell>
          <cell r="BX62">
            <v>0</v>
          </cell>
          <cell r="BY62">
            <v>0</v>
          </cell>
          <cell r="BZ62">
            <v>0</v>
          </cell>
          <cell r="CA62">
            <v>295049.99999999994</v>
          </cell>
          <cell r="CB62">
            <v>658944.99999999988</v>
          </cell>
          <cell r="CC62">
            <v>0</v>
          </cell>
          <cell r="CD62">
            <v>0</v>
          </cell>
          <cell r="CE62">
            <v>0</v>
          </cell>
          <cell r="CG62" t="str">
            <v/>
          </cell>
          <cell r="CH62" t="e">
            <v>#REF!</v>
          </cell>
          <cell r="CI62" t="str">
            <v/>
          </cell>
          <cell r="CJ62" t="str">
            <v/>
          </cell>
          <cell r="CK62" t="str">
            <v/>
          </cell>
          <cell r="CL62">
            <v>0.34999999999999992</v>
          </cell>
          <cell r="CM62">
            <v>0.34999999999999992</v>
          </cell>
          <cell r="CN62" t="str">
            <v/>
          </cell>
          <cell r="CO62" t="str">
            <v/>
          </cell>
          <cell r="CP62" t="str">
            <v/>
          </cell>
          <cell r="CQ62">
            <v>0</v>
          </cell>
          <cell r="CR62">
            <v>0</v>
          </cell>
        </row>
        <row r="63">
          <cell r="G63">
            <v>0</v>
          </cell>
          <cell r="H63">
            <v>0</v>
          </cell>
          <cell r="I63">
            <v>0</v>
          </cell>
          <cell r="J63">
            <v>0</v>
          </cell>
          <cell r="K63">
            <v>0</v>
          </cell>
          <cell r="L63">
            <v>0</v>
          </cell>
          <cell r="M63">
            <v>0</v>
          </cell>
          <cell r="N63">
            <v>0</v>
          </cell>
          <cell r="O63">
            <v>0</v>
          </cell>
          <cell r="P63">
            <v>0</v>
          </cell>
          <cell r="Q63">
            <v>0</v>
          </cell>
          <cell r="R63">
            <v>0</v>
          </cell>
          <cell r="S63">
            <v>0</v>
          </cell>
          <cell r="U63">
            <v>0</v>
          </cell>
          <cell r="V63">
            <v>0</v>
          </cell>
          <cell r="W63">
            <v>0</v>
          </cell>
          <cell r="X63">
            <v>0</v>
          </cell>
          <cell r="Y63">
            <v>0</v>
          </cell>
          <cell r="Z63">
            <v>0</v>
          </cell>
          <cell r="AA63">
            <v>0</v>
          </cell>
          <cell r="AB63">
            <v>0</v>
          </cell>
          <cell r="AC63">
            <v>0</v>
          </cell>
          <cell r="AD63">
            <v>0</v>
          </cell>
          <cell r="AE63">
            <v>0</v>
          </cell>
          <cell r="AF63">
            <v>0</v>
          </cell>
          <cell r="AG63">
            <v>0</v>
          </cell>
          <cell r="AH63">
            <v>0</v>
          </cell>
          <cell r="AI63">
            <v>0</v>
          </cell>
          <cell r="AJ63">
            <v>0</v>
          </cell>
          <cell r="AK63">
            <v>0</v>
          </cell>
          <cell r="AL63">
            <v>0</v>
          </cell>
          <cell r="AM63">
            <v>0</v>
          </cell>
          <cell r="AN63">
            <v>0</v>
          </cell>
          <cell r="AO63">
            <v>0</v>
          </cell>
          <cell r="AP63">
            <v>0</v>
          </cell>
          <cell r="AQ63">
            <v>0</v>
          </cell>
          <cell r="AR63">
            <v>0</v>
          </cell>
          <cell r="AS63">
            <v>0</v>
          </cell>
          <cell r="AT63">
            <v>0</v>
          </cell>
          <cell r="AU63">
            <v>0</v>
          </cell>
          <cell r="AV63">
            <v>0</v>
          </cell>
          <cell r="AW63">
            <v>0</v>
          </cell>
          <cell r="AX63">
            <v>0</v>
          </cell>
          <cell r="AY63">
            <v>0</v>
          </cell>
          <cell r="AZ63">
            <v>0</v>
          </cell>
          <cell r="BA63">
            <v>0</v>
          </cell>
          <cell r="BB63">
            <v>0</v>
          </cell>
          <cell r="BC63">
            <v>0</v>
          </cell>
          <cell r="BD63">
            <v>0</v>
          </cell>
          <cell r="BE63">
            <v>0</v>
          </cell>
          <cell r="BF63">
            <v>0</v>
          </cell>
          <cell r="BG63">
            <v>0</v>
          </cell>
          <cell r="BH63">
            <v>0</v>
          </cell>
          <cell r="BI63">
            <v>0</v>
          </cell>
          <cell r="BJ63">
            <v>0</v>
          </cell>
          <cell r="BK63">
            <v>0</v>
          </cell>
          <cell r="BL63">
            <v>0</v>
          </cell>
          <cell r="BM63">
            <v>0</v>
          </cell>
          <cell r="BN63">
            <v>0</v>
          </cell>
          <cell r="BO63">
            <v>0</v>
          </cell>
          <cell r="BP63">
            <v>0</v>
          </cell>
          <cell r="BQ63">
            <v>0</v>
          </cell>
          <cell r="BR63">
            <v>0</v>
          </cell>
          <cell r="BS63">
            <v>0</v>
          </cell>
          <cell r="BT63">
            <v>0</v>
          </cell>
          <cell r="BU63">
            <v>0</v>
          </cell>
          <cell r="BV63">
            <v>0</v>
          </cell>
          <cell r="BW63">
            <v>0</v>
          </cell>
          <cell r="BX63">
            <v>0</v>
          </cell>
          <cell r="BY63">
            <v>0</v>
          </cell>
          <cell r="BZ63">
            <v>0</v>
          </cell>
          <cell r="CA63">
            <v>0</v>
          </cell>
          <cell r="CB63">
            <v>0</v>
          </cell>
          <cell r="CC63">
            <v>0</v>
          </cell>
          <cell r="CD63">
            <v>0</v>
          </cell>
          <cell r="CE63">
            <v>0</v>
          </cell>
          <cell r="CG63">
            <v>0</v>
          </cell>
          <cell r="CH63">
            <v>0</v>
          </cell>
          <cell r="CI63">
            <v>0</v>
          </cell>
          <cell r="CJ63">
            <v>0</v>
          </cell>
          <cell r="CK63">
            <v>0</v>
          </cell>
          <cell r="CL63">
            <v>0</v>
          </cell>
          <cell r="CM63">
            <v>0</v>
          </cell>
          <cell r="CN63">
            <v>0</v>
          </cell>
          <cell r="CO63">
            <v>0</v>
          </cell>
          <cell r="CP63">
            <v>0</v>
          </cell>
          <cell r="CQ63">
            <v>0</v>
          </cell>
          <cell r="CR63">
            <v>0</v>
          </cell>
        </row>
      </sheetData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ctual Margin"/>
      <sheetName val="P&amp;L Ref"/>
      <sheetName val="Budget Check"/>
      <sheetName val="Sheet2"/>
      <sheetName val="Sheet1"/>
      <sheetName val="Variance Analysis"/>
      <sheetName val="2014 Margin Phased"/>
      <sheetName val="Summ"/>
      <sheetName val="Summ YTD"/>
      <sheetName val="Labour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>
        <row r="1">
          <cell r="B1" t="str">
            <v>Data</v>
          </cell>
        </row>
        <row r="2">
          <cell r="A2" t="str">
            <v>Catalog No</v>
          </cell>
          <cell r="B2" t="str">
            <v>Sum of Qaf Hours</v>
          </cell>
          <cell r="C2" t="str">
            <v>Sum of Qaf Hours after prod</v>
          </cell>
          <cell r="D2" t="str">
            <v>Sum of £</v>
          </cell>
          <cell r="E2">
            <v>0</v>
          </cell>
        </row>
        <row r="3">
          <cell r="A3">
            <v>40003</v>
          </cell>
          <cell r="B3">
            <v>0.36867</v>
          </cell>
          <cell r="C3">
            <v>0.46083749999999996</v>
          </cell>
          <cell r="D3">
            <v>8.1355951280198724</v>
          </cell>
          <cell r="E3">
            <v>0</v>
          </cell>
        </row>
        <row r="4">
          <cell r="A4">
            <v>103947</v>
          </cell>
          <cell r="B4">
            <v>3.1917000000000001E-2</v>
          </cell>
          <cell r="C4">
            <v>3.9896249999999994E-2</v>
          </cell>
          <cell r="D4">
            <v>0.70432579190335598</v>
          </cell>
          <cell r="E4">
            <v>0</v>
          </cell>
        </row>
        <row r="5">
          <cell r="A5">
            <v>301052</v>
          </cell>
          <cell r="B5">
            <v>0.14633299999999999</v>
          </cell>
          <cell r="C5">
            <v>0.12684400000000001</v>
          </cell>
          <cell r="D5">
            <v>2.2392956919056126</v>
          </cell>
          <cell r="E5">
            <v>0</v>
          </cell>
        </row>
        <row r="6">
          <cell r="A6">
            <v>400960</v>
          </cell>
          <cell r="B6">
            <v>7.4999999999999997E-2</v>
          </cell>
          <cell r="C6">
            <v>9.6153846153846145E-2</v>
          </cell>
          <cell r="D6">
            <v>1.697493720258449</v>
          </cell>
          <cell r="E6">
            <v>0</v>
          </cell>
        </row>
        <row r="7">
          <cell r="A7">
            <v>400961</v>
          </cell>
          <cell r="B7">
            <v>7.4999999999999997E-2</v>
          </cell>
          <cell r="C7">
            <v>9.6153846153846145E-2</v>
          </cell>
          <cell r="D7">
            <v>1.697493720258449</v>
          </cell>
          <cell r="E7">
            <v>0</v>
          </cell>
        </row>
        <row r="8">
          <cell r="A8">
            <v>400962</v>
          </cell>
          <cell r="B8">
            <v>7.4999999999999997E-2</v>
          </cell>
          <cell r="C8">
            <v>9.6153846153846145E-2</v>
          </cell>
          <cell r="D8">
            <v>1.697493720258449</v>
          </cell>
          <cell r="E8">
            <v>0</v>
          </cell>
        </row>
        <row r="9">
          <cell r="A9">
            <v>1316048</v>
          </cell>
          <cell r="B9">
            <v>2.6000000000000002E-2</v>
          </cell>
          <cell r="C9">
            <v>3.2500000000000001E-2</v>
          </cell>
          <cell r="D9">
            <v>0.57375287744735581</v>
          </cell>
          <cell r="E9">
            <v>0</v>
          </cell>
        </row>
        <row r="10">
          <cell r="A10">
            <v>1418931</v>
          </cell>
          <cell r="B10">
            <v>8.9799999999999991E-2</v>
          </cell>
          <cell r="C10">
            <v>0.11224999999999999</v>
          </cell>
          <cell r="D10">
            <v>1.9816541690297136</v>
          </cell>
          <cell r="E10">
            <v>0</v>
          </cell>
        </row>
        <row r="11">
          <cell r="A11">
            <v>4646040</v>
          </cell>
          <cell r="B11">
            <v>0.23150000000000001</v>
          </cell>
          <cell r="C11">
            <v>0.23150000000000001</v>
          </cell>
          <cell r="D11">
            <v>4.0868858808942425</v>
          </cell>
          <cell r="E11">
            <v>0</v>
          </cell>
        </row>
        <row r="12">
          <cell r="A12">
            <v>4728612</v>
          </cell>
          <cell r="B12">
            <v>3.977E-2</v>
          </cell>
          <cell r="C12">
            <v>4.97125E-2</v>
          </cell>
          <cell r="D12">
            <v>0.8776212283108209</v>
          </cell>
          <cell r="E12">
            <v>0</v>
          </cell>
        </row>
        <row r="13">
          <cell r="A13">
            <v>4729499</v>
          </cell>
          <cell r="B13">
            <v>3.7130000000000003E-2</v>
          </cell>
          <cell r="C13">
            <v>4.6412500000000002E-2</v>
          </cell>
          <cell r="D13">
            <v>0.8193632438315509</v>
          </cell>
          <cell r="E13">
            <v>0</v>
          </cell>
        </row>
        <row r="14">
          <cell r="A14">
            <v>7000002</v>
          </cell>
          <cell r="B14">
            <v>5.7166599999999998E-2</v>
          </cell>
          <cell r="C14">
            <v>5.4622346666666668E-2</v>
          </cell>
          <cell r="D14">
            <v>0.96429934070544587</v>
          </cell>
          <cell r="E14">
            <v>0</v>
          </cell>
        </row>
        <row r="15">
          <cell r="A15">
            <v>7000390</v>
          </cell>
          <cell r="B15">
            <v>0.20832999999999999</v>
          </cell>
          <cell r="C15">
            <v>0.18125098039215684</v>
          </cell>
          <cell r="D15">
            <v>3.1997929704662855</v>
          </cell>
          <cell r="E15">
            <v>0</v>
          </cell>
        </row>
        <row r="16">
          <cell r="A16">
            <v>15650646</v>
          </cell>
          <cell r="B16">
            <v>4.1050000000000003E-2</v>
          </cell>
          <cell r="C16">
            <v>3.2840000000000001E-2</v>
          </cell>
          <cell r="D16">
            <v>0.57975521524218976</v>
          </cell>
          <cell r="E16">
            <v>0</v>
          </cell>
        </row>
        <row r="17">
          <cell r="A17">
            <v>15650778</v>
          </cell>
          <cell r="B17">
            <v>0.15828300000000001</v>
          </cell>
          <cell r="C17">
            <v>0.1266264</v>
          </cell>
          <cell r="D17">
            <v>2.2354541957169189</v>
          </cell>
          <cell r="E17">
            <v>0</v>
          </cell>
        </row>
        <row r="18">
          <cell r="A18">
            <v>15650779</v>
          </cell>
          <cell r="B18">
            <v>0.1002</v>
          </cell>
          <cell r="C18">
            <v>8.0159999999999995E-2</v>
          </cell>
          <cell r="D18">
            <v>1.4151394048055397</v>
          </cell>
          <cell r="E18">
            <v>0</v>
          </cell>
        </row>
        <row r="19">
          <cell r="A19">
            <v>15650780</v>
          </cell>
          <cell r="B19">
            <v>9.8382999999999998E-2</v>
          </cell>
          <cell r="C19">
            <v>7.8706399999999996E-2</v>
          </cell>
          <cell r="D19">
            <v>1.389477645339156</v>
          </cell>
          <cell r="E19">
            <v>0</v>
          </cell>
        </row>
        <row r="20">
          <cell r="A20">
            <v>55571297</v>
          </cell>
          <cell r="B20">
            <v>7.1399999999999991E-2</v>
          </cell>
          <cell r="C20">
            <v>8.9249999999999996E-2</v>
          </cell>
          <cell r="D20">
            <v>1.5756136711438924</v>
          </cell>
          <cell r="E20">
            <v>0</v>
          </cell>
        </row>
        <row r="21">
          <cell r="A21">
            <v>90502189</v>
          </cell>
          <cell r="B21">
            <v>3.6163300000000002E-2</v>
          </cell>
          <cell r="C21">
            <v>4.5204124999999998E-2</v>
          </cell>
          <cell r="D21">
            <v>0.7980306704996909</v>
          </cell>
          <cell r="E21">
            <v>0</v>
          </cell>
        </row>
        <row r="22">
          <cell r="A22">
            <v>130419982</v>
          </cell>
          <cell r="B22">
            <v>3.5830000000000001E-2</v>
          </cell>
          <cell r="C22">
            <v>2.8664000000000002E-2</v>
          </cell>
          <cell r="D22">
            <v>0.50603238397387718</v>
          </cell>
          <cell r="E22">
            <v>0</v>
          </cell>
        </row>
        <row r="23">
          <cell r="A23">
            <v>130419983</v>
          </cell>
          <cell r="B23">
            <v>3.5830000000000001E-2</v>
          </cell>
          <cell r="C23">
            <v>2.8664000000000002E-2</v>
          </cell>
          <cell r="D23">
            <v>0.50603238397387718</v>
          </cell>
          <cell r="E23">
            <v>0</v>
          </cell>
        </row>
        <row r="24">
          <cell r="A24">
            <v>130429982</v>
          </cell>
          <cell r="B24">
            <v>3.5830000000000001E-2</v>
          </cell>
          <cell r="C24">
            <v>2.8664000000000002E-2</v>
          </cell>
          <cell r="D24">
            <v>0.50603238397387718</v>
          </cell>
          <cell r="E24">
            <v>0</v>
          </cell>
        </row>
        <row r="25">
          <cell r="A25">
            <v>130429984</v>
          </cell>
          <cell r="B25">
            <v>3.5830000000000001E-2</v>
          </cell>
          <cell r="C25">
            <v>2.8664000000000002E-2</v>
          </cell>
          <cell r="D25">
            <v>0.50603238397387718</v>
          </cell>
          <cell r="E25">
            <v>0</v>
          </cell>
        </row>
        <row r="26">
          <cell r="A26">
            <v>130429985</v>
          </cell>
          <cell r="B26">
            <v>3.5830000000000001E-2</v>
          </cell>
          <cell r="C26">
            <v>2.8664000000000002E-2</v>
          </cell>
          <cell r="D26">
            <v>0.50603238397387718</v>
          </cell>
          <cell r="E26">
            <v>0</v>
          </cell>
        </row>
        <row r="27">
          <cell r="A27">
            <v>130459982</v>
          </cell>
          <cell r="B27">
            <v>2.4199999999999999E-2</v>
          </cell>
          <cell r="C27">
            <v>1.9359999999999999E-2</v>
          </cell>
          <cell r="D27">
            <v>0.3417801756117172</v>
          </cell>
          <cell r="E27">
            <v>0</v>
          </cell>
        </row>
        <row r="28">
          <cell r="A28">
            <v>130459983</v>
          </cell>
          <cell r="B28">
            <v>2.4199999999999999E-2</v>
          </cell>
          <cell r="C28">
            <v>1.9359999999999999E-2</v>
          </cell>
          <cell r="D28">
            <v>0.3417801756117172</v>
          </cell>
          <cell r="E28">
            <v>0</v>
          </cell>
        </row>
        <row r="29">
          <cell r="A29">
            <v>130459984</v>
          </cell>
          <cell r="B29">
            <v>1.7500000000000002E-2</v>
          </cell>
          <cell r="C29">
            <v>1.4000000000000002E-2</v>
          </cell>
          <cell r="D29">
            <v>0.24715508566963026</v>
          </cell>
          <cell r="E29">
            <v>0</v>
          </cell>
        </row>
        <row r="30">
          <cell r="A30">
            <v>524530021</v>
          </cell>
          <cell r="B30">
            <v>2.6669999999999999E-2</v>
          </cell>
          <cell r="C30">
            <v>2.9560000000000003E-2</v>
          </cell>
          <cell r="D30">
            <v>0.5218503094567335</v>
          </cell>
          <cell r="E30">
            <v>0</v>
          </cell>
        </row>
        <row r="31">
          <cell r="A31">
            <v>524530022</v>
          </cell>
          <cell r="B31">
            <v>2.6667000000000003E-2</v>
          </cell>
          <cell r="C31">
            <v>2.6666933333333337E-2</v>
          </cell>
          <cell r="D31">
            <v>0.47077629946759414</v>
          </cell>
          <cell r="E31">
            <v>0</v>
          </cell>
        </row>
        <row r="32">
          <cell r="A32">
            <v>524580023</v>
          </cell>
          <cell r="B32">
            <v>0.18045029999999998</v>
          </cell>
          <cell r="C32">
            <v>0.16349639999999999</v>
          </cell>
          <cell r="D32">
            <v>2.8863547677625805</v>
          </cell>
          <cell r="E32">
            <v>0</v>
          </cell>
        </row>
        <row r="33">
          <cell r="A33">
            <v>524600013</v>
          </cell>
          <cell r="B33">
            <v>0.12641369999999999</v>
          </cell>
          <cell r="C33">
            <v>0.12115602666666667</v>
          </cell>
          <cell r="D33">
            <v>2.1388805821565713</v>
          </cell>
          <cell r="E33">
            <v>0</v>
          </cell>
        </row>
        <row r="34">
          <cell r="A34">
            <v>8973098831</v>
          </cell>
          <cell r="B34">
            <v>2.003E-3</v>
          </cell>
          <cell r="C34">
            <v>2.5037499999999999E-3</v>
          </cell>
          <cell r="D34">
            <v>4.4201038981809757E-2</v>
          </cell>
          <cell r="E34">
            <v>0</v>
          </cell>
        </row>
        <row r="35">
          <cell r="A35">
            <v>8980055451</v>
          </cell>
          <cell r="B35">
            <v>1.7308E-2</v>
          </cell>
          <cell r="C35">
            <v>2.1634999999999998E-2</v>
          </cell>
          <cell r="D35">
            <v>0.38194287703303209</v>
          </cell>
          <cell r="E35">
            <v>0</v>
          </cell>
        </row>
        <row r="36">
          <cell r="A36">
            <v>8980732200</v>
          </cell>
          <cell r="B36">
            <v>5.2010000000000001E-2</v>
          </cell>
          <cell r="C36">
            <v>6.5012500000000001E-2</v>
          </cell>
          <cell r="D36">
            <v>1.1477264290783453</v>
          </cell>
          <cell r="E36">
            <v>0</v>
          </cell>
        </row>
        <row r="37">
          <cell r="A37">
            <v>8980795490</v>
          </cell>
          <cell r="B37">
            <v>4.5830000000000003E-3</v>
          </cell>
          <cell r="C37">
            <v>5.7287500000000003E-3</v>
          </cell>
          <cell r="D37">
            <v>0.10113497835927816</v>
          </cell>
          <cell r="E37">
            <v>0</v>
          </cell>
        </row>
        <row r="38">
          <cell r="A38">
            <v>8980795500</v>
          </cell>
          <cell r="B38">
            <v>2.003E-3</v>
          </cell>
          <cell r="C38">
            <v>2.5037499999999999E-3</v>
          </cell>
          <cell r="D38">
            <v>4.4201038981809757E-2</v>
          </cell>
          <cell r="E38">
            <v>0</v>
          </cell>
        </row>
        <row r="39">
          <cell r="A39">
            <v>8980795530</v>
          </cell>
          <cell r="B39">
            <v>1.8461000000000002E-2</v>
          </cell>
          <cell r="C39">
            <v>2.307625E-2</v>
          </cell>
          <cell r="D39">
            <v>0.407386610405986</v>
          </cell>
          <cell r="E39">
            <v>0</v>
          </cell>
        </row>
        <row r="40">
          <cell r="A40">
            <v>8980795540</v>
          </cell>
          <cell r="B40">
            <v>4.3700000000000003E-2</v>
          </cell>
          <cell r="C40">
            <v>5.4625E-2</v>
          </cell>
          <cell r="D40">
            <v>0.96434618247882498</v>
          </cell>
          <cell r="E40">
            <v>0</v>
          </cell>
        </row>
        <row r="41">
          <cell r="A41">
            <v>8980795550</v>
          </cell>
          <cell r="B41">
            <v>5.2013999999999998E-2</v>
          </cell>
          <cell r="C41">
            <v>6.5017500000000006E-2</v>
          </cell>
          <cell r="D41">
            <v>1.1478146987517988</v>
          </cell>
          <cell r="E41">
            <v>0</v>
          </cell>
        </row>
        <row r="42">
          <cell r="A42">
            <v>8980799890</v>
          </cell>
          <cell r="B42">
            <v>4.9500000000000002E-2</v>
          </cell>
          <cell r="C42">
            <v>6.1874999999999999E-2</v>
          </cell>
          <cell r="D42">
            <v>1.0923372089863119</v>
          </cell>
          <cell r="E42">
            <v>0</v>
          </cell>
        </row>
        <row r="43">
          <cell r="A43">
            <v>130419984000</v>
          </cell>
          <cell r="B43">
            <v>3.5830000000000001E-2</v>
          </cell>
          <cell r="C43">
            <v>2.8664000000000002E-2</v>
          </cell>
          <cell r="D43">
            <v>0.50603238397387718</v>
          </cell>
          <cell r="E43">
            <v>0</v>
          </cell>
        </row>
        <row r="44">
          <cell r="A44">
            <v>130459986000</v>
          </cell>
          <cell r="B44">
            <v>2.4167000000000001E-2</v>
          </cell>
          <cell r="C44">
            <v>1.9333599999999999E-2</v>
          </cell>
          <cell r="D44">
            <v>0.34131411173588305</v>
          </cell>
          <cell r="E44">
            <v>0</v>
          </cell>
        </row>
        <row r="45">
          <cell r="A45">
            <v>130459987000</v>
          </cell>
          <cell r="B45">
            <v>2.4167000000000001E-2</v>
          </cell>
          <cell r="C45">
            <v>1.9333599999999999E-2</v>
          </cell>
          <cell r="D45">
            <v>0.34131411173588305</v>
          </cell>
          <cell r="E45">
            <v>0</v>
          </cell>
        </row>
        <row r="46">
          <cell r="A46">
            <v>130459988000</v>
          </cell>
          <cell r="B46">
            <v>1.7500000000000002E-2</v>
          </cell>
          <cell r="C46">
            <v>1.4000000000000002E-2</v>
          </cell>
          <cell r="D46">
            <v>0.24715508566963026</v>
          </cell>
          <cell r="E46">
            <v>0</v>
          </cell>
        </row>
        <row r="47">
          <cell r="A47">
            <v>130819701000</v>
          </cell>
          <cell r="B47">
            <v>4.6660000000000007E-2</v>
          </cell>
          <cell r="C47">
            <v>5.7507450980392158E-2</v>
          </cell>
          <cell r="D47">
            <v>1.0152327838357775</v>
          </cell>
          <cell r="E47">
            <v>0</v>
          </cell>
        </row>
        <row r="48">
          <cell r="A48">
            <v>130820201000</v>
          </cell>
          <cell r="B48">
            <v>3.3333300000000003E-2</v>
          </cell>
          <cell r="C48">
            <v>4.1830015686274515E-2</v>
          </cell>
          <cell r="D48">
            <v>0.73846436503593949</v>
          </cell>
          <cell r="E48">
            <v>0</v>
          </cell>
        </row>
        <row r="49">
          <cell r="A49">
            <v>1109262601000</v>
          </cell>
          <cell r="B49">
            <v>6.3183000000000003E-2</v>
          </cell>
          <cell r="C49">
            <v>5.0546400000000005E-2</v>
          </cell>
          <cell r="D49">
            <v>0.89234284444938561</v>
          </cell>
          <cell r="E49">
            <v>0</v>
          </cell>
        </row>
        <row r="50">
          <cell r="A50">
            <v>1121199500710</v>
          </cell>
          <cell r="B50">
            <v>8.8333000000000005E-3</v>
          </cell>
          <cell r="C50">
            <v>1.1777733333333333E-2</v>
          </cell>
          <cell r="D50">
            <v>0.20792333507100424</v>
          </cell>
          <cell r="E50">
            <v>0</v>
          </cell>
        </row>
        <row r="51">
          <cell r="A51">
            <v>1121199500720</v>
          </cell>
          <cell r="B51">
            <v>8.8333300000000003E-3</v>
          </cell>
          <cell r="C51">
            <v>1.1777773333333333E-2</v>
          </cell>
          <cell r="D51">
            <v>0.20792404122839186</v>
          </cell>
          <cell r="E51">
            <v>0</v>
          </cell>
        </row>
        <row r="52">
          <cell r="A52">
            <v>1304093820710</v>
          </cell>
          <cell r="B52">
            <v>1.6666E-2</v>
          </cell>
          <cell r="C52">
            <v>2.2221333333333333E-2</v>
          </cell>
          <cell r="D52">
            <v>0.39229396740667211</v>
          </cell>
          <cell r="E52">
            <v>0</v>
          </cell>
        </row>
        <row r="53">
          <cell r="A53">
            <v>1304093850700</v>
          </cell>
          <cell r="B53">
            <v>0.01</v>
          </cell>
          <cell r="C53">
            <v>1.3333333333333334E-2</v>
          </cell>
          <cell r="D53">
            <v>0.23538579587583833</v>
          </cell>
          <cell r="E53">
            <v>0</v>
          </cell>
        </row>
        <row r="54">
          <cell r="A54">
            <v>1304296820700</v>
          </cell>
          <cell r="B54">
            <v>1.3332999999999999E-2</v>
          </cell>
          <cell r="C54">
            <v>1.7777333333333332E-2</v>
          </cell>
          <cell r="D54">
            <v>0.3138398816412552</v>
          </cell>
          <cell r="E54">
            <v>0</v>
          </cell>
        </row>
        <row r="55">
          <cell r="A55">
            <v>1304495810710</v>
          </cell>
          <cell r="B55">
            <v>1.6666E-2</v>
          </cell>
          <cell r="C55">
            <v>2.2221333333333333E-2</v>
          </cell>
          <cell r="D55">
            <v>0.39229396740667211</v>
          </cell>
          <cell r="E55">
            <v>0</v>
          </cell>
        </row>
        <row r="56">
          <cell r="A56">
            <v>1304595820700</v>
          </cell>
          <cell r="B56">
            <v>1.6666E-2</v>
          </cell>
          <cell r="C56">
            <v>2.2221333333333333E-2</v>
          </cell>
          <cell r="D56">
            <v>0.39229396740667211</v>
          </cell>
          <cell r="E56">
            <v>0</v>
          </cell>
        </row>
        <row r="57">
          <cell r="A57">
            <v>1304595820710</v>
          </cell>
          <cell r="B57">
            <v>1.6666E-2</v>
          </cell>
          <cell r="C57">
            <v>2.2221333333333333E-2</v>
          </cell>
          <cell r="D57">
            <v>0.39229396740667211</v>
          </cell>
          <cell r="E57">
            <v>0</v>
          </cell>
        </row>
        <row r="58">
          <cell r="A58">
            <v>1304893820700</v>
          </cell>
          <cell r="B58">
            <v>1.6666E-2</v>
          </cell>
          <cell r="C58">
            <v>2.2221333333333333E-2</v>
          </cell>
          <cell r="D58">
            <v>0.39229396740667211</v>
          </cell>
          <cell r="E58">
            <v>0</v>
          </cell>
        </row>
        <row r="59">
          <cell r="A59">
            <v>1304893820710</v>
          </cell>
          <cell r="B59">
            <v>1.66666E-2</v>
          </cell>
          <cell r="C59">
            <v>2.2222133333333335E-2</v>
          </cell>
          <cell r="D59">
            <v>0.39230809055442467</v>
          </cell>
          <cell r="E59">
            <v>0</v>
          </cell>
        </row>
        <row r="60">
          <cell r="A60">
            <v>1307187830700</v>
          </cell>
          <cell r="B60">
            <v>1.3333299999999999E-2</v>
          </cell>
          <cell r="C60">
            <v>1.7777733333333334E-2</v>
          </cell>
          <cell r="D60">
            <v>0.31384694321513151</v>
          </cell>
          <cell r="E60">
            <v>0</v>
          </cell>
        </row>
        <row r="61">
          <cell r="A61">
            <v>1308094800710</v>
          </cell>
          <cell r="B61">
            <v>1.0833000000000001E-2</v>
          </cell>
          <cell r="C61">
            <v>1.4444E-2</v>
          </cell>
          <cell r="D61">
            <v>0.25499343267229563</v>
          </cell>
          <cell r="E61">
            <v>0</v>
          </cell>
        </row>
        <row r="62">
          <cell r="A62">
            <v>1308094810710</v>
          </cell>
          <cell r="B62">
            <v>1.06666E-2</v>
          </cell>
          <cell r="C62">
            <v>1.4222133333333333E-2</v>
          </cell>
          <cell r="D62">
            <v>0.25107661302892165</v>
          </cell>
          <cell r="E62">
            <v>0</v>
          </cell>
        </row>
        <row r="63">
          <cell r="A63">
            <v>1308189820710</v>
          </cell>
          <cell r="B63">
            <v>0.01</v>
          </cell>
          <cell r="C63">
            <v>1.3333333333333334E-2</v>
          </cell>
          <cell r="D63">
            <v>0.23538579587583833</v>
          </cell>
          <cell r="E63">
            <v>0</v>
          </cell>
        </row>
        <row r="64">
          <cell r="A64">
            <v>1308190820710</v>
          </cell>
          <cell r="B64">
            <v>1.0833000000000001E-2</v>
          </cell>
          <cell r="C64">
            <v>1.4444E-2</v>
          </cell>
          <cell r="D64">
            <v>0.25499343267229563</v>
          </cell>
          <cell r="E64">
            <v>0</v>
          </cell>
        </row>
        <row r="65">
          <cell r="A65">
            <v>1308388810710</v>
          </cell>
          <cell r="B65">
            <v>1.4500000000000001E-2</v>
          </cell>
          <cell r="C65">
            <v>1.9333333333333334E-2</v>
          </cell>
          <cell r="D65">
            <v>0.34130940401996557</v>
          </cell>
          <cell r="E65">
            <v>0</v>
          </cell>
        </row>
        <row r="66">
          <cell r="A66">
            <v>1308393880700</v>
          </cell>
          <cell r="B66">
            <v>1.0500000000000001E-2</v>
          </cell>
          <cell r="C66">
            <v>1.4E-2</v>
          </cell>
          <cell r="D66">
            <v>0.24715508566963021</v>
          </cell>
          <cell r="E66">
            <v>0</v>
          </cell>
        </row>
        <row r="67">
          <cell r="A67">
            <v>1308592840710</v>
          </cell>
          <cell r="B67">
            <v>0.01</v>
          </cell>
          <cell r="C67">
            <v>1.3333333333333334E-2</v>
          </cell>
          <cell r="D67">
            <v>0.23538579587583833</v>
          </cell>
          <cell r="E67">
            <v>0</v>
          </cell>
        </row>
        <row r="68">
          <cell r="A68">
            <v>1308592860710</v>
          </cell>
          <cell r="B68">
            <v>0.01</v>
          </cell>
          <cell r="C68">
            <v>1.3333333333333334E-2</v>
          </cell>
          <cell r="D68">
            <v>0.23538579587583833</v>
          </cell>
          <cell r="E68">
            <v>0</v>
          </cell>
        </row>
        <row r="69">
          <cell r="A69">
            <v>1308592880710</v>
          </cell>
          <cell r="B69">
            <v>0.01</v>
          </cell>
          <cell r="C69">
            <v>1.3333333333333334E-2</v>
          </cell>
          <cell r="D69">
            <v>0.23538579587583833</v>
          </cell>
          <cell r="E69">
            <v>0</v>
          </cell>
        </row>
        <row r="70">
          <cell r="A70" t="str">
            <v>07V.133.313.A</v>
          </cell>
          <cell r="B70">
            <v>0.30830669999999999</v>
          </cell>
          <cell r="C70">
            <v>0.38538337499999997</v>
          </cell>
          <cell r="D70">
            <v>6.8035329331268724</v>
          </cell>
          <cell r="E70">
            <v>0</v>
          </cell>
        </row>
        <row r="71">
          <cell r="A71" t="str">
            <v>07V.133.313.B</v>
          </cell>
          <cell r="B71">
            <v>0.19732669999999999</v>
          </cell>
          <cell r="C71">
            <v>0.24665837499999999</v>
          </cell>
          <cell r="D71">
            <v>4.3544908431611979</v>
          </cell>
          <cell r="E71">
            <v>0</v>
          </cell>
        </row>
        <row r="72">
          <cell r="A72" t="str">
            <v>07V.133.313.C</v>
          </cell>
          <cell r="B72">
            <v>0.30830669999999999</v>
          </cell>
          <cell r="C72">
            <v>0.38538337499999997</v>
          </cell>
          <cell r="D72">
            <v>6.8035329331268724</v>
          </cell>
          <cell r="E72">
            <v>0</v>
          </cell>
        </row>
        <row r="73">
          <cell r="A73" t="str">
            <v>1180PO</v>
          </cell>
          <cell r="B73">
            <v>5.5730000000000002E-2</v>
          </cell>
          <cell r="C73">
            <v>6.9662499999999988E-2</v>
          </cell>
          <cell r="D73">
            <v>1.2298172253900439</v>
          </cell>
          <cell r="E73">
            <v>0</v>
          </cell>
        </row>
        <row r="74">
          <cell r="A74" t="str">
            <v>1308097010000A</v>
          </cell>
          <cell r="B74">
            <v>4.1693300000000003E-2</v>
          </cell>
          <cell r="C74">
            <v>5.1664792156862753E-2</v>
          </cell>
          <cell r="D74">
            <v>0.91208686654521798</v>
          </cell>
          <cell r="E74">
            <v>0</v>
          </cell>
        </row>
        <row r="75">
          <cell r="A75" t="str">
            <v>1308393020600A</v>
          </cell>
          <cell r="B75">
            <v>3.3333399999999999E-2</v>
          </cell>
          <cell r="C75">
            <v>4.183014901960784E-2</v>
          </cell>
          <cell r="D75">
            <v>0.73846671889389826</v>
          </cell>
          <cell r="E75">
            <v>0</v>
          </cell>
        </row>
        <row r="76">
          <cell r="A76" t="str">
            <v>1308393860000A</v>
          </cell>
          <cell r="B76">
            <v>6.4993399999999993E-2</v>
          </cell>
          <cell r="C76">
            <v>8.1690541176470594E-2</v>
          </cell>
          <cell r="D76">
            <v>1.4421594787763603</v>
          </cell>
          <cell r="E76">
            <v>0</v>
          </cell>
        </row>
        <row r="77">
          <cell r="A77" t="str">
            <v>1308393870000A</v>
          </cell>
          <cell r="B77">
            <v>6.4993400000000007E-2</v>
          </cell>
          <cell r="C77">
            <v>8.1690541176470594E-2</v>
          </cell>
          <cell r="D77">
            <v>1.4421594787763603</v>
          </cell>
          <cell r="E77">
            <v>0</v>
          </cell>
        </row>
        <row r="78">
          <cell r="A78" t="str">
            <v>1308393880000A</v>
          </cell>
          <cell r="B78">
            <v>6.4993400000000007E-2</v>
          </cell>
          <cell r="C78">
            <v>8.1690541176470594E-2</v>
          </cell>
          <cell r="D78">
            <v>1.4421594787763603</v>
          </cell>
          <cell r="E78">
            <v>0</v>
          </cell>
        </row>
        <row r="79">
          <cell r="A79" t="str">
            <v>1308393890000A</v>
          </cell>
          <cell r="B79">
            <v>6.4993399999999993E-2</v>
          </cell>
          <cell r="C79">
            <v>8.1690541176470594E-2</v>
          </cell>
          <cell r="D79">
            <v>1.4421594787763603</v>
          </cell>
          <cell r="E79">
            <v>0</v>
          </cell>
        </row>
        <row r="80">
          <cell r="A80" t="str">
            <v>1308397840000A</v>
          </cell>
          <cell r="B80">
            <v>8.5323399999999994E-2</v>
          </cell>
          <cell r="C80">
            <v>0.10560818823529412</v>
          </cell>
          <cell r="D80">
            <v>1.864400057907754</v>
          </cell>
          <cell r="E80">
            <v>0</v>
          </cell>
        </row>
        <row r="81">
          <cell r="A81" t="str">
            <v>1308397850000A</v>
          </cell>
          <cell r="B81">
            <v>8.5323399999999994E-2</v>
          </cell>
          <cell r="C81">
            <v>0.10560818823529412</v>
          </cell>
          <cell r="D81">
            <v>1.864400057907754</v>
          </cell>
          <cell r="E81">
            <v>0</v>
          </cell>
        </row>
        <row r="82">
          <cell r="A82" t="str">
            <v>1308397860000A</v>
          </cell>
          <cell r="B82">
            <v>8.5323399999999994E-2</v>
          </cell>
          <cell r="C82">
            <v>0.10560818823529412</v>
          </cell>
          <cell r="D82">
            <v>1.864400057907754</v>
          </cell>
          <cell r="E82">
            <v>0</v>
          </cell>
        </row>
        <row r="83">
          <cell r="A83" t="str">
            <v>1308592840000A</v>
          </cell>
          <cell r="B83">
            <v>6.4993399999999993E-2</v>
          </cell>
          <cell r="C83">
            <v>8.1690541176470594E-2</v>
          </cell>
          <cell r="D83">
            <v>1.4421594787763603</v>
          </cell>
          <cell r="E83">
            <v>0</v>
          </cell>
        </row>
        <row r="84">
          <cell r="A84" t="str">
            <v>1308592860000A</v>
          </cell>
          <cell r="B84">
            <v>6.4993400000000007E-2</v>
          </cell>
          <cell r="C84">
            <v>8.1690541176470594E-2</v>
          </cell>
          <cell r="D84">
            <v>1.4421594787763603</v>
          </cell>
          <cell r="E84">
            <v>0</v>
          </cell>
        </row>
        <row r="85">
          <cell r="A85" t="str">
            <v>1308592880000A</v>
          </cell>
          <cell r="B85">
            <v>6.4993399999999993E-2</v>
          </cell>
          <cell r="C85">
            <v>8.1690541176470594E-2</v>
          </cell>
          <cell r="D85">
            <v>1.4421594787763603</v>
          </cell>
          <cell r="E85">
            <v>0</v>
          </cell>
        </row>
        <row r="86">
          <cell r="A86" t="str">
            <v>1308892820000A</v>
          </cell>
          <cell r="B86">
            <v>6.4993400000000007E-2</v>
          </cell>
          <cell r="C86">
            <v>8.1690541176470594E-2</v>
          </cell>
          <cell r="D86">
            <v>1.4421594787763603</v>
          </cell>
          <cell r="E86">
            <v>0</v>
          </cell>
        </row>
        <row r="87">
          <cell r="A87" t="str">
            <v>1391393022000A</v>
          </cell>
          <cell r="B87">
            <v>3.3333000000000002E-2</v>
          </cell>
          <cell r="C87">
            <v>3.9215294117647063E-2</v>
          </cell>
          <cell r="D87">
            <v>0.69230424122905754</v>
          </cell>
          <cell r="E87">
            <v>0</v>
          </cell>
        </row>
        <row r="88">
          <cell r="A88" t="str">
            <v>1391393023000A</v>
          </cell>
          <cell r="B88">
            <v>3.3333000000000002E-2</v>
          </cell>
          <cell r="C88">
            <v>3.9215294117647063E-2</v>
          </cell>
          <cell r="D88">
            <v>0.69230424122905754</v>
          </cell>
          <cell r="E88">
            <v>0</v>
          </cell>
        </row>
        <row r="89">
          <cell r="A89" t="str">
            <v>1391393025000A</v>
          </cell>
          <cell r="B89">
            <v>3.3333300000000003E-2</v>
          </cell>
          <cell r="C89">
            <v>3.9215647058823536E-2</v>
          </cell>
          <cell r="D89">
            <v>0.69231047202953666</v>
          </cell>
          <cell r="E89">
            <v>0</v>
          </cell>
        </row>
        <row r="90">
          <cell r="A90" t="str">
            <v>1391393026000A</v>
          </cell>
          <cell r="B90">
            <v>3.3333300000000003E-2</v>
          </cell>
          <cell r="C90">
            <v>3.9215647058823536E-2</v>
          </cell>
          <cell r="D90">
            <v>0.69231047202953666</v>
          </cell>
          <cell r="E90">
            <v>0</v>
          </cell>
        </row>
        <row r="91">
          <cell r="A91" t="str">
            <v>17500-SK3-E02</v>
          </cell>
          <cell r="B91">
            <v>0.50016700000000003</v>
          </cell>
          <cell r="C91">
            <v>0.76948769230769232</v>
          </cell>
          <cell r="D91">
            <v>8.8299155524372814</v>
          </cell>
          <cell r="E91">
            <v>0</v>
          </cell>
        </row>
        <row r="92">
          <cell r="A92" t="str">
            <v>17500-SK3-E32</v>
          </cell>
          <cell r="B92">
            <v>0.50016700000000003</v>
          </cell>
          <cell r="C92">
            <v>0.76948769230769232</v>
          </cell>
          <cell r="D92">
            <v>13.584485465288125</v>
          </cell>
          <cell r="E92">
            <v>0</v>
          </cell>
        </row>
        <row r="93">
          <cell r="A93" t="str">
            <v>17500-ST3-E31</v>
          </cell>
          <cell r="B93">
            <v>0.48166999999999999</v>
          </cell>
          <cell r="C93">
            <v>0.74103076923076916</v>
          </cell>
          <cell r="D93">
            <v>13.082108803790195</v>
          </cell>
          <cell r="E93">
            <v>0</v>
          </cell>
        </row>
        <row r="94">
          <cell r="A94" t="str">
            <v>17500-ST3-E41</v>
          </cell>
          <cell r="B94">
            <v>0.48166999999999999</v>
          </cell>
          <cell r="C94">
            <v>0.74103076923076916</v>
          </cell>
          <cell r="D94">
            <v>13.082108803790195</v>
          </cell>
          <cell r="E94">
            <v>0</v>
          </cell>
        </row>
        <row r="95">
          <cell r="A95" t="str">
            <v>18030-S1E-E40</v>
          </cell>
          <cell r="B95">
            <v>8.0933000000000005E-2</v>
          </cell>
          <cell r="C95">
            <v>8.9925555555555564E-2</v>
          </cell>
          <cell r="D95">
            <v>1.587539884801602</v>
          </cell>
          <cell r="E95">
            <v>0</v>
          </cell>
        </row>
        <row r="96">
          <cell r="A96" t="str">
            <v>18030-S1E-E60</v>
          </cell>
          <cell r="B96">
            <v>7.7600000000000002E-2</v>
          </cell>
          <cell r="C96">
            <v>8.6222222222222228E-2</v>
          </cell>
          <cell r="D96">
            <v>1.5221614799970877</v>
          </cell>
          <cell r="E96">
            <v>0</v>
          </cell>
        </row>
        <row r="97">
          <cell r="A97" t="str">
            <v>18030-S1E-E70</v>
          </cell>
          <cell r="B97">
            <v>0.27868300000000001</v>
          </cell>
          <cell r="C97">
            <v>0.3096477777777778</v>
          </cell>
          <cell r="D97">
            <v>5.4665016460055211</v>
          </cell>
          <cell r="E97">
            <v>0</v>
          </cell>
        </row>
        <row r="98">
          <cell r="A98" t="str">
            <v>18030-S1H-E00</v>
          </cell>
          <cell r="B98">
            <v>0.01</v>
          </cell>
          <cell r="C98">
            <v>8.0000000000000002E-3</v>
          </cell>
          <cell r="D98">
            <v>0.141231477525503</v>
          </cell>
          <cell r="E98">
            <v>0</v>
          </cell>
        </row>
        <row r="99">
          <cell r="A99" t="str">
            <v>18030-S37-G00</v>
          </cell>
          <cell r="B99">
            <v>0.22048999999999999</v>
          </cell>
          <cell r="C99">
            <v>0.18883466666666665</v>
          </cell>
          <cell r="D99">
            <v>3.3336748726711471</v>
          </cell>
          <cell r="E99">
            <v>0</v>
          </cell>
        </row>
        <row r="100">
          <cell r="A100" t="str">
            <v>18030-S74-G00</v>
          </cell>
          <cell r="B100">
            <v>0.112917</v>
          </cell>
          <cell r="C100">
            <v>0.11361155555555555</v>
          </cell>
          <cell r="D100">
            <v>2.0056909818852344</v>
          </cell>
          <cell r="E100">
            <v>0</v>
          </cell>
        </row>
        <row r="101">
          <cell r="A101" t="str">
            <v>18030-SN7-930</v>
          </cell>
          <cell r="B101">
            <v>0.16277</v>
          </cell>
          <cell r="C101">
            <v>0.130216</v>
          </cell>
          <cell r="D101">
            <v>2.2988247596826121</v>
          </cell>
          <cell r="E101">
            <v>0</v>
          </cell>
        </row>
        <row r="102">
          <cell r="A102" t="str">
            <v>18030-SN7-980</v>
          </cell>
          <cell r="B102">
            <v>0.3018633</v>
          </cell>
          <cell r="C102">
            <v>0.24748173333333331</v>
          </cell>
          <cell r="D102">
            <v>4.3690263574048984</v>
          </cell>
          <cell r="E102">
            <v>0</v>
          </cell>
        </row>
        <row r="103">
          <cell r="A103" t="str">
            <v>18030-SN7-A30</v>
          </cell>
          <cell r="B103">
            <v>0.20866300000000002</v>
          </cell>
          <cell r="C103">
            <v>0.17436133333333334</v>
          </cell>
          <cell r="D103">
            <v>3.0781635912479253</v>
          </cell>
          <cell r="E103">
            <v>0</v>
          </cell>
        </row>
        <row r="104">
          <cell r="A104" t="str">
            <v>18030-ST3-E40</v>
          </cell>
          <cell r="B104">
            <v>6.0817000000000003E-2</v>
          </cell>
          <cell r="C104">
            <v>6.7574444444444451E-2</v>
          </cell>
          <cell r="D104">
            <v>1.1929548289817382</v>
          </cell>
          <cell r="E104">
            <v>0</v>
          </cell>
        </row>
        <row r="105">
          <cell r="A105" t="str">
            <v>18030-ST3-E60</v>
          </cell>
          <cell r="B105">
            <v>6.0916999999999999E-2</v>
          </cell>
          <cell r="C105">
            <v>6.7685555555555554E-2</v>
          </cell>
          <cell r="D105">
            <v>1.1949163772807034</v>
          </cell>
          <cell r="E105">
            <v>0</v>
          </cell>
        </row>
        <row r="106">
          <cell r="A106" t="str">
            <v>18030-ST3-E61</v>
          </cell>
          <cell r="B106">
            <v>8.7999999999999995E-2</v>
          </cell>
          <cell r="C106">
            <v>9.7777777777777769E-2</v>
          </cell>
          <cell r="D106">
            <v>1.7261625030894807</v>
          </cell>
          <cell r="E106">
            <v>0</v>
          </cell>
        </row>
        <row r="107">
          <cell r="A107" t="str">
            <v>18030-ST3-E70</v>
          </cell>
          <cell r="B107">
            <v>0.27868300000000001</v>
          </cell>
          <cell r="C107">
            <v>0.3096477777777778</v>
          </cell>
          <cell r="D107">
            <v>5.4665016460055211</v>
          </cell>
          <cell r="E107">
            <v>0</v>
          </cell>
        </row>
        <row r="108">
          <cell r="A108" t="str">
            <v>18150-ST3-T00</v>
          </cell>
          <cell r="B108">
            <v>0.1178333</v>
          </cell>
          <cell r="C108">
            <v>9.4266639999999999E-2</v>
          </cell>
          <cell r="D108">
            <v>1.664177106070585</v>
          </cell>
          <cell r="E108">
            <v>0</v>
          </cell>
        </row>
        <row r="109">
          <cell r="A109" t="str">
            <v>18160-P1K-E11A</v>
          </cell>
          <cell r="B109">
            <v>0.1484</v>
          </cell>
          <cell r="C109">
            <v>0.11872000000000001</v>
          </cell>
          <cell r="D109">
            <v>2.0958751264784645</v>
          </cell>
          <cell r="E109">
            <v>0</v>
          </cell>
        </row>
        <row r="110">
          <cell r="A110" t="str">
            <v>18200-SK3-E40</v>
          </cell>
          <cell r="B110">
            <v>0.17666699999999999</v>
          </cell>
          <cell r="C110">
            <v>0.1413336</v>
          </cell>
          <cell r="D110">
            <v>2.4950941439998036</v>
          </cell>
          <cell r="E110">
            <v>0</v>
          </cell>
        </row>
        <row r="111">
          <cell r="A111" t="str">
            <v>18200-SK3-G40</v>
          </cell>
          <cell r="B111">
            <v>0.17666699999999999</v>
          </cell>
          <cell r="C111">
            <v>0.1413336</v>
          </cell>
          <cell r="D111">
            <v>2.4950941439998036</v>
          </cell>
          <cell r="E111">
            <v>0</v>
          </cell>
        </row>
        <row r="112">
          <cell r="A112" t="str">
            <v>18200-SK3-G50</v>
          </cell>
          <cell r="B112">
            <v>0.17666699999999999</v>
          </cell>
          <cell r="C112">
            <v>0.1413336</v>
          </cell>
          <cell r="D112">
            <v>2.4950941439998036</v>
          </cell>
          <cell r="E112">
            <v>0</v>
          </cell>
        </row>
        <row r="113">
          <cell r="A113" t="str">
            <v>18200-SK3-G60</v>
          </cell>
          <cell r="B113">
            <v>0.17666699999999999</v>
          </cell>
          <cell r="C113">
            <v>0.1413336</v>
          </cell>
          <cell r="D113">
            <v>2.4950941439998036</v>
          </cell>
          <cell r="E113">
            <v>0</v>
          </cell>
        </row>
        <row r="114">
          <cell r="A114" t="str">
            <v>18210-S37-G00</v>
          </cell>
          <cell r="B114">
            <v>0.09</v>
          </cell>
          <cell r="C114">
            <v>7.1999999999999995E-2</v>
          </cell>
          <cell r="D114">
            <v>1.2710832977295268</v>
          </cell>
          <cell r="E114">
            <v>0</v>
          </cell>
        </row>
        <row r="115">
          <cell r="A115" t="str">
            <v>18210-S37-G01</v>
          </cell>
          <cell r="B115">
            <v>0.10897179999999999</v>
          </cell>
          <cell r="C115">
            <v>9.7295733333333329E-2</v>
          </cell>
          <cell r="D115">
            <v>1.7176525219492496</v>
          </cell>
          <cell r="E115">
            <v>0</v>
          </cell>
        </row>
        <row r="116">
          <cell r="A116" t="str">
            <v>18210-S37-G01HE</v>
          </cell>
          <cell r="B116">
            <v>0.10897179999999999</v>
          </cell>
          <cell r="C116">
            <v>9.7295733333333329E-2</v>
          </cell>
          <cell r="D116">
            <v>1.7176525219492496</v>
          </cell>
          <cell r="E116">
            <v>0</v>
          </cell>
        </row>
        <row r="117">
          <cell r="A117" t="str">
            <v>18210-S74-G00</v>
          </cell>
          <cell r="B117">
            <v>0.16716</v>
          </cell>
          <cell r="C117">
            <v>0.13372800000000001</v>
          </cell>
          <cell r="D117">
            <v>2.3608253783163082</v>
          </cell>
          <cell r="E117">
            <v>0</v>
          </cell>
        </row>
        <row r="118">
          <cell r="A118" t="str">
            <v>18210-S74-G00A</v>
          </cell>
          <cell r="B118">
            <v>0.17816000000000001</v>
          </cell>
          <cell r="C118">
            <v>0.14839466666666667</v>
          </cell>
          <cell r="D118">
            <v>2.6197497537797303</v>
          </cell>
          <cell r="E118">
            <v>0</v>
          </cell>
        </row>
        <row r="119">
          <cell r="A119" t="str">
            <v>18210-SK3-E60</v>
          </cell>
          <cell r="B119">
            <v>0.17</v>
          </cell>
          <cell r="C119">
            <v>0.13600000000000001</v>
          </cell>
          <cell r="D119">
            <v>2.400935117933551</v>
          </cell>
          <cell r="E119">
            <v>0</v>
          </cell>
        </row>
        <row r="120">
          <cell r="A120" t="str">
            <v>18210-SN7-A31</v>
          </cell>
          <cell r="B120">
            <v>0.116783</v>
          </cell>
          <cell r="C120">
            <v>9.3426399999999993E-2</v>
          </cell>
          <cell r="D120">
            <v>1.6493435639860814</v>
          </cell>
          <cell r="E120">
            <v>0</v>
          </cell>
        </row>
        <row r="121">
          <cell r="A121" t="str">
            <v>18210-SN7-A31A</v>
          </cell>
          <cell r="B121">
            <v>0.14563299999999998</v>
          </cell>
          <cell r="C121">
            <v>0.13084400000000002</v>
          </cell>
          <cell r="D121">
            <v>2.3099114306683641</v>
          </cell>
          <cell r="E121">
            <v>0</v>
          </cell>
        </row>
        <row r="122">
          <cell r="A122" t="str">
            <v>18210-SN7-G00</v>
          </cell>
          <cell r="B122">
            <v>0.11874999999999999</v>
          </cell>
          <cell r="C122">
            <v>9.5000000000000001E-2</v>
          </cell>
          <cell r="D122">
            <v>1.677123795615348</v>
          </cell>
          <cell r="E122">
            <v>0</v>
          </cell>
        </row>
        <row r="123">
          <cell r="A123" t="str">
            <v>18210-SN7-G00A</v>
          </cell>
          <cell r="B123">
            <v>0.154086</v>
          </cell>
          <cell r="C123">
            <v>0.13655733333333334</v>
          </cell>
          <cell r="D123">
            <v>2.410774244201161</v>
          </cell>
          <cell r="E123">
            <v>0</v>
          </cell>
        </row>
        <row r="124">
          <cell r="A124" t="str">
            <v>18210-SN7-G10A</v>
          </cell>
          <cell r="B124">
            <v>0.14366599999999999</v>
          </cell>
          <cell r="C124">
            <v>0.12822133333333333</v>
          </cell>
          <cell r="D124">
            <v>2.2636110446195867</v>
          </cell>
          <cell r="E124">
            <v>0</v>
          </cell>
        </row>
        <row r="125">
          <cell r="A125" t="str">
            <v>18210-SN7-G50</v>
          </cell>
          <cell r="B125">
            <v>2.4916000000000001E-2</v>
          </cell>
          <cell r="C125">
            <v>3.3221333333333332E-2</v>
          </cell>
          <cell r="D125">
            <v>0.58648724900423865</v>
          </cell>
          <cell r="E125">
            <v>0</v>
          </cell>
        </row>
        <row r="126">
          <cell r="A126" t="str">
            <v>18210-SN7-G60</v>
          </cell>
          <cell r="B126">
            <v>0.14366599999999999</v>
          </cell>
          <cell r="C126">
            <v>0.12822133333333333</v>
          </cell>
          <cell r="D126">
            <v>2.2636110446195867</v>
          </cell>
          <cell r="E126">
            <v>0</v>
          </cell>
        </row>
        <row r="127">
          <cell r="A127" t="str">
            <v>18210-SN7-X00</v>
          </cell>
          <cell r="B127">
            <v>0.116783</v>
          </cell>
          <cell r="C127">
            <v>9.3426399999999993E-2</v>
          </cell>
          <cell r="D127">
            <v>1.6493435639860814</v>
          </cell>
          <cell r="E127">
            <v>0</v>
          </cell>
        </row>
        <row r="128">
          <cell r="A128" t="str">
            <v>18210-SN7-X00A</v>
          </cell>
          <cell r="B128">
            <v>0.14366599999999999</v>
          </cell>
          <cell r="C128">
            <v>0.12927040000000001</v>
          </cell>
          <cell r="D128">
            <v>2.2821311990390978</v>
          </cell>
          <cell r="E128">
            <v>0</v>
          </cell>
        </row>
        <row r="129">
          <cell r="A129" t="str">
            <v>18210-ST3-E40</v>
          </cell>
          <cell r="B129">
            <v>8.5999999999999993E-2</v>
          </cell>
          <cell r="C129">
            <v>6.88E-2</v>
          </cell>
          <cell r="D129">
            <v>1.2145907067193256</v>
          </cell>
          <cell r="E129">
            <v>0</v>
          </cell>
        </row>
        <row r="130">
          <cell r="A130" t="str">
            <v>18210-ST3-E40A</v>
          </cell>
          <cell r="B130">
            <v>8.5999999999999993E-2</v>
          </cell>
          <cell r="C130">
            <v>6.88E-2</v>
          </cell>
          <cell r="D130">
            <v>1.2145907067193256</v>
          </cell>
          <cell r="E130">
            <v>0</v>
          </cell>
        </row>
        <row r="131">
          <cell r="A131" t="str">
            <v>18210-ST3-E50A</v>
          </cell>
          <cell r="B131">
            <v>0.10133299999999999</v>
          </cell>
          <cell r="C131">
            <v>8.9066400000000004E-2</v>
          </cell>
          <cell r="D131">
            <v>1.5723724087346822</v>
          </cell>
          <cell r="E131">
            <v>0</v>
          </cell>
        </row>
        <row r="132">
          <cell r="A132" t="str">
            <v>18210-ST3-E51A</v>
          </cell>
          <cell r="B132">
            <v>0.11799999999999999</v>
          </cell>
          <cell r="C132">
            <v>0.1024</v>
          </cell>
          <cell r="D132">
            <v>1.8077629123264383</v>
          </cell>
          <cell r="E132">
            <v>0</v>
          </cell>
        </row>
        <row r="133">
          <cell r="A133" t="str">
            <v>18210-ST3-E60</v>
          </cell>
          <cell r="B133">
            <v>8.6332999999999993E-2</v>
          </cell>
          <cell r="C133">
            <v>6.90664E-2</v>
          </cell>
          <cell r="D133">
            <v>1.2192937149209249</v>
          </cell>
          <cell r="E133">
            <v>0</v>
          </cell>
        </row>
        <row r="134">
          <cell r="A134" t="str">
            <v>18210-ST3-E60A</v>
          </cell>
          <cell r="B134">
            <v>8.6332999999999993E-2</v>
          </cell>
          <cell r="C134">
            <v>6.90664E-2</v>
          </cell>
          <cell r="D134">
            <v>1.2192937149209249</v>
          </cell>
          <cell r="E134">
            <v>0</v>
          </cell>
        </row>
        <row r="135">
          <cell r="A135" t="str">
            <v>18210-ST3-E70</v>
          </cell>
          <cell r="B135">
            <v>0.13136600000000001</v>
          </cell>
          <cell r="C135">
            <v>0.12182133333333334</v>
          </cell>
          <cell r="D135">
            <v>2.1506258625991839</v>
          </cell>
          <cell r="E135">
            <v>0</v>
          </cell>
        </row>
        <row r="136">
          <cell r="A136" t="str">
            <v>18210-ST3-E70A</v>
          </cell>
          <cell r="B136">
            <v>0.13136600000000001</v>
          </cell>
          <cell r="C136">
            <v>0.12182133333333334</v>
          </cell>
          <cell r="D136">
            <v>2.1506258625991839</v>
          </cell>
          <cell r="E136">
            <v>0</v>
          </cell>
        </row>
        <row r="137">
          <cell r="A137" t="str">
            <v>18210-ST3-G41A</v>
          </cell>
          <cell r="B137">
            <v>0.48499999999999999</v>
          </cell>
          <cell r="C137">
            <v>0.38800000000000001</v>
          </cell>
          <cell r="D137">
            <v>6.8497266599868949</v>
          </cell>
          <cell r="E137">
            <v>0</v>
          </cell>
        </row>
        <row r="138">
          <cell r="A138" t="str">
            <v>18220-S37-G00</v>
          </cell>
          <cell r="B138">
            <v>6.6167000000000004E-2</v>
          </cell>
          <cell r="C138">
            <v>5.2933600000000004E-2</v>
          </cell>
          <cell r="D138">
            <v>0.9344863173429957</v>
          </cell>
          <cell r="E138">
            <v>0</v>
          </cell>
        </row>
        <row r="139">
          <cell r="A139" t="str">
            <v>18220-S37-G00A</v>
          </cell>
          <cell r="B139">
            <v>9.1166999999999998E-2</v>
          </cell>
          <cell r="C139">
            <v>8.6266933333333337E-2</v>
          </cell>
          <cell r="D139">
            <v>1.5229508070325914</v>
          </cell>
          <cell r="E139">
            <v>0</v>
          </cell>
        </row>
        <row r="140">
          <cell r="A140" t="str">
            <v>18220-S74-G00</v>
          </cell>
          <cell r="B140">
            <v>7.8E-2</v>
          </cell>
          <cell r="C140">
            <v>6.2399999999999997E-2</v>
          </cell>
          <cell r="D140">
            <v>1.1016055246989231</v>
          </cell>
          <cell r="E140">
            <v>0</v>
          </cell>
        </row>
        <row r="141">
          <cell r="A141" t="str">
            <v>18220-S74-G00A</v>
          </cell>
          <cell r="B141">
            <v>7.8E-2</v>
          </cell>
          <cell r="C141">
            <v>6.2399999999999997E-2</v>
          </cell>
          <cell r="D141">
            <v>1.1016055246989231</v>
          </cell>
          <cell r="E141">
            <v>0</v>
          </cell>
        </row>
        <row r="142">
          <cell r="A142" t="str">
            <v>18220-S74-G01</v>
          </cell>
          <cell r="B142">
            <v>0.1095333</v>
          </cell>
          <cell r="C142">
            <v>0.10017773333333334</v>
          </cell>
          <cell r="D142">
            <v>1.7685311617278121</v>
          </cell>
          <cell r="E142">
            <v>0</v>
          </cell>
        </row>
        <row r="143">
          <cell r="A143" t="str">
            <v>18220-SK3-E40</v>
          </cell>
          <cell r="B143">
            <v>0.17666699999999999</v>
          </cell>
          <cell r="C143">
            <v>0.1413336</v>
          </cell>
          <cell r="D143">
            <v>2.4950941439998036</v>
          </cell>
          <cell r="E143">
            <v>0</v>
          </cell>
        </row>
        <row r="144">
          <cell r="A144" t="str">
            <v>18220-SK3-E50</v>
          </cell>
          <cell r="B144">
            <v>0.3425513</v>
          </cell>
          <cell r="C144">
            <v>0.28115250666666669</v>
          </cell>
          <cell r="D144">
            <v>4.9634479908165208</v>
          </cell>
          <cell r="E144">
            <v>0</v>
          </cell>
        </row>
        <row r="145">
          <cell r="A145" t="str">
            <v>18220-SK3-E60</v>
          </cell>
          <cell r="B145">
            <v>0.35558329999999999</v>
          </cell>
          <cell r="C145">
            <v>0.29852850666666669</v>
          </cell>
          <cell r="D145">
            <v>5.2702027600019132</v>
          </cell>
          <cell r="E145">
            <v>0</v>
          </cell>
        </row>
        <row r="146">
          <cell r="A146" t="str">
            <v>18220-SK3-G51</v>
          </cell>
          <cell r="B146">
            <v>0.2248493</v>
          </cell>
          <cell r="C146">
            <v>0.18876797333333334</v>
          </cell>
          <cell r="D146">
            <v>3.3324974729201768</v>
          </cell>
          <cell r="E146">
            <v>0</v>
          </cell>
        </row>
        <row r="147">
          <cell r="A147" t="str">
            <v>18220-SK3-G62</v>
          </cell>
          <cell r="B147">
            <v>0.2380323</v>
          </cell>
          <cell r="C147">
            <v>0.20190104000000003</v>
          </cell>
          <cell r="D147">
            <v>3.5643477741419605</v>
          </cell>
          <cell r="E147">
            <v>0</v>
          </cell>
        </row>
        <row r="148">
          <cell r="A148" t="str">
            <v>18220-SK3-G71</v>
          </cell>
          <cell r="B148">
            <v>0.24151629999999999</v>
          </cell>
          <cell r="C148">
            <v>0.20210157333333334</v>
          </cell>
          <cell r="D148">
            <v>3.5678879765119325</v>
          </cell>
          <cell r="E148">
            <v>0</v>
          </cell>
        </row>
        <row r="149">
          <cell r="A149" t="str">
            <v>18220-SN7-G00</v>
          </cell>
          <cell r="B149">
            <v>0.12917000000000001</v>
          </cell>
          <cell r="C149">
            <v>0.10333600000000001</v>
          </cell>
          <cell r="D149">
            <v>1.8242869951969223</v>
          </cell>
          <cell r="E149">
            <v>0</v>
          </cell>
        </row>
        <row r="150">
          <cell r="A150" t="str">
            <v>18220-SN7-G00A</v>
          </cell>
          <cell r="B150">
            <v>0.18916700000000003</v>
          </cell>
          <cell r="C150">
            <v>0.15666693333333334</v>
          </cell>
          <cell r="D150">
            <v>2.7657878092570174</v>
          </cell>
          <cell r="E150">
            <v>0</v>
          </cell>
        </row>
        <row r="151">
          <cell r="A151" t="str">
            <v>18220-SN7-G00HE</v>
          </cell>
          <cell r="B151">
            <v>0.18916700000000003</v>
          </cell>
          <cell r="C151">
            <v>0.15666693333333334</v>
          </cell>
          <cell r="D151">
            <v>2.7657878092570174</v>
          </cell>
          <cell r="E151">
            <v>0</v>
          </cell>
        </row>
        <row r="152">
          <cell r="A152" t="str">
            <v>18220-SN7-G10</v>
          </cell>
          <cell r="B152">
            <v>0.15067</v>
          </cell>
          <cell r="C152">
            <v>0.120536</v>
          </cell>
          <cell r="D152">
            <v>2.1279346718767536</v>
          </cell>
          <cell r="E152">
            <v>0</v>
          </cell>
        </row>
        <row r="153">
          <cell r="A153" t="str">
            <v>18220-SN7-G10A</v>
          </cell>
          <cell r="B153">
            <v>0.18567</v>
          </cell>
          <cell r="C153">
            <v>0.15386933333333333</v>
          </cell>
          <cell r="D153">
            <v>2.7163991615663492</v>
          </cell>
          <cell r="E153">
            <v>0</v>
          </cell>
        </row>
        <row r="154">
          <cell r="A154" t="str">
            <v>18220-SN7-G10HE</v>
          </cell>
          <cell r="B154">
            <v>0.18567</v>
          </cell>
          <cell r="C154">
            <v>0.15386933333333333</v>
          </cell>
          <cell r="D154">
            <v>2.7163991615663492</v>
          </cell>
          <cell r="E154">
            <v>0</v>
          </cell>
        </row>
        <row r="155">
          <cell r="A155" t="str">
            <v>18220-SN7-X00</v>
          </cell>
          <cell r="B155">
            <v>0.12917000000000001</v>
          </cell>
          <cell r="C155">
            <v>0.10333600000000001</v>
          </cell>
          <cell r="D155">
            <v>1.8242869951969223</v>
          </cell>
          <cell r="E155">
            <v>0</v>
          </cell>
        </row>
        <row r="156">
          <cell r="A156" t="str">
            <v>18220-SN7-X00A</v>
          </cell>
          <cell r="B156">
            <v>0.18917</v>
          </cell>
          <cell r="C156">
            <v>0.15666933333333335</v>
          </cell>
          <cell r="D156">
            <v>2.7658301787002753</v>
          </cell>
          <cell r="E156">
            <v>0</v>
          </cell>
        </row>
        <row r="157">
          <cell r="A157" t="str">
            <v>18220-SN7-X30</v>
          </cell>
          <cell r="B157">
            <v>0.12567</v>
          </cell>
          <cell r="C157">
            <v>0.100536</v>
          </cell>
          <cell r="D157">
            <v>1.774855978062996</v>
          </cell>
          <cell r="E157">
            <v>0</v>
          </cell>
        </row>
        <row r="158">
          <cell r="A158" t="str">
            <v>18220-SN7-X30A</v>
          </cell>
          <cell r="B158">
            <v>0.18567</v>
          </cell>
          <cell r="C158">
            <v>0.15386933333333333</v>
          </cell>
          <cell r="D158">
            <v>2.7163991615663496</v>
          </cell>
          <cell r="E158">
            <v>0</v>
          </cell>
        </row>
        <row r="159">
          <cell r="A159" t="str">
            <v>18220-ST3-E51</v>
          </cell>
          <cell r="B159">
            <v>0.114</v>
          </cell>
          <cell r="C159">
            <v>9.1200000000000003E-2</v>
          </cell>
          <cell r="D159">
            <v>1.610038843790734</v>
          </cell>
          <cell r="E159">
            <v>0</v>
          </cell>
        </row>
        <row r="160">
          <cell r="A160" t="str">
            <v>18220-ST3-E51A</v>
          </cell>
          <cell r="B160">
            <v>0.1921833</v>
          </cell>
          <cell r="C160">
            <v>0.16974664</v>
          </cell>
          <cell r="D160">
            <v>2.9966960965237055</v>
          </cell>
          <cell r="E160">
            <v>0</v>
          </cell>
        </row>
        <row r="161">
          <cell r="A161" t="str">
            <v>18220-ST3-E60</v>
          </cell>
          <cell r="B161">
            <v>0.16370000000000001</v>
          </cell>
          <cell r="C161">
            <v>0.13096000000000002</v>
          </cell>
          <cell r="D161">
            <v>2.3119592870924843</v>
          </cell>
          <cell r="E161">
            <v>0</v>
          </cell>
        </row>
        <row r="162">
          <cell r="A162" t="str">
            <v>18220-ST3-E60A</v>
          </cell>
          <cell r="B162">
            <v>0.187166</v>
          </cell>
          <cell r="C162">
            <v>0.15599040000000003</v>
          </cell>
          <cell r="D162">
            <v>2.753844333974278</v>
          </cell>
          <cell r="E162">
            <v>0</v>
          </cell>
        </row>
        <row r="163">
          <cell r="A163" t="str">
            <v>18220-ST3-E70</v>
          </cell>
          <cell r="B163">
            <v>0.26266699999999998</v>
          </cell>
          <cell r="C163">
            <v>0.21013359999999998</v>
          </cell>
          <cell r="D163">
            <v>3.7096848507191287</v>
          </cell>
          <cell r="E163">
            <v>0</v>
          </cell>
        </row>
        <row r="164">
          <cell r="A164" t="str">
            <v>18220-ST3-E70A</v>
          </cell>
          <cell r="B164">
            <v>0.27808299999999997</v>
          </cell>
          <cell r="C164">
            <v>0.23067066666666666</v>
          </cell>
          <cell r="D164">
            <v>4.0722448843907646</v>
          </cell>
          <cell r="E164">
            <v>0</v>
          </cell>
        </row>
        <row r="165">
          <cell r="A165" t="str">
            <v>18220-ST3-G41</v>
          </cell>
          <cell r="B165">
            <v>0.27766740000000001</v>
          </cell>
          <cell r="C165">
            <v>0.23617840000000001</v>
          </cell>
          <cell r="D165">
            <v>4.1694780489511567</v>
          </cell>
          <cell r="E165">
            <v>0</v>
          </cell>
        </row>
        <row r="166">
          <cell r="A166" t="str">
            <v>18220-ST3-G60</v>
          </cell>
          <cell r="B166">
            <v>0.17543300000000001</v>
          </cell>
          <cell r="C166">
            <v>0.14034640000000001</v>
          </cell>
          <cell r="D166">
            <v>2.4776661796731565</v>
          </cell>
          <cell r="E166">
            <v>0</v>
          </cell>
        </row>
        <row r="167">
          <cell r="A167" t="str">
            <v>18220-ST3-G60A</v>
          </cell>
          <cell r="B167">
            <v>0.187166</v>
          </cell>
          <cell r="C167">
            <v>0.15599040000000003</v>
          </cell>
          <cell r="D167">
            <v>2.753844333974278</v>
          </cell>
          <cell r="E167">
            <v>0</v>
          </cell>
        </row>
        <row r="168">
          <cell r="A168" t="str">
            <v>18307-S1E-E40</v>
          </cell>
          <cell r="B168">
            <v>0.14135029999999998</v>
          </cell>
          <cell r="C168">
            <v>0.11855597333333334</v>
          </cell>
          <cell r="D168">
            <v>2.0929794104175996</v>
          </cell>
          <cell r="E168">
            <v>0</v>
          </cell>
        </row>
        <row r="169">
          <cell r="A169" t="str">
            <v>18307-S1E-E60</v>
          </cell>
          <cell r="B169">
            <v>0.13941700000000001</v>
          </cell>
          <cell r="C169">
            <v>0.117756</v>
          </cell>
          <cell r="D169">
            <v>2.0788567334366412</v>
          </cell>
          <cell r="E169">
            <v>0</v>
          </cell>
        </row>
        <row r="170">
          <cell r="A170" t="str">
            <v>18307-S1E-E70</v>
          </cell>
          <cell r="B170">
            <v>0.38096600000000003</v>
          </cell>
          <cell r="C170">
            <v>0.31258613333333335</v>
          </cell>
          <cell r="D170">
            <v>5.5183751830813179</v>
          </cell>
          <cell r="E170">
            <v>0</v>
          </cell>
        </row>
        <row r="171">
          <cell r="A171" t="str">
            <v>18307-S1H-E00</v>
          </cell>
          <cell r="B171">
            <v>0.25273400000000001</v>
          </cell>
          <cell r="C171">
            <v>0.2689637777777778</v>
          </cell>
          <cell r="D171">
            <v>4.748268967049575</v>
          </cell>
          <cell r="E171">
            <v>0</v>
          </cell>
        </row>
        <row r="172">
          <cell r="A172" t="str">
            <v>18307-S37-G00</v>
          </cell>
          <cell r="B172">
            <v>0.22048999999999999</v>
          </cell>
          <cell r="C172">
            <v>0.18883466666666665</v>
          </cell>
          <cell r="D172">
            <v>3.3336748726711471</v>
          </cell>
          <cell r="E172">
            <v>0</v>
          </cell>
        </row>
        <row r="173">
          <cell r="A173" t="str">
            <v>18307-S74-G01</v>
          </cell>
          <cell r="B173">
            <v>0.112917</v>
          </cell>
          <cell r="C173">
            <v>0.11361155555555555</v>
          </cell>
          <cell r="D173">
            <v>2.0056909818852344</v>
          </cell>
          <cell r="E173">
            <v>0</v>
          </cell>
        </row>
        <row r="174">
          <cell r="A174" t="str">
            <v>18307-SK3-E51</v>
          </cell>
          <cell r="B174">
            <v>0.31241367000000003</v>
          </cell>
          <cell r="C174">
            <v>0.26914733777777777</v>
          </cell>
          <cell r="D174">
            <v>4.7515095233013973</v>
          </cell>
          <cell r="E174">
            <v>0</v>
          </cell>
        </row>
        <row r="175">
          <cell r="A175" t="str">
            <v>18307-SK3-E61</v>
          </cell>
          <cell r="B175">
            <v>0.19800000000000001</v>
          </cell>
          <cell r="C175">
            <v>0.15840000000000001</v>
          </cell>
          <cell r="D175">
            <v>2.7963832550049594</v>
          </cell>
          <cell r="E175">
            <v>0</v>
          </cell>
        </row>
        <row r="176">
          <cell r="A176" t="str">
            <v>18307-SK3-G41</v>
          </cell>
          <cell r="B176">
            <v>0.14071737000000001</v>
          </cell>
          <cell r="C176">
            <v>0.11804945333333333</v>
          </cell>
          <cell r="D176">
            <v>2.0840373394180722</v>
          </cell>
          <cell r="E176">
            <v>0</v>
          </cell>
        </row>
        <row r="177">
          <cell r="A177" t="str">
            <v>18307-SK3-G51</v>
          </cell>
          <cell r="B177">
            <v>0.16431633000000001</v>
          </cell>
          <cell r="C177">
            <v>0.15066936</v>
          </cell>
          <cell r="D177">
            <v>2.6599070413277399</v>
          </cell>
          <cell r="E177">
            <v>0</v>
          </cell>
        </row>
        <row r="178">
          <cell r="A178" t="str">
            <v>18307-SK3-G61</v>
          </cell>
          <cell r="B178">
            <v>0.17098867000000001</v>
          </cell>
          <cell r="C178">
            <v>0.14910720444444442</v>
          </cell>
          <cell r="D178">
            <v>2.6323288491732666</v>
          </cell>
          <cell r="E178">
            <v>0</v>
          </cell>
        </row>
        <row r="179">
          <cell r="A179" t="str">
            <v>18307-SN3-E50</v>
          </cell>
          <cell r="B179">
            <v>0.11416366999999999</v>
          </cell>
          <cell r="C179">
            <v>0.11770289333333334</v>
          </cell>
          <cell r="D179">
            <v>2.0779191918116675</v>
          </cell>
          <cell r="E179">
            <v>0</v>
          </cell>
        </row>
        <row r="180">
          <cell r="A180" t="str">
            <v>18307-SN3-E60</v>
          </cell>
          <cell r="B180">
            <v>0.27442167000000001</v>
          </cell>
          <cell r="C180">
            <v>0.24559444888888893</v>
          </cell>
          <cell r="D180">
            <v>4.3357083610799254</v>
          </cell>
          <cell r="E180">
            <v>0</v>
          </cell>
        </row>
        <row r="181">
          <cell r="A181" t="str">
            <v>18307-SN3-F40</v>
          </cell>
          <cell r="B181">
            <v>0.15655036999999999</v>
          </cell>
          <cell r="C181">
            <v>0.13071585333333333</v>
          </cell>
          <cell r="D181">
            <v>2.3076491377842014</v>
          </cell>
          <cell r="E181">
            <v>0</v>
          </cell>
        </row>
        <row r="182">
          <cell r="A182" t="str">
            <v>18307-SN3-X60</v>
          </cell>
          <cell r="B182">
            <v>0.27442167000000001</v>
          </cell>
          <cell r="C182">
            <v>0.23185360444444447</v>
          </cell>
          <cell r="D182">
            <v>4.0931283906628027</v>
          </cell>
          <cell r="E182">
            <v>0</v>
          </cell>
        </row>
        <row r="183">
          <cell r="A183" t="str">
            <v>18307-SN7 -A300</v>
          </cell>
          <cell r="B183">
            <v>0.16553000000000001</v>
          </cell>
          <cell r="C183">
            <v>0.13242400000000001</v>
          </cell>
          <cell r="D183">
            <v>2.337804647479651</v>
          </cell>
          <cell r="E183">
            <v>0</v>
          </cell>
        </row>
        <row r="184">
          <cell r="A184" t="str">
            <v>18307-SN7-930</v>
          </cell>
          <cell r="B184">
            <v>0.2050033</v>
          </cell>
          <cell r="C184">
            <v>0.17095373333333333</v>
          </cell>
          <cell r="D184">
            <v>3.0180060433959373</v>
          </cell>
          <cell r="E184">
            <v>0</v>
          </cell>
        </row>
        <row r="185">
          <cell r="A185" t="str">
            <v>18307-SN7-930HE</v>
          </cell>
          <cell r="B185">
            <v>0.2050033</v>
          </cell>
          <cell r="C185">
            <v>0.17095373333333333</v>
          </cell>
          <cell r="D185">
            <v>3.0180060433959373</v>
          </cell>
          <cell r="E185">
            <v>0</v>
          </cell>
        </row>
        <row r="186">
          <cell r="A186" t="str">
            <v>18307-SN7-980</v>
          </cell>
          <cell r="B186">
            <v>0.3018633</v>
          </cell>
          <cell r="C186">
            <v>0.24748173333333331</v>
          </cell>
          <cell r="D186">
            <v>4.3690263574048984</v>
          </cell>
          <cell r="E186">
            <v>0</v>
          </cell>
        </row>
        <row r="187">
          <cell r="A187" t="str">
            <v>18307-SN7-981</v>
          </cell>
          <cell r="B187">
            <v>0.3018633</v>
          </cell>
          <cell r="C187">
            <v>0.24748173333333334</v>
          </cell>
          <cell r="D187">
            <v>4.3690263574048984</v>
          </cell>
          <cell r="E187">
            <v>0</v>
          </cell>
        </row>
        <row r="188">
          <cell r="A188" t="str">
            <v>18307-SN7-981HE</v>
          </cell>
          <cell r="B188">
            <v>0.3018633</v>
          </cell>
          <cell r="C188">
            <v>0.24748173333333334</v>
          </cell>
          <cell r="D188">
            <v>4.3690263574048984</v>
          </cell>
          <cell r="E188">
            <v>0</v>
          </cell>
        </row>
        <row r="189">
          <cell r="A189" t="str">
            <v>18307-SN7-A30</v>
          </cell>
          <cell r="B189">
            <v>0.20866300000000002</v>
          </cell>
          <cell r="C189">
            <v>0.17436133333333334</v>
          </cell>
          <cell r="D189">
            <v>3.0781635912479253</v>
          </cell>
          <cell r="E189">
            <v>0</v>
          </cell>
        </row>
        <row r="190">
          <cell r="A190" t="str">
            <v>18307-SN7-A30HE</v>
          </cell>
          <cell r="B190">
            <v>0.20866300000000002</v>
          </cell>
          <cell r="C190">
            <v>0.17436133333333334</v>
          </cell>
          <cell r="D190">
            <v>3.0781635912479253</v>
          </cell>
          <cell r="E190">
            <v>0</v>
          </cell>
        </row>
        <row r="191">
          <cell r="A191" t="str">
            <v>18307-ST3-E40</v>
          </cell>
          <cell r="B191">
            <v>0.12123429999999999</v>
          </cell>
          <cell r="C191">
            <v>0.10246317333333334</v>
          </cell>
          <cell r="D191">
            <v>1.8088781702272978</v>
          </cell>
          <cell r="E191">
            <v>0</v>
          </cell>
        </row>
        <row r="192">
          <cell r="A192" t="str">
            <v>18307-ST3-E60</v>
          </cell>
          <cell r="B192">
            <v>0.122734</v>
          </cell>
          <cell r="C192">
            <v>0.10440960000000001</v>
          </cell>
          <cell r="D192">
            <v>1.8432402594808446</v>
          </cell>
          <cell r="E192">
            <v>0</v>
          </cell>
        </row>
        <row r="193">
          <cell r="A193" t="str">
            <v>18307-ST3-E61</v>
          </cell>
          <cell r="B193">
            <v>0.122734</v>
          </cell>
          <cell r="C193">
            <v>0.10440959999999999</v>
          </cell>
          <cell r="D193">
            <v>1.8432402594808446</v>
          </cell>
          <cell r="E193">
            <v>0</v>
          </cell>
        </row>
        <row r="194">
          <cell r="A194" t="str">
            <v>18307-ST3-E70</v>
          </cell>
          <cell r="B194">
            <v>0.38096600000000003</v>
          </cell>
          <cell r="C194">
            <v>0.31258613333333335</v>
          </cell>
          <cell r="D194">
            <v>5.5183751830813188</v>
          </cell>
          <cell r="E194">
            <v>0</v>
          </cell>
        </row>
        <row r="195">
          <cell r="A195" t="str">
            <v>1R12-340682-AF</v>
          </cell>
          <cell r="B195">
            <v>0.95167000000000002</v>
          </cell>
          <cell r="C195">
            <v>1.1196117647058823</v>
          </cell>
          <cell r="D195">
            <v>19.765552973043444</v>
          </cell>
          <cell r="E195">
            <v>0</v>
          </cell>
        </row>
        <row r="196">
          <cell r="A196" t="str">
            <v>1R12-352558-AB</v>
          </cell>
          <cell r="B196">
            <v>8.3333000000000004E-2</v>
          </cell>
          <cell r="C196">
            <v>9.8038823529411775E-2</v>
          </cell>
          <cell r="D196">
            <v>1.730770987740109</v>
          </cell>
          <cell r="E196">
            <v>0</v>
          </cell>
        </row>
        <row r="197">
          <cell r="A197" t="str">
            <v>1R12-352761-AC</v>
          </cell>
          <cell r="B197">
            <v>3.3329999999999999E-2</v>
          </cell>
          <cell r="C197">
            <v>3.9211764705882356E-2</v>
          </cell>
          <cell r="D197">
            <v>0.69224193322426686</v>
          </cell>
          <cell r="E197">
            <v>0</v>
          </cell>
        </row>
        <row r="198">
          <cell r="A198" t="str">
            <v>1R12-353295-AA</v>
          </cell>
          <cell r="B198">
            <v>7.7799999999999994E-2</v>
          </cell>
          <cell r="C198">
            <v>9.1529411764705873E-2</v>
          </cell>
          <cell r="D198">
            <v>1.6158542575711956</v>
          </cell>
          <cell r="E198">
            <v>0</v>
          </cell>
        </row>
        <row r="199">
          <cell r="A199" t="str">
            <v>2M5Q-6A786-AB</v>
          </cell>
          <cell r="B199">
            <v>1.7100000000000001E-2</v>
          </cell>
          <cell r="C199">
            <v>2.1374999999999998E-2</v>
          </cell>
          <cell r="D199">
            <v>0.37735285401345325</v>
          </cell>
          <cell r="E199">
            <v>0</v>
          </cell>
        </row>
        <row r="200">
          <cell r="A200" t="str">
            <v>2M5Q-6N642-AB</v>
          </cell>
          <cell r="B200">
            <v>1.0999999999999999E-2</v>
          </cell>
          <cell r="C200">
            <v>1.3749999999999998E-2</v>
          </cell>
          <cell r="D200">
            <v>0.24274160199695821</v>
          </cell>
          <cell r="E200">
            <v>0</v>
          </cell>
        </row>
        <row r="201">
          <cell r="A201" t="str">
            <v>301052-A</v>
          </cell>
          <cell r="B201">
            <v>0.128</v>
          </cell>
          <cell r="C201">
            <v>0.1024</v>
          </cell>
          <cell r="D201">
            <v>1.8077629123264383</v>
          </cell>
          <cell r="E201">
            <v>0</v>
          </cell>
        </row>
        <row r="202">
          <cell r="A202" t="str">
            <v>34-120914-AA</v>
          </cell>
          <cell r="B202">
            <v>0.7329</v>
          </cell>
          <cell r="C202">
            <v>0.8622352941176471</v>
          </cell>
          <cell r="D202">
            <v>15.22184557035899</v>
          </cell>
          <cell r="E202">
            <v>0</v>
          </cell>
        </row>
        <row r="203">
          <cell r="A203" t="str">
            <v>34-120914-BB</v>
          </cell>
          <cell r="B203">
            <v>0.7329</v>
          </cell>
          <cell r="C203">
            <v>0.8622352941176471</v>
          </cell>
          <cell r="D203">
            <v>15.22184557035899</v>
          </cell>
          <cell r="E203">
            <v>0</v>
          </cell>
        </row>
        <row r="204">
          <cell r="A204" t="str">
            <v>34-121667-BB</v>
          </cell>
          <cell r="B204">
            <v>0.7329</v>
          </cell>
          <cell r="C204">
            <v>0.8622352941176471</v>
          </cell>
          <cell r="D204">
            <v>15.22184557035899</v>
          </cell>
          <cell r="E204">
            <v>0</v>
          </cell>
        </row>
        <row r="205">
          <cell r="A205" t="str">
            <v>35-85557</v>
          </cell>
          <cell r="B205">
            <v>0.60609999999999997</v>
          </cell>
          <cell r="C205">
            <v>0.71305882352941174</v>
          </cell>
          <cell r="D205">
            <v>12.588293901206963</v>
          </cell>
          <cell r="E205">
            <v>0</v>
          </cell>
        </row>
        <row r="206">
          <cell r="A206" t="str">
            <v>3BEJ-RA386-AA</v>
          </cell>
          <cell r="B206">
            <v>0.83850000000000002</v>
          </cell>
          <cell r="C206">
            <v>0.98647058823529421</v>
          </cell>
          <cell r="D206">
            <v>17.415087338990332</v>
          </cell>
          <cell r="E206">
            <v>0</v>
          </cell>
        </row>
        <row r="207">
          <cell r="A207" t="str">
            <v>3BEJ-RA387-AA</v>
          </cell>
          <cell r="B207">
            <v>0.92886000000000002</v>
          </cell>
          <cell r="C207">
            <v>1.0927764705882355</v>
          </cell>
          <cell r="D207">
            <v>19.291804443285105</v>
          </cell>
          <cell r="E207">
            <v>0</v>
          </cell>
        </row>
        <row r="208">
          <cell r="A208" t="str">
            <v>3BEJ-RA388-AA</v>
          </cell>
          <cell r="B208">
            <v>0.82267000000000001</v>
          </cell>
          <cell r="C208">
            <v>0.9678470588235295</v>
          </cell>
          <cell r="D208">
            <v>17.086308767044933</v>
          </cell>
          <cell r="E208">
            <v>0</v>
          </cell>
        </row>
        <row r="209">
          <cell r="A209" t="str">
            <v>3BEJ-RA389-AA</v>
          </cell>
          <cell r="B209">
            <v>0.76633000000000007</v>
          </cell>
          <cell r="C209">
            <v>0.90156470588235305</v>
          </cell>
          <cell r="D209">
            <v>15.916164437076281</v>
          </cell>
          <cell r="E209">
            <v>0</v>
          </cell>
        </row>
        <row r="210">
          <cell r="A210" t="str">
            <v>3BEJ-RA390-AA</v>
          </cell>
          <cell r="B210">
            <v>0.74980000000000002</v>
          </cell>
          <cell r="C210">
            <v>0.88211764705882356</v>
          </cell>
          <cell r="D210">
            <v>15.572847330679727</v>
          </cell>
          <cell r="E210">
            <v>0</v>
          </cell>
        </row>
        <row r="211">
          <cell r="A211" t="str">
            <v>3BEJ-RA391-AA</v>
          </cell>
          <cell r="B211">
            <v>0.48404999999999998</v>
          </cell>
          <cell r="C211">
            <v>0.56947058823529417</v>
          </cell>
          <cell r="D211">
            <v>10.053396572973488</v>
          </cell>
          <cell r="E211">
            <v>0</v>
          </cell>
        </row>
        <row r="212">
          <cell r="A212" t="str">
            <v>3BEJ-RA446-AA</v>
          </cell>
          <cell r="B212">
            <v>0.72039999999999993</v>
          </cell>
          <cell r="C212">
            <v>0.84752941176470586</v>
          </cell>
          <cell r="D212">
            <v>14.962228883731228</v>
          </cell>
          <cell r="E212">
            <v>0</v>
          </cell>
        </row>
        <row r="213">
          <cell r="A213" t="str">
            <v>3BEJ-RA447-AA</v>
          </cell>
          <cell r="B213">
            <v>0.65389700000000006</v>
          </cell>
          <cell r="C213">
            <v>0.76929058823529428</v>
          </cell>
          <cell r="D213">
            <v>13.581005802866741</v>
          </cell>
          <cell r="E213">
            <v>0</v>
          </cell>
        </row>
        <row r="214">
          <cell r="A214" t="str">
            <v>3BEJ-RA448-AA</v>
          </cell>
          <cell r="B214">
            <v>0.71355000000000002</v>
          </cell>
          <cell r="C214">
            <v>0.83947058823529419</v>
          </cell>
          <cell r="D214">
            <v>14.819958939459216</v>
          </cell>
          <cell r="E214">
            <v>0</v>
          </cell>
        </row>
        <row r="215">
          <cell r="A215" t="str">
            <v>3BEJ-RA449-AA</v>
          </cell>
          <cell r="B215">
            <v>0.62407000000000001</v>
          </cell>
          <cell r="C215">
            <v>0.73419999999999996</v>
          </cell>
          <cell r="D215">
            <v>12.961518849903038</v>
          </cell>
          <cell r="E215">
            <v>0</v>
          </cell>
        </row>
        <row r="216">
          <cell r="A216" t="str">
            <v>3BEJ-RA450-AA</v>
          </cell>
          <cell r="B216">
            <v>0.64897700000000003</v>
          </cell>
          <cell r="C216">
            <v>0.76350235294117641</v>
          </cell>
          <cell r="D216">
            <v>13.478820675010052</v>
          </cell>
          <cell r="E216">
            <v>0</v>
          </cell>
        </row>
        <row r="217">
          <cell r="A217" t="str">
            <v>3BEJ-RA451-AA</v>
          </cell>
          <cell r="B217">
            <v>0.65306700000000006</v>
          </cell>
          <cell r="C217">
            <v>0.76831411764705893</v>
          </cell>
          <cell r="D217">
            <v>13.563767254874657</v>
          </cell>
          <cell r="E217">
            <v>0</v>
          </cell>
        </row>
        <row r="218">
          <cell r="A218" t="str">
            <v>3BEJ-RA452-AA</v>
          </cell>
          <cell r="B218">
            <v>0.65525</v>
          </cell>
          <cell r="C218">
            <v>0.77088235294117646</v>
          </cell>
          <cell r="D218">
            <v>13.609106713027328</v>
          </cell>
          <cell r="E218">
            <v>0</v>
          </cell>
        </row>
        <row r="219">
          <cell r="A219" t="str">
            <v>3BEJ-RA453-AA</v>
          </cell>
          <cell r="B219">
            <v>0.64910000000000001</v>
          </cell>
          <cell r="C219">
            <v>0.76364705882352957</v>
          </cell>
          <cell r="D219">
            <v>13.481375303206471</v>
          </cell>
          <cell r="E219">
            <v>0</v>
          </cell>
        </row>
        <row r="220">
          <cell r="A220" t="str">
            <v>3BEJ-RA470-AA</v>
          </cell>
          <cell r="B220">
            <v>0.86719999999999997</v>
          </cell>
          <cell r="C220">
            <v>1.0202352941176471</v>
          </cell>
          <cell r="D220">
            <v>18.011167251487674</v>
          </cell>
          <cell r="E220">
            <v>0</v>
          </cell>
        </row>
        <row r="221">
          <cell r="A221" t="str">
            <v>3BEJ-RA471-AA</v>
          </cell>
          <cell r="B221">
            <v>0.86717</v>
          </cell>
          <cell r="C221">
            <v>1.0202</v>
          </cell>
          <cell r="D221">
            <v>18.010544171439768</v>
          </cell>
          <cell r="E221">
            <v>0</v>
          </cell>
        </row>
        <row r="222">
          <cell r="A222" t="str">
            <v>3BEJ-RA472-AA</v>
          </cell>
          <cell r="B222">
            <v>0.79099999999999993</v>
          </cell>
          <cell r="C222">
            <v>0.93058823529411772</v>
          </cell>
          <cell r="D222">
            <v>16.428543929804832</v>
          </cell>
          <cell r="E222">
            <v>0</v>
          </cell>
        </row>
        <row r="223">
          <cell r="A223" t="str">
            <v>3BEJ-RA473-AA</v>
          </cell>
          <cell r="B223">
            <v>0.79100000000000004</v>
          </cell>
          <cell r="C223">
            <v>0.93058823529411772</v>
          </cell>
          <cell r="D223">
            <v>16.428543929804835</v>
          </cell>
          <cell r="E223">
            <v>0</v>
          </cell>
        </row>
        <row r="224">
          <cell r="A224" t="str">
            <v>3BEJ-RA474-AA</v>
          </cell>
          <cell r="B224">
            <v>0.25683</v>
          </cell>
          <cell r="C224">
            <v>0.30215294117647062</v>
          </cell>
          <cell r="D224">
            <v>5.334188290128667</v>
          </cell>
          <cell r="E224">
            <v>0</v>
          </cell>
        </row>
        <row r="225">
          <cell r="A225" t="str">
            <v>3BTH-RA322-AA</v>
          </cell>
          <cell r="B225">
            <v>8.3330000000000001E-2</v>
          </cell>
          <cell r="C225">
            <v>9.8035294117647068E-2</v>
          </cell>
          <cell r="D225">
            <v>1.7307086797353182</v>
          </cell>
          <cell r="E225">
            <v>0</v>
          </cell>
        </row>
        <row r="226">
          <cell r="A226" t="str">
            <v>3W83-9B190-AA</v>
          </cell>
          <cell r="B226">
            <v>0.2</v>
          </cell>
          <cell r="C226">
            <v>0.30769230769230771</v>
          </cell>
          <cell r="D226">
            <v>5.4319799048270383</v>
          </cell>
          <cell r="E226">
            <v>0</v>
          </cell>
        </row>
        <row r="227">
          <cell r="A227" t="str">
            <v>3W83-9B190-BA</v>
          </cell>
          <cell r="B227">
            <v>0.2</v>
          </cell>
          <cell r="C227">
            <v>0.30769230769230771</v>
          </cell>
          <cell r="D227">
            <v>5.4319799048270383</v>
          </cell>
          <cell r="E227">
            <v>0</v>
          </cell>
        </row>
        <row r="228">
          <cell r="A228" t="str">
            <v>3WKD-RA095-AA</v>
          </cell>
          <cell r="B228">
            <v>0.72550000000000003</v>
          </cell>
          <cell r="C228">
            <v>0.85352941176470598</v>
          </cell>
          <cell r="D228">
            <v>15.068152491875356</v>
          </cell>
          <cell r="E228">
            <v>0</v>
          </cell>
        </row>
        <row r="229">
          <cell r="A229" t="str">
            <v>3WKD-RA096-AA</v>
          </cell>
          <cell r="B229">
            <v>6.6659999999999997E-2</v>
          </cell>
          <cell r="C229">
            <v>7.8423529411764711E-2</v>
          </cell>
          <cell r="D229">
            <v>1.3844838664485337</v>
          </cell>
          <cell r="E229">
            <v>0</v>
          </cell>
        </row>
        <row r="230">
          <cell r="A230" t="str">
            <v>3WSA-RA072-AC</v>
          </cell>
          <cell r="B230">
            <v>0.48249999999999998</v>
          </cell>
          <cell r="C230">
            <v>0.5676470588235295</v>
          </cell>
          <cell r="D230">
            <v>10.021204103831646</v>
          </cell>
          <cell r="E230">
            <v>0</v>
          </cell>
        </row>
        <row r="231">
          <cell r="A231" t="str">
            <v>3WSB-RA078-AA</v>
          </cell>
          <cell r="B231">
            <v>0.8982</v>
          </cell>
          <cell r="C231">
            <v>1.0567058823529412</v>
          </cell>
          <cell r="D231">
            <v>18.655016634324525</v>
          </cell>
          <cell r="E231">
            <v>0</v>
          </cell>
        </row>
        <row r="232">
          <cell r="A232" t="str">
            <v>3WSB-RA079-AA</v>
          </cell>
          <cell r="B232">
            <v>6.6659999999999997E-2</v>
          </cell>
          <cell r="C232">
            <v>7.8423529411764711E-2</v>
          </cell>
          <cell r="D232">
            <v>1.3844838664485337</v>
          </cell>
          <cell r="E232">
            <v>0</v>
          </cell>
        </row>
        <row r="233">
          <cell r="A233" t="str">
            <v>3WSG-RA349-AA</v>
          </cell>
          <cell r="B233">
            <v>0.71063000000000009</v>
          </cell>
          <cell r="C233">
            <v>0.8360352941176471</v>
          </cell>
          <cell r="D233">
            <v>14.75931248146297</v>
          </cell>
          <cell r="E233">
            <v>0</v>
          </cell>
        </row>
        <row r="234">
          <cell r="A234" t="str">
            <v>3WSG-RA351-AA</v>
          </cell>
          <cell r="B234">
            <v>0.62033000000000005</v>
          </cell>
          <cell r="C234">
            <v>0.7298</v>
          </cell>
          <cell r="D234">
            <v>12.883841537264011</v>
          </cell>
          <cell r="E234">
            <v>0</v>
          </cell>
        </row>
        <row r="235">
          <cell r="A235" t="str">
            <v>3WSG-RA352-AA</v>
          </cell>
          <cell r="B235">
            <v>6.6659999999999997E-2</v>
          </cell>
          <cell r="C235">
            <v>7.8423529411764711E-2</v>
          </cell>
          <cell r="D235">
            <v>1.3844838664485337</v>
          </cell>
          <cell r="E235">
            <v>0</v>
          </cell>
        </row>
        <row r="236">
          <cell r="A236" t="str">
            <v>3WSG-RA353-AA</v>
          </cell>
          <cell r="B236">
            <v>0.21432999999999999</v>
          </cell>
          <cell r="C236">
            <v>0.25215294117647058</v>
          </cell>
          <cell r="D236">
            <v>4.4514915555942727</v>
          </cell>
          <cell r="E236">
            <v>0</v>
          </cell>
        </row>
        <row r="237">
          <cell r="A237" t="str">
            <v>3WSG-RA529-AA</v>
          </cell>
          <cell r="B237">
            <v>0.67498000000000002</v>
          </cell>
          <cell r="C237">
            <v>0.79409411764705895</v>
          </cell>
          <cell r="D237">
            <v>14.018885691200591</v>
          </cell>
          <cell r="E237">
            <v>0</v>
          </cell>
        </row>
        <row r="238">
          <cell r="A238" t="str">
            <v>3WSK-RA523-AA</v>
          </cell>
          <cell r="B238">
            <v>0.21432999999999999</v>
          </cell>
          <cell r="C238">
            <v>0.25215294117647058</v>
          </cell>
          <cell r="D238">
            <v>4.4514915555942727</v>
          </cell>
          <cell r="E238">
            <v>0</v>
          </cell>
        </row>
        <row r="239">
          <cell r="A239" t="str">
            <v>3WSK-RA525-AA</v>
          </cell>
          <cell r="B239">
            <v>0.67498000000000002</v>
          </cell>
          <cell r="C239">
            <v>0.79409411764705895</v>
          </cell>
          <cell r="D239">
            <v>14.018885691200591</v>
          </cell>
          <cell r="E239">
            <v>0</v>
          </cell>
        </row>
        <row r="240">
          <cell r="A240" t="str">
            <v>3WSK-RA527-AA</v>
          </cell>
          <cell r="B240">
            <v>0.67498000000000002</v>
          </cell>
          <cell r="C240">
            <v>0.79409411764705895</v>
          </cell>
          <cell r="D240">
            <v>14.018885691200591</v>
          </cell>
          <cell r="E240">
            <v>0</v>
          </cell>
        </row>
        <row r="241">
          <cell r="A241" t="str">
            <v>3WSK-RA529-AA</v>
          </cell>
          <cell r="B241">
            <v>0.61666999999999994</v>
          </cell>
          <cell r="C241">
            <v>0.72549411764705884</v>
          </cell>
          <cell r="D241">
            <v>12.807825771419401</v>
          </cell>
          <cell r="E241">
            <v>0</v>
          </cell>
        </row>
        <row r="242">
          <cell r="A242" t="str">
            <v>3WSK-RA531-AA</v>
          </cell>
          <cell r="B242">
            <v>0.61667000000000005</v>
          </cell>
          <cell r="C242">
            <v>0.72549411764705884</v>
          </cell>
          <cell r="D242">
            <v>12.807825771419402</v>
          </cell>
          <cell r="E242">
            <v>0</v>
          </cell>
        </row>
        <row r="243">
          <cell r="A243" t="str">
            <v>3WSK-RA534-AA</v>
          </cell>
          <cell r="B243">
            <v>0.61667000000000005</v>
          </cell>
          <cell r="C243">
            <v>0.72549411764705884</v>
          </cell>
          <cell r="D243">
            <v>12.807825771419402</v>
          </cell>
          <cell r="E243">
            <v>0</v>
          </cell>
        </row>
        <row r="244">
          <cell r="A244" t="str">
            <v>3WSK-RA536-AA</v>
          </cell>
          <cell r="B244">
            <v>0.67503000000000002</v>
          </cell>
          <cell r="C244">
            <v>0.79415294117647062</v>
          </cell>
          <cell r="D244">
            <v>14.019924157947102</v>
          </cell>
          <cell r="E244">
            <v>0</v>
          </cell>
        </row>
        <row r="245">
          <cell r="A245" t="str">
            <v>3WSK-RA538-AA</v>
          </cell>
          <cell r="B245">
            <v>0.60839999999999994</v>
          </cell>
          <cell r="C245">
            <v>0.71576470588235297</v>
          </cell>
          <cell r="D245">
            <v>12.636063371546474</v>
          </cell>
          <cell r="E245">
            <v>0</v>
          </cell>
        </row>
        <row r="246">
          <cell r="A246" t="str">
            <v>3Y0.201.549</v>
          </cell>
          <cell r="B246">
            <v>6.4000000000000001E-2</v>
          </cell>
          <cell r="C246">
            <v>7.9999999999999988E-2</v>
          </cell>
          <cell r="D246">
            <v>1.4123147752550298</v>
          </cell>
          <cell r="E246">
            <v>0</v>
          </cell>
        </row>
        <row r="247">
          <cell r="A247" t="str">
            <v>3Y0.201.549.A</v>
          </cell>
          <cell r="B247">
            <v>6.8200000000000011E-2</v>
          </cell>
          <cell r="C247">
            <v>8.5249999999999992E-2</v>
          </cell>
          <cell r="D247">
            <v>1.5049979323811411</v>
          </cell>
          <cell r="E247">
            <v>0</v>
          </cell>
        </row>
        <row r="248">
          <cell r="A248" t="str">
            <v>3Y0.253.173.A</v>
          </cell>
          <cell r="B248">
            <v>2.333E-2</v>
          </cell>
          <cell r="C248">
            <v>2.7447058823529415E-2</v>
          </cell>
          <cell r="D248">
            <v>0.48454858392205657</v>
          </cell>
          <cell r="E248">
            <v>0</v>
          </cell>
        </row>
        <row r="249">
          <cell r="A249" t="str">
            <v>3Y0.253.200</v>
          </cell>
          <cell r="B249">
            <v>0.28806299999999996</v>
          </cell>
          <cell r="C249">
            <v>0.33951036764705883</v>
          </cell>
          <cell r="D249">
            <v>5.9936938572526053</v>
          </cell>
          <cell r="E249">
            <v>0</v>
          </cell>
        </row>
        <row r="250">
          <cell r="A250" t="str">
            <v>3Y0.253.200.A</v>
          </cell>
          <cell r="B250">
            <v>0.360537</v>
          </cell>
          <cell r="C250">
            <v>0.42477389705882357</v>
          </cell>
          <cell r="D250">
            <v>7.4989306369854445</v>
          </cell>
          <cell r="E250">
            <v>0</v>
          </cell>
        </row>
        <row r="251">
          <cell r="A251" t="str">
            <v>3Y0.253.609.C</v>
          </cell>
          <cell r="B251">
            <v>0.25643199999999999</v>
          </cell>
          <cell r="C251">
            <v>0.30229742647058827</v>
          </cell>
          <cell r="D251">
            <v>5.3367390240747845</v>
          </cell>
          <cell r="E251">
            <v>0</v>
          </cell>
        </row>
        <row r="252">
          <cell r="A252" t="str">
            <v>3Y0.253.609.D</v>
          </cell>
          <cell r="B252">
            <v>0.25643199999999999</v>
          </cell>
          <cell r="C252">
            <v>0.30229742647058827</v>
          </cell>
          <cell r="D252">
            <v>5.3367390240747845</v>
          </cell>
          <cell r="E252">
            <v>0</v>
          </cell>
        </row>
        <row r="253">
          <cell r="A253" t="str">
            <v>3Y0.253.609.E</v>
          </cell>
          <cell r="B253">
            <v>0.223105</v>
          </cell>
          <cell r="C253">
            <v>0.26308919117647062</v>
          </cell>
          <cell r="D253">
            <v>4.644559398855308</v>
          </cell>
          <cell r="E253">
            <v>0</v>
          </cell>
        </row>
        <row r="254">
          <cell r="A254" t="str">
            <v>3Y0.253.610.C</v>
          </cell>
          <cell r="B254">
            <v>0.25643199999999999</v>
          </cell>
          <cell r="C254">
            <v>0.30229742647058827</v>
          </cell>
          <cell r="D254">
            <v>5.3367390240747845</v>
          </cell>
          <cell r="E254">
            <v>0</v>
          </cell>
        </row>
        <row r="255">
          <cell r="A255" t="str">
            <v>3Y0.253.610.D</v>
          </cell>
          <cell r="B255">
            <v>0.25643199999999999</v>
          </cell>
          <cell r="C255">
            <v>0.30229742647058827</v>
          </cell>
          <cell r="D255">
            <v>5.3367390240747845</v>
          </cell>
          <cell r="E255">
            <v>0</v>
          </cell>
        </row>
        <row r="256">
          <cell r="A256" t="str">
            <v>3Y0.253.610.E</v>
          </cell>
          <cell r="B256">
            <v>0.223105</v>
          </cell>
          <cell r="C256">
            <v>0.26308919117647062</v>
          </cell>
          <cell r="D256">
            <v>4.644559398855308</v>
          </cell>
          <cell r="E256">
            <v>0</v>
          </cell>
        </row>
        <row r="257">
          <cell r="A257" t="str">
            <v>3Y0201021</v>
          </cell>
          <cell r="B257">
            <v>1.3939999999999999</v>
          </cell>
          <cell r="C257">
            <v>1.64</v>
          </cell>
          <cell r="D257">
            <v>28.952452892728111</v>
          </cell>
          <cell r="E257">
            <v>0</v>
          </cell>
        </row>
        <row r="258">
          <cell r="A258" t="str">
            <v>3Y0201021A</v>
          </cell>
          <cell r="B258">
            <v>1.3939999999999999</v>
          </cell>
          <cell r="C258">
            <v>1.64</v>
          </cell>
          <cell r="D258">
            <v>28.952452892728111</v>
          </cell>
          <cell r="E258">
            <v>0</v>
          </cell>
        </row>
        <row r="259">
          <cell r="A259" t="str">
            <v>3Y0201021B</v>
          </cell>
          <cell r="B259">
            <v>1.3939999999999999</v>
          </cell>
          <cell r="C259">
            <v>1.64</v>
          </cell>
          <cell r="D259">
            <v>28.952452892728111</v>
          </cell>
          <cell r="E259">
            <v>0</v>
          </cell>
        </row>
        <row r="260">
          <cell r="A260" t="str">
            <v>3Y0201021C</v>
          </cell>
          <cell r="B260">
            <v>1.3939999999999999</v>
          </cell>
          <cell r="C260">
            <v>1.64</v>
          </cell>
          <cell r="D260">
            <v>28.952452892728111</v>
          </cell>
          <cell r="E260">
            <v>0</v>
          </cell>
        </row>
        <row r="261">
          <cell r="A261" t="str">
            <v>3Z4201021</v>
          </cell>
          <cell r="B261">
            <v>1.2612000000000001</v>
          </cell>
          <cell r="C261">
            <v>1.4837647058823531</v>
          </cell>
          <cell r="D261">
            <v>26.19428521399476</v>
          </cell>
          <cell r="E261">
            <v>0</v>
          </cell>
        </row>
        <row r="262">
          <cell r="A262" t="str">
            <v>3Z7201021A</v>
          </cell>
          <cell r="B262">
            <v>1.3935999999999999</v>
          </cell>
          <cell r="C262">
            <v>1.6395294117647059</v>
          </cell>
          <cell r="D262">
            <v>28.944145158756022</v>
          </cell>
          <cell r="E262">
            <v>0</v>
          </cell>
        </row>
        <row r="263">
          <cell r="A263" t="str">
            <v>3Z7253078A</v>
          </cell>
          <cell r="B263">
            <v>0.60083299999999995</v>
          </cell>
          <cell r="C263">
            <v>0.70686235294117639</v>
          </cell>
          <cell r="D263">
            <v>12.478901814129488</v>
          </cell>
          <cell r="E263">
            <v>0</v>
          </cell>
        </row>
        <row r="264">
          <cell r="A264" t="str">
            <v>3Z8201021A</v>
          </cell>
          <cell r="B264">
            <v>1.2612000000000001</v>
          </cell>
          <cell r="C264">
            <v>1.4837647058823531</v>
          </cell>
          <cell r="D264">
            <v>26.19428521399476</v>
          </cell>
          <cell r="E264">
            <v>0</v>
          </cell>
        </row>
        <row r="265">
          <cell r="A265" t="str">
            <v>3Z8201021C</v>
          </cell>
          <cell r="B265">
            <v>1.2612000000000001</v>
          </cell>
          <cell r="C265">
            <v>1.4837647058823531</v>
          </cell>
          <cell r="D265">
            <v>26.19428521399476</v>
          </cell>
          <cell r="E265">
            <v>0</v>
          </cell>
        </row>
        <row r="266">
          <cell r="A266" t="str">
            <v>3Z8253078</v>
          </cell>
          <cell r="B266">
            <v>0.53085000000000004</v>
          </cell>
          <cell r="C266">
            <v>0.624529411764706</v>
          </cell>
          <cell r="D266">
            <v>11.025401447707834</v>
          </cell>
          <cell r="E266">
            <v>0</v>
          </cell>
        </row>
        <row r="267">
          <cell r="A267" t="str">
            <v>40 15 814A</v>
          </cell>
          <cell r="B267">
            <v>0.10117</v>
          </cell>
          <cell r="C267">
            <v>8.0935999999999994E-2</v>
          </cell>
          <cell r="D267">
            <v>1.4288388581255136</v>
          </cell>
          <cell r="E267">
            <v>0</v>
          </cell>
        </row>
        <row r="268">
          <cell r="A268" t="str">
            <v>41 62 061</v>
          </cell>
          <cell r="B268">
            <v>5.6669999999999998E-2</v>
          </cell>
          <cell r="C268">
            <v>4.5336000000000001E-2</v>
          </cell>
          <cell r="D268">
            <v>0.80035878313702546</v>
          </cell>
          <cell r="E268">
            <v>0</v>
          </cell>
        </row>
        <row r="269">
          <cell r="A269" t="str">
            <v>41 63 945A</v>
          </cell>
          <cell r="B269">
            <v>0.11666700000000001</v>
          </cell>
          <cell r="C269">
            <v>9.3333600000000003E-2</v>
          </cell>
          <cell r="D269">
            <v>1.6477052788467856</v>
          </cell>
          <cell r="E269">
            <v>0</v>
          </cell>
        </row>
        <row r="270">
          <cell r="A270" t="str">
            <v>41 64 315A</v>
          </cell>
          <cell r="B270">
            <v>0.13317000000000001</v>
          </cell>
          <cell r="C270">
            <v>0.10653600000000001</v>
          </cell>
          <cell r="D270">
            <v>1.8807795862071233</v>
          </cell>
          <cell r="E270">
            <v>0</v>
          </cell>
        </row>
        <row r="271">
          <cell r="A271" t="str">
            <v>43 91 421</v>
          </cell>
          <cell r="B271">
            <v>8.7999999999999995E-2</v>
          </cell>
          <cell r="C271">
            <v>7.039999999999999E-2</v>
          </cell>
          <cell r="D271">
            <v>1.2428370022244262</v>
          </cell>
          <cell r="E271">
            <v>0</v>
          </cell>
        </row>
        <row r="272">
          <cell r="A272" t="str">
            <v>43 93 898A</v>
          </cell>
          <cell r="B272">
            <v>8.7999999999999995E-2</v>
          </cell>
          <cell r="C272">
            <v>7.039999999999999E-2</v>
          </cell>
          <cell r="D272">
            <v>1.2428370022244262</v>
          </cell>
          <cell r="E272">
            <v>0</v>
          </cell>
        </row>
        <row r="273">
          <cell r="A273" t="str">
            <v>44 40 145A</v>
          </cell>
          <cell r="B273">
            <v>0.13317000000000001</v>
          </cell>
          <cell r="C273">
            <v>0.10653600000000001</v>
          </cell>
          <cell r="D273">
            <v>1.8807795862071233</v>
          </cell>
          <cell r="E273">
            <v>0</v>
          </cell>
        </row>
        <row r="274">
          <cell r="A274" t="str">
            <v>44 44 188A</v>
          </cell>
          <cell r="B274">
            <v>9.2200000000000004E-2</v>
          </cell>
          <cell r="C274">
            <v>7.3760000000000006E-2</v>
          </cell>
          <cell r="D274">
            <v>1.3021542227851377</v>
          </cell>
          <cell r="E274">
            <v>0</v>
          </cell>
        </row>
        <row r="275">
          <cell r="A275" t="str">
            <v>45 25 366A</v>
          </cell>
          <cell r="B275">
            <v>8.7999999999999995E-2</v>
          </cell>
          <cell r="C275">
            <v>7.039999999999999E-2</v>
          </cell>
          <cell r="D275">
            <v>1.2428370022244262</v>
          </cell>
          <cell r="E275">
            <v>0</v>
          </cell>
        </row>
        <row r="276">
          <cell r="A276" t="str">
            <v>45 25 382A</v>
          </cell>
          <cell r="B276">
            <v>0.06</v>
          </cell>
          <cell r="C276">
            <v>4.8000000000000001E-2</v>
          </cell>
          <cell r="D276">
            <v>0.84738886515301792</v>
          </cell>
          <cell r="E276">
            <v>0</v>
          </cell>
        </row>
        <row r="277">
          <cell r="A277" t="str">
            <v>45 27 545</v>
          </cell>
          <cell r="B277">
            <v>0.11666700000000001</v>
          </cell>
          <cell r="C277">
            <v>9.3333600000000003E-2</v>
          </cell>
          <cell r="D277">
            <v>1.6477052788467856</v>
          </cell>
          <cell r="E277">
            <v>0</v>
          </cell>
        </row>
        <row r="278">
          <cell r="A278" t="str">
            <v>45 28 261</v>
          </cell>
          <cell r="B278">
            <v>0.16083330000000001</v>
          </cell>
          <cell r="C278">
            <v>0.12866664</v>
          </cell>
          <cell r="D278">
            <v>2.2714724594302478</v>
          </cell>
          <cell r="E278">
            <v>0</v>
          </cell>
        </row>
        <row r="279">
          <cell r="A279" t="str">
            <v>45 28 600A</v>
          </cell>
          <cell r="B279">
            <v>8.7999999999999995E-2</v>
          </cell>
          <cell r="C279">
            <v>7.039999999999999E-2</v>
          </cell>
          <cell r="D279">
            <v>1.2428370022244262</v>
          </cell>
          <cell r="E279">
            <v>0</v>
          </cell>
        </row>
        <row r="280">
          <cell r="A280" t="str">
            <v>45 28 618</v>
          </cell>
          <cell r="B280">
            <v>9.7500000000000003E-2</v>
          </cell>
          <cell r="C280">
            <v>7.8E-2</v>
          </cell>
          <cell r="D280">
            <v>1.377006905873654</v>
          </cell>
          <cell r="E280">
            <v>0</v>
          </cell>
        </row>
        <row r="281">
          <cell r="A281" t="str">
            <v>45 28 626</v>
          </cell>
          <cell r="B281">
            <v>0</v>
          </cell>
          <cell r="C281">
            <v>0</v>
          </cell>
          <cell r="D281">
            <v>0</v>
          </cell>
          <cell r="E281">
            <v>0</v>
          </cell>
        </row>
        <row r="282">
          <cell r="A282" t="str">
            <v>45 28 626A</v>
          </cell>
          <cell r="B282">
            <v>0.10117</v>
          </cell>
          <cell r="C282">
            <v>8.0935999999999994E-2</v>
          </cell>
          <cell r="D282">
            <v>1.4288388581255136</v>
          </cell>
          <cell r="E282">
            <v>0</v>
          </cell>
        </row>
        <row r="283">
          <cell r="A283" t="str">
            <v>4G43-35-11099</v>
          </cell>
          <cell r="B283">
            <v>0.22129000000000001</v>
          </cell>
          <cell r="C283">
            <v>0.26034117647058824</v>
          </cell>
          <cell r="D283">
            <v>4.596046126708611</v>
          </cell>
          <cell r="E283">
            <v>0</v>
          </cell>
        </row>
        <row r="284">
          <cell r="A284" t="str">
            <v>4G43-5220-AD</v>
          </cell>
          <cell r="B284">
            <v>0.13933000000000001</v>
          </cell>
          <cell r="C284">
            <v>0.16391764705882353</v>
          </cell>
          <cell r="D284">
            <v>2.8937914358276955</v>
          </cell>
          <cell r="E284">
            <v>0</v>
          </cell>
        </row>
        <row r="285">
          <cell r="A285" t="str">
            <v>4G43-5220-BD</v>
          </cell>
          <cell r="B285">
            <v>0.13933000000000001</v>
          </cell>
          <cell r="C285">
            <v>0.16391764705882353</v>
          </cell>
          <cell r="D285">
            <v>2.8937914358276955</v>
          </cell>
          <cell r="E285">
            <v>0</v>
          </cell>
        </row>
        <row r="286">
          <cell r="A286" t="str">
            <v>4G43-5220-ED</v>
          </cell>
          <cell r="B286">
            <v>0.18564999999999998</v>
          </cell>
          <cell r="C286">
            <v>0.21841176470588236</v>
          </cell>
          <cell r="D286">
            <v>3.8558270297955337</v>
          </cell>
          <cell r="E286">
            <v>0</v>
          </cell>
        </row>
        <row r="287">
          <cell r="A287" t="str">
            <v>4G43-5220-EE</v>
          </cell>
          <cell r="B287">
            <v>0.18564999999999998</v>
          </cell>
          <cell r="C287">
            <v>0.21841176470588236</v>
          </cell>
          <cell r="D287">
            <v>3.8558270297955337</v>
          </cell>
          <cell r="E287">
            <v>0</v>
          </cell>
        </row>
        <row r="288">
          <cell r="A288" t="str">
            <v>4G43-5220-FA</v>
          </cell>
          <cell r="B288">
            <v>3.1833E-2</v>
          </cell>
          <cell r="C288">
            <v>3.7450588235294117E-2</v>
          </cell>
          <cell r="D288">
            <v>0.66115023883372592</v>
          </cell>
          <cell r="E288">
            <v>0</v>
          </cell>
        </row>
        <row r="289">
          <cell r="A289" t="str">
            <v>4G43-5221-BA</v>
          </cell>
          <cell r="B289">
            <v>0.05</v>
          </cell>
          <cell r="C289">
            <v>5.8823529411764712E-2</v>
          </cell>
          <cell r="D289">
            <v>1.0384667465110515</v>
          </cell>
          <cell r="E289">
            <v>0</v>
          </cell>
        </row>
        <row r="290">
          <cell r="A290" t="str">
            <v>4G43-5230-FB</v>
          </cell>
          <cell r="B290">
            <v>1.1383299999999998</v>
          </cell>
          <cell r="C290">
            <v>1.3392117647058823</v>
          </cell>
          <cell r="D290">
            <v>23.6423570311185</v>
          </cell>
          <cell r="E290">
            <v>0</v>
          </cell>
        </row>
        <row r="291">
          <cell r="A291" t="str">
            <v>4G43-5230-FC</v>
          </cell>
          <cell r="B291">
            <v>1.1383699999999999</v>
          </cell>
          <cell r="C291">
            <v>1.3392588235294118</v>
          </cell>
          <cell r="D291">
            <v>23.643187804515712</v>
          </cell>
          <cell r="E291">
            <v>0</v>
          </cell>
        </row>
        <row r="292">
          <cell r="A292" t="str">
            <v>4G43-5230-FG</v>
          </cell>
          <cell r="B292">
            <v>0.57167000000000001</v>
          </cell>
          <cell r="C292">
            <v>0.67255294117647058</v>
          </cell>
          <cell r="D292">
            <v>11.873205699559454</v>
          </cell>
          <cell r="E292">
            <v>0</v>
          </cell>
        </row>
        <row r="293">
          <cell r="A293" t="str">
            <v>4G43-5230-FH</v>
          </cell>
          <cell r="B293">
            <v>0.55762</v>
          </cell>
          <cell r="C293">
            <v>0.65602352941176467</v>
          </cell>
          <cell r="D293">
            <v>11.58139654378985</v>
          </cell>
          <cell r="E293">
            <v>0</v>
          </cell>
        </row>
        <row r="294">
          <cell r="A294" t="str">
            <v>4G43-5E211-AD</v>
          </cell>
          <cell r="B294">
            <v>0.2979</v>
          </cell>
          <cell r="C294">
            <v>0.35047058823529414</v>
          </cell>
          <cell r="D294">
            <v>6.1871848757128447</v>
          </cell>
          <cell r="E294">
            <v>0</v>
          </cell>
        </row>
        <row r="295">
          <cell r="A295" t="str">
            <v>4G43-5E211-AE</v>
          </cell>
          <cell r="B295">
            <v>0.36451</v>
          </cell>
          <cell r="C295">
            <v>0.42883529411764709</v>
          </cell>
          <cell r="D295">
            <v>7.5706302754148673</v>
          </cell>
          <cell r="E295">
            <v>0</v>
          </cell>
        </row>
        <row r="296">
          <cell r="A296" t="str">
            <v>4G43-9032-AD</v>
          </cell>
          <cell r="B296">
            <v>0.19433330000000001</v>
          </cell>
          <cell r="C296">
            <v>0.24914525641025642</v>
          </cell>
          <cell r="D296">
            <v>4.3983940851613514</v>
          </cell>
          <cell r="E296">
            <v>0</v>
          </cell>
        </row>
        <row r="297">
          <cell r="A297" t="str">
            <v>4G43-9032-BD</v>
          </cell>
          <cell r="B297">
            <v>0.19433330000000001</v>
          </cell>
          <cell r="C297">
            <v>0.24914525641025642</v>
          </cell>
          <cell r="D297">
            <v>4.3983940851613514</v>
          </cell>
          <cell r="E297">
            <v>0</v>
          </cell>
        </row>
        <row r="298">
          <cell r="A298" t="str">
            <v>4G43-9034-AE</v>
          </cell>
          <cell r="B298">
            <v>0.1443333</v>
          </cell>
          <cell r="C298">
            <v>0.1850426923076923</v>
          </cell>
          <cell r="D298">
            <v>3.2667316049890509</v>
          </cell>
          <cell r="E298">
            <v>0</v>
          </cell>
        </row>
        <row r="299">
          <cell r="A299" t="str">
            <v>4G43-9034-BE</v>
          </cell>
          <cell r="B299">
            <v>0.1443333</v>
          </cell>
          <cell r="C299">
            <v>0.1850426923076923</v>
          </cell>
          <cell r="D299">
            <v>3.2667316049890509</v>
          </cell>
          <cell r="E299">
            <v>0</v>
          </cell>
        </row>
        <row r="300">
          <cell r="A300" t="str">
            <v>4G43-9C133-AF</v>
          </cell>
          <cell r="B300">
            <v>0.75970000000000004</v>
          </cell>
          <cell r="C300">
            <v>0.89376470588235302</v>
          </cell>
          <cell r="D300">
            <v>15.778463746488915</v>
          </cell>
          <cell r="E300">
            <v>0</v>
          </cell>
        </row>
        <row r="301">
          <cell r="A301" t="str">
            <v>4G43-9C133-BA-A</v>
          </cell>
          <cell r="B301">
            <v>0.75970000000000004</v>
          </cell>
          <cell r="C301">
            <v>0.89376470588235302</v>
          </cell>
          <cell r="D301">
            <v>15.778463746488915</v>
          </cell>
          <cell r="E301">
            <v>0</v>
          </cell>
        </row>
        <row r="302">
          <cell r="A302" t="str">
            <v>4G43-9C133-BC</v>
          </cell>
          <cell r="B302">
            <v>0.75970000000000004</v>
          </cell>
          <cell r="C302">
            <v>0.89376470588235302</v>
          </cell>
          <cell r="D302">
            <v>15.778463746488915</v>
          </cell>
          <cell r="E302">
            <v>0</v>
          </cell>
        </row>
        <row r="303">
          <cell r="A303" t="str">
            <v>4H23-6617-BC</v>
          </cell>
          <cell r="B303">
            <v>3.977E-2</v>
          </cell>
          <cell r="C303">
            <v>4.97125E-2</v>
          </cell>
          <cell r="D303">
            <v>0.8776212283108209</v>
          </cell>
          <cell r="E303">
            <v>0</v>
          </cell>
        </row>
        <row r="304">
          <cell r="A304" t="str">
            <v>4H23-9430-BE</v>
          </cell>
          <cell r="B304">
            <v>0.23150000000000001</v>
          </cell>
          <cell r="C304">
            <v>0.23150000000000001</v>
          </cell>
          <cell r="D304">
            <v>4.0868858808942425</v>
          </cell>
          <cell r="E304">
            <v>0</v>
          </cell>
        </row>
        <row r="305">
          <cell r="A305" t="str">
            <v>4H23-9431-AE</v>
          </cell>
          <cell r="B305">
            <v>0.23483000000000001</v>
          </cell>
          <cell r="C305">
            <v>0.23483000000000001</v>
          </cell>
          <cell r="D305">
            <v>4.1456734834142335</v>
          </cell>
          <cell r="E305">
            <v>0</v>
          </cell>
        </row>
        <row r="306">
          <cell r="A306" t="str">
            <v>4H23-9431-AF</v>
          </cell>
          <cell r="B306">
            <v>0.23483000000000001</v>
          </cell>
          <cell r="C306">
            <v>0.23483000000000001</v>
          </cell>
          <cell r="D306">
            <v>4.1456734834142335</v>
          </cell>
          <cell r="E306">
            <v>0</v>
          </cell>
        </row>
        <row r="307">
          <cell r="A307" t="str">
            <v>4H2Q-6615-AD</v>
          </cell>
          <cell r="B307">
            <v>2.6000000000000002E-2</v>
          </cell>
          <cell r="C307">
            <v>3.2500000000000001E-2</v>
          </cell>
          <cell r="D307">
            <v>0.57375287744735581</v>
          </cell>
          <cell r="E307">
            <v>0</v>
          </cell>
        </row>
        <row r="308">
          <cell r="A308" t="str">
            <v>4H2Q-6720-CD</v>
          </cell>
          <cell r="B308">
            <v>7.6897999999999994E-2</v>
          </cell>
          <cell r="C308">
            <v>9.61225E-2</v>
          </cell>
          <cell r="D308">
            <v>1.6969403373056449</v>
          </cell>
          <cell r="E308">
            <v>0</v>
          </cell>
        </row>
        <row r="309">
          <cell r="A309" t="str">
            <v>4H2Q-6720-DA</v>
          </cell>
          <cell r="B309">
            <v>7.4364999999999987E-2</v>
          </cell>
          <cell r="C309">
            <v>9.295624999999999E-2</v>
          </cell>
          <cell r="D309">
            <v>1.6410435665912546</v>
          </cell>
          <cell r="E309">
            <v>0</v>
          </cell>
        </row>
        <row r="310">
          <cell r="A310" t="str">
            <v>4H33-9431-BA</v>
          </cell>
          <cell r="B310">
            <v>0.23150000000000001</v>
          </cell>
          <cell r="C310">
            <v>0.23150000000000001</v>
          </cell>
          <cell r="D310">
            <v>4.0868858808942425</v>
          </cell>
          <cell r="E310">
            <v>0</v>
          </cell>
        </row>
        <row r="311">
          <cell r="A311" t="str">
            <v>4H43-6617-AC</v>
          </cell>
          <cell r="B311">
            <v>3.7130000000000003E-2</v>
          </cell>
          <cell r="C311">
            <v>4.6412500000000002E-2</v>
          </cell>
          <cell r="D311">
            <v>0.8193632438315509</v>
          </cell>
          <cell r="E311">
            <v>0</v>
          </cell>
        </row>
        <row r="312">
          <cell r="A312" t="str">
            <v>4R12-340683-AC</v>
          </cell>
          <cell r="B312">
            <v>0.183</v>
          </cell>
          <cell r="C312">
            <v>0.23461538461538461</v>
          </cell>
          <cell r="D312">
            <v>4.1418846774306166</v>
          </cell>
          <cell r="E312">
            <v>0</v>
          </cell>
        </row>
        <row r="313">
          <cell r="A313" t="str">
            <v>4R83-9034-AE</v>
          </cell>
          <cell r="B313">
            <v>6.8000000000000005E-2</v>
          </cell>
          <cell r="C313">
            <v>8.7179487179487175E-2</v>
          </cell>
          <cell r="D313">
            <v>1.5390609730343274</v>
          </cell>
          <cell r="E313">
            <v>0</v>
          </cell>
        </row>
        <row r="314">
          <cell r="A314" t="str">
            <v>4R83-9034-CE</v>
          </cell>
          <cell r="B314">
            <v>6.8467E-2</v>
          </cell>
          <cell r="C314">
            <v>8.7778205128205139E-2</v>
          </cell>
          <cell r="D314">
            <v>1.5496307005991365</v>
          </cell>
          <cell r="E314">
            <v>0</v>
          </cell>
        </row>
        <row r="315">
          <cell r="A315" t="str">
            <v>4R83-9047-BD</v>
          </cell>
          <cell r="B315">
            <v>2.35E-2</v>
          </cell>
          <cell r="C315">
            <v>3.0128205128205129E-2</v>
          </cell>
          <cell r="D315">
            <v>0.53188136568098077</v>
          </cell>
          <cell r="E315">
            <v>0</v>
          </cell>
        </row>
        <row r="316">
          <cell r="A316" t="str">
            <v>4R8Q-6615-AF</v>
          </cell>
          <cell r="B316">
            <v>3.2268999999999999E-2</v>
          </cell>
          <cell r="C316">
            <v>4.0336249999999997E-2</v>
          </cell>
          <cell r="D316">
            <v>0.71209352316725871</v>
          </cell>
          <cell r="E316">
            <v>0</v>
          </cell>
        </row>
        <row r="317">
          <cell r="A317" t="str">
            <v>4R8Q-6720-BC</v>
          </cell>
          <cell r="B317">
            <v>5.8862000000000005E-2</v>
          </cell>
          <cell r="C317">
            <v>7.3577500000000004E-2</v>
          </cell>
          <cell r="D317">
            <v>1.298932379704087</v>
          </cell>
          <cell r="E317">
            <v>0</v>
          </cell>
        </row>
        <row r="318">
          <cell r="A318" t="str">
            <v>4R8Q-6874-BB</v>
          </cell>
          <cell r="B318">
            <v>1E-3</v>
          </cell>
          <cell r="C318">
            <v>1.25E-3</v>
          </cell>
          <cell r="D318">
            <v>2.2067418363359841E-2</v>
          </cell>
          <cell r="E318">
            <v>0</v>
          </cell>
        </row>
        <row r="319">
          <cell r="A319" t="str">
            <v>4U3Q-6615-AE</v>
          </cell>
          <cell r="B319">
            <v>3.1917000000000001E-2</v>
          </cell>
          <cell r="C319">
            <v>3.9896249999999994E-2</v>
          </cell>
          <cell r="D319">
            <v>0.70432579190335598</v>
          </cell>
          <cell r="E319">
            <v>0</v>
          </cell>
        </row>
        <row r="320">
          <cell r="A320" t="str">
            <v>4U3Q-6720-CB</v>
          </cell>
          <cell r="B320">
            <v>5.5730000000000002E-2</v>
          </cell>
          <cell r="C320">
            <v>6.9662500000000002E-2</v>
          </cell>
          <cell r="D320">
            <v>1.2298172253900439</v>
          </cell>
          <cell r="E320">
            <v>0</v>
          </cell>
        </row>
        <row r="321">
          <cell r="A321" t="str">
            <v>4W83-9010-AA</v>
          </cell>
          <cell r="B321">
            <v>0.38834999999999997</v>
          </cell>
          <cell r="C321">
            <v>0.59746153846153838</v>
          </cell>
          <cell r="D321">
            <v>10.547546980197898</v>
          </cell>
          <cell r="E321">
            <v>0</v>
          </cell>
        </row>
        <row r="322">
          <cell r="A322" t="str">
            <v>4W83-9010-BA</v>
          </cell>
          <cell r="B322">
            <v>0.38834999999999997</v>
          </cell>
          <cell r="C322">
            <v>0.59746153846153838</v>
          </cell>
          <cell r="D322">
            <v>10.547546980197898</v>
          </cell>
          <cell r="E322">
            <v>0</v>
          </cell>
        </row>
        <row r="323">
          <cell r="A323" t="str">
            <v>4W83-9010-CA</v>
          </cell>
          <cell r="B323">
            <v>0.38834999999999997</v>
          </cell>
          <cell r="C323">
            <v>0.59746153846153838</v>
          </cell>
          <cell r="D323">
            <v>10.547546980197898</v>
          </cell>
          <cell r="E323">
            <v>0</v>
          </cell>
        </row>
        <row r="324">
          <cell r="A324" t="str">
            <v>4W83-9010-DA</v>
          </cell>
          <cell r="B324">
            <v>0.38834999999999997</v>
          </cell>
          <cell r="C324">
            <v>0.59746153846153838</v>
          </cell>
          <cell r="D324">
            <v>10.547546980197898</v>
          </cell>
          <cell r="E324">
            <v>0</v>
          </cell>
        </row>
        <row r="325">
          <cell r="A325" t="str">
            <v>4W83-9010-EA</v>
          </cell>
          <cell r="B325">
            <v>0.38834999999999997</v>
          </cell>
          <cell r="C325">
            <v>0.59746153846153838</v>
          </cell>
          <cell r="D325">
            <v>10.547546980197898</v>
          </cell>
          <cell r="E325">
            <v>0</v>
          </cell>
        </row>
        <row r="326">
          <cell r="A326" t="str">
            <v>4W83-9010-FA</v>
          </cell>
          <cell r="B326">
            <v>0.38834999999999997</v>
          </cell>
          <cell r="C326">
            <v>0.40878947368421054</v>
          </cell>
          <cell r="D326">
            <v>7.2167426706617217</v>
          </cell>
          <cell r="E326">
            <v>0</v>
          </cell>
        </row>
        <row r="327">
          <cell r="A327" t="str">
            <v>4W93-9010-CA</v>
          </cell>
          <cell r="B327">
            <v>0.38834999999999997</v>
          </cell>
          <cell r="C327">
            <v>0.59746153846153838</v>
          </cell>
          <cell r="D327">
            <v>10.547546980197898</v>
          </cell>
          <cell r="E327">
            <v>0</v>
          </cell>
        </row>
        <row r="328">
          <cell r="A328" t="str">
            <v>4W93-9010-DA</v>
          </cell>
          <cell r="B328">
            <v>0.38834999999999997</v>
          </cell>
          <cell r="C328">
            <v>0.59746153846153838</v>
          </cell>
          <cell r="D328">
            <v>10.547546980197898</v>
          </cell>
          <cell r="E328">
            <v>0</v>
          </cell>
        </row>
        <row r="329">
          <cell r="A329" t="str">
            <v>4W93-9010-EA</v>
          </cell>
          <cell r="B329">
            <v>0.77669999999999995</v>
          </cell>
          <cell r="C329">
            <v>0.81757894736842107</v>
          </cell>
          <cell r="D329">
            <v>14.433485341323443</v>
          </cell>
          <cell r="E329">
            <v>0</v>
          </cell>
        </row>
        <row r="330">
          <cell r="A330" t="str">
            <v>4W93-9010-FA</v>
          </cell>
          <cell r="B330">
            <v>0.38834999999999997</v>
          </cell>
          <cell r="C330">
            <v>0.59746153846153838</v>
          </cell>
          <cell r="D330">
            <v>10.547546980197898</v>
          </cell>
          <cell r="E330">
            <v>0</v>
          </cell>
        </row>
        <row r="331">
          <cell r="A331" t="str">
            <v>4X43-9034-AE</v>
          </cell>
          <cell r="B331">
            <v>8.3329999999999987E-2</v>
          </cell>
          <cell r="C331">
            <v>0.10683333333333332</v>
          </cell>
          <cell r="D331">
            <v>1.8860286894551543</v>
          </cell>
          <cell r="E331">
            <v>0</v>
          </cell>
        </row>
        <row r="332">
          <cell r="A332" t="str">
            <v>4X43-9034-AF</v>
          </cell>
          <cell r="B332">
            <v>8.3329999999999987E-2</v>
          </cell>
          <cell r="C332">
            <v>0.10683333333333334</v>
          </cell>
          <cell r="D332">
            <v>1.8860286894551543</v>
          </cell>
          <cell r="E332">
            <v>0</v>
          </cell>
        </row>
        <row r="333">
          <cell r="A333" t="str">
            <v>4X43-9034-CB</v>
          </cell>
          <cell r="B333">
            <v>8.3333000000000004E-2</v>
          </cell>
          <cell r="C333">
            <v>0.1068371794871795</v>
          </cell>
          <cell r="D333">
            <v>1.8860965892039649</v>
          </cell>
          <cell r="E333">
            <v>0</v>
          </cell>
        </row>
        <row r="334">
          <cell r="A334" t="str">
            <v>4X43-9034-DA</v>
          </cell>
          <cell r="B334">
            <v>8.3333000000000004E-2</v>
          </cell>
          <cell r="C334">
            <v>0.1068371794871795</v>
          </cell>
          <cell r="D334">
            <v>1.8860965892039649</v>
          </cell>
          <cell r="E334">
            <v>0</v>
          </cell>
        </row>
        <row r="335">
          <cell r="A335" t="str">
            <v>4X43-9034-EA</v>
          </cell>
          <cell r="B335">
            <v>8.3333000000000004E-2</v>
          </cell>
          <cell r="C335">
            <v>0.1068371794871795</v>
          </cell>
          <cell r="D335">
            <v>1.8860965892039649</v>
          </cell>
          <cell r="E335">
            <v>0</v>
          </cell>
        </row>
        <row r="336">
          <cell r="A336" t="str">
            <v>524 530 015</v>
          </cell>
          <cell r="B336">
            <v>4.9340000000000002E-2</v>
          </cell>
          <cell r="C336">
            <v>5.0586666666666669E-2</v>
          </cell>
          <cell r="D336">
            <v>0.89305370955293051</v>
          </cell>
          <cell r="E336">
            <v>0</v>
          </cell>
        </row>
        <row r="337">
          <cell r="A337" t="str">
            <v>524 530 016</v>
          </cell>
          <cell r="B337">
            <v>4.9299999999999997E-2</v>
          </cell>
          <cell r="C337">
            <v>5.0533333333333333E-2</v>
          </cell>
          <cell r="D337">
            <v>0.89211216636942714</v>
          </cell>
          <cell r="E337">
            <v>0</v>
          </cell>
        </row>
        <row r="338">
          <cell r="A338" t="str">
            <v>524 530 017</v>
          </cell>
          <cell r="B338">
            <v>3.6670000000000001E-2</v>
          </cell>
          <cell r="C338">
            <v>3.5560000000000001E-2</v>
          </cell>
          <cell r="D338">
            <v>0.62777391760086076</v>
          </cell>
          <cell r="E338">
            <v>0</v>
          </cell>
        </row>
        <row r="339">
          <cell r="A339" t="str">
            <v>524 530 018</v>
          </cell>
          <cell r="B339">
            <v>3.6670000000000001E-2</v>
          </cell>
          <cell r="C339">
            <v>3.5560000000000001E-2</v>
          </cell>
          <cell r="D339">
            <v>0.62777391760086076</v>
          </cell>
          <cell r="E339">
            <v>0</v>
          </cell>
        </row>
        <row r="340">
          <cell r="A340" t="str">
            <v>524 530 019</v>
          </cell>
          <cell r="B340">
            <v>4.9340000000000002E-2</v>
          </cell>
          <cell r="C340">
            <v>5.0586666666666669E-2</v>
          </cell>
          <cell r="D340">
            <v>0.89305370955293051</v>
          </cell>
          <cell r="E340">
            <v>0</v>
          </cell>
        </row>
        <row r="341">
          <cell r="A341" t="str">
            <v>524 580 018</v>
          </cell>
          <cell r="B341">
            <v>0.18</v>
          </cell>
          <cell r="C341">
            <v>0.1503824</v>
          </cell>
          <cell r="D341">
            <v>2.6548410682289001</v>
          </cell>
          <cell r="E341">
            <v>0</v>
          </cell>
        </row>
        <row r="342">
          <cell r="A342" t="str">
            <v>524 580 019</v>
          </cell>
          <cell r="B342">
            <v>0.1150003</v>
          </cell>
          <cell r="C342">
            <v>0.10510506666666666</v>
          </cell>
          <cell r="D342">
            <v>1.8555179825937282</v>
          </cell>
          <cell r="E342">
            <v>0</v>
          </cell>
        </row>
        <row r="343">
          <cell r="A343" t="str">
            <v>524 580 021</v>
          </cell>
          <cell r="B343">
            <v>0.19221299999999999</v>
          </cell>
          <cell r="C343">
            <v>0.16739173333333332</v>
          </cell>
          <cell r="D343">
            <v>2.9551227280277068</v>
          </cell>
          <cell r="E343">
            <v>0</v>
          </cell>
        </row>
        <row r="344">
          <cell r="A344" t="str">
            <v>524 580 022</v>
          </cell>
          <cell r="B344">
            <v>0.18</v>
          </cell>
          <cell r="C344">
            <v>0.1503824</v>
          </cell>
          <cell r="D344">
            <v>2.6548410682289001</v>
          </cell>
          <cell r="E344">
            <v>0</v>
          </cell>
        </row>
        <row r="345">
          <cell r="A345" t="str">
            <v>524 600 011</v>
          </cell>
          <cell r="B345">
            <v>0.1264103</v>
          </cell>
          <cell r="C345">
            <v>0.12026439999999999</v>
          </cell>
          <cell r="D345">
            <v>2.1231398632147624</v>
          </cell>
          <cell r="E345">
            <v>0</v>
          </cell>
        </row>
        <row r="346">
          <cell r="A346" t="str">
            <v>524 610 018</v>
          </cell>
          <cell r="B346">
            <v>0.124997</v>
          </cell>
          <cell r="C346">
            <v>0.1229588888888889</v>
          </cell>
          <cell r="D346">
            <v>2.170708194083991</v>
          </cell>
          <cell r="E346">
            <v>0</v>
          </cell>
        </row>
        <row r="347">
          <cell r="A347" t="str">
            <v>524 610 019</v>
          </cell>
          <cell r="B347">
            <v>0.124997</v>
          </cell>
          <cell r="C347">
            <v>0.1229588888888889</v>
          </cell>
          <cell r="D347">
            <v>2.170708194083991</v>
          </cell>
          <cell r="E347">
            <v>0</v>
          </cell>
        </row>
        <row r="348">
          <cell r="A348" t="str">
            <v>5H22-5G240-AA</v>
          </cell>
          <cell r="B348">
            <v>0.50075629999999993</v>
          </cell>
          <cell r="C348">
            <v>0.51268482950513539</v>
          </cell>
          <cell r="D348">
            <v>9.0509044969901051</v>
          </cell>
          <cell r="E348">
            <v>0</v>
          </cell>
        </row>
        <row r="349">
          <cell r="A349" t="str">
            <v>5H22-5G240-BA</v>
          </cell>
          <cell r="B349">
            <v>0.37827800000000006</v>
          </cell>
          <cell r="C349">
            <v>0.38249411017740426</v>
          </cell>
          <cell r="D349">
            <v>6.7525260406446668</v>
          </cell>
          <cell r="E349">
            <v>0</v>
          </cell>
        </row>
        <row r="350">
          <cell r="A350" t="str">
            <v>5H22-5G240-CA</v>
          </cell>
          <cell r="B350">
            <v>0.50076399999999999</v>
          </cell>
          <cell r="C350">
            <v>0.51269509617180198</v>
          </cell>
          <cell r="D350">
            <v>9.05108574405293</v>
          </cell>
          <cell r="E350">
            <v>0</v>
          </cell>
        </row>
        <row r="351">
          <cell r="A351" t="str">
            <v>5H22-9428-AA</v>
          </cell>
          <cell r="B351">
            <v>0.17666700000000002</v>
          </cell>
          <cell r="C351">
            <v>0.22277824999999998</v>
          </cell>
          <cell r="D351">
            <v>3.9329126760057358</v>
          </cell>
          <cell r="E351">
            <v>0</v>
          </cell>
        </row>
        <row r="352">
          <cell r="A352" t="str">
            <v>5H22-9428-BA</v>
          </cell>
          <cell r="B352">
            <v>0.17916700000000002</v>
          </cell>
          <cell r="C352">
            <v>0.22506991666666668</v>
          </cell>
          <cell r="D352">
            <v>3.9733696096718956</v>
          </cell>
          <cell r="E352">
            <v>0</v>
          </cell>
        </row>
        <row r="353">
          <cell r="A353" t="str">
            <v>5H22-9N497-CA</v>
          </cell>
          <cell r="B353">
            <v>0.145145</v>
          </cell>
          <cell r="C353">
            <v>0.15468999999999999</v>
          </cell>
          <cell r="D353">
            <v>2.7308871573025071</v>
          </cell>
          <cell r="E353">
            <v>0</v>
          </cell>
        </row>
        <row r="354">
          <cell r="A354" t="str">
            <v>5H22-9N497-DA</v>
          </cell>
          <cell r="B354">
            <v>9.8100000000000007E-2</v>
          </cell>
          <cell r="C354">
            <v>0.11043333333333334</v>
          </cell>
          <cell r="D354">
            <v>1.9495828543416307</v>
          </cell>
          <cell r="E354">
            <v>0</v>
          </cell>
        </row>
        <row r="355">
          <cell r="A355" t="str">
            <v>5H22-9N497-EA</v>
          </cell>
          <cell r="B355">
            <v>0.124845</v>
          </cell>
          <cell r="C355">
            <v>0.13439000000000001</v>
          </cell>
          <cell r="D355">
            <v>2.372512283081543</v>
          </cell>
          <cell r="E355">
            <v>0</v>
          </cell>
        </row>
        <row r="356">
          <cell r="A356" t="str">
            <v>5H22-9N497-FA</v>
          </cell>
          <cell r="B356">
            <v>9.8100000000000007E-2</v>
          </cell>
          <cell r="C356">
            <v>0.11043333333333334</v>
          </cell>
          <cell r="D356">
            <v>1.9495828543416307</v>
          </cell>
          <cell r="E356">
            <v>0</v>
          </cell>
        </row>
        <row r="357">
          <cell r="A357" t="str">
            <v>5H22-9N497-GA</v>
          </cell>
          <cell r="B357">
            <v>0.130165</v>
          </cell>
          <cell r="C357">
            <v>0.13971</v>
          </cell>
          <cell r="D357">
            <v>2.4664312156360029</v>
          </cell>
          <cell r="E357">
            <v>0</v>
          </cell>
        </row>
        <row r="358">
          <cell r="A358" t="str">
            <v>5H32-5G240-AA</v>
          </cell>
          <cell r="B358">
            <v>0.50494000000000006</v>
          </cell>
          <cell r="C358">
            <v>0.51222500093370682</v>
          </cell>
          <cell r="D358">
            <v>9.0427867134211954</v>
          </cell>
          <cell r="E358">
            <v>0</v>
          </cell>
        </row>
        <row r="359">
          <cell r="A359" t="str">
            <v>5H32-5G240-CA</v>
          </cell>
          <cell r="B359">
            <v>0.54671000000000003</v>
          </cell>
          <cell r="C359">
            <v>0.5652326199813259</v>
          </cell>
          <cell r="D359">
            <v>9.9785797581967248</v>
          </cell>
          <cell r="E359">
            <v>0</v>
          </cell>
        </row>
        <row r="360">
          <cell r="A360" t="str">
            <v>5H32-5G240-DA</v>
          </cell>
          <cell r="B360">
            <v>0.378276</v>
          </cell>
          <cell r="C360">
            <v>0.38249144351073766</v>
          </cell>
          <cell r="D360">
            <v>6.7524789634854914</v>
          </cell>
          <cell r="E360">
            <v>0</v>
          </cell>
        </row>
        <row r="361">
          <cell r="A361" t="str">
            <v>5H32-9N497-AA</v>
          </cell>
          <cell r="B361">
            <v>0.169933</v>
          </cell>
          <cell r="C361">
            <v>0.18104400000000001</v>
          </cell>
          <cell r="D361">
            <v>3.1961389521408954</v>
          </cell>
          <cell r="E361">
            <v>0</v>
          </cell>
        </row>
        <row r="362">
          <cell r="A362" t="str">
            <v>5R13-350692-AA</v>
          </cell>
          <cell r="B362">
            <v>0.338893</v>
          </cell>
          <cell r="C362">
            <v>0.39869764705882355</v>
          </cell>
          <cell r="D362">
            <v>7.0385822225073946</v>
          </cell>
          <cell r="E362">
            <v>0</v>
          </cell>
        </row>
        <row r="363">
          <cell r="A363" t="str">
            <v>5W93-9034-CC</v>
          </cell>
          <cell r="B363">
            <v>8.3333000000000004E-2</v>
          </cell>
          <cell r="C363">
            <v>0.1068371794871795</v>
          </cell>
          <cell r="D363">
            <v>1.8860965892039647</v>
          </cell>
          <cell r="E363">
            <v>0</v>
          </cell>
        </row>
        <row r="364">
          <cell r="A364" t="str">
            <v>5W93-9047-CD</v>
          </cell>
          <cell r="B364">
            <v>2.35E-2</v>
          </cell>
          <cell r="C364">
            <v>3.0128205128205129E-2</v>
          </cell>
          <cell r="D364">
            <v>0.53188136568098077</v>
          </cell>
          <cell r="E364">
            <v>0</v>
          </cell>
        </row>
        <row r="365">
          <cell r="A365" t="str">
            <v>6111832M1</v>
          </cell>
          <cell r="B365">
            <v>0.18167</v>
          </cell>
          <cell r="C365">
            <v>0.21372941176470589</v>
          </cell>
          <cell r="D365">
            <v>3.7731650767732545</v>
          </cell>
          <cell r="E365">
            <v>0</v>
          </cell>
        </row>
        <row r="366">
          <cell r="A366" t="str">
            <v>6111833M1</v>
          </cell>
          <cell r="B366">
            <v>0.32133</v>
          </cell>
          <cell r="C366">
            <v>0.37803529411764708</v>
          </cell>
          <cell r="D366">
            <v>6.6738103931279227</v>
          </cell>
          <cell r="E366">
            <v>0</v>
          </cell>
        </row>
        <row r="367">
          <cell r="A367" t="str">
            <v>6111876M1</v>
          </cell>
          <cell r="B367">
            <v>6.5167000000000003E-2</v>
          </cell>
          <cell r="C367">
            <v>7.6667058823529421E-2</v>
          </cell>
          <cell r="D367">
            <v>1.3534752493977138</v>
          </cell>
          <cell r="E367">
            <v>0</v>
          </cell>
        </row>
        <row r="368">
          <cell r="A368" t="str">
            <v>6111877M1</v>
          </cell>
          <cell r="B368">
            <v>0.11817</v>
          </cell>
          <cell r="C368">
            <v>0.13902352941176471</v>
          </cell>
          <cell r="D368">
            <v>2.4543123087042189</v>
          </cell>
          <cell r="E368">
            <v>0</v>
          </cell>
        </row>
        <row r="369">
          <cell r="A369" t="str">
            <v>6111878M1</v>
          </cell>
          <cell r="B369">
            <v>6.5170000000000006E-2</v>
          </cell>
          <cell r="C369">
            <v>7.6670588235294129E-2</v>
          </cell>
          <cell r="D369">
            <v>1.3535375574025046</v>
          </cell>
          <cell r="E369">
            <v>0</v>
          </cell>
        </row>
        <row r="370">
          <cell r="A370" t="str">
            <v>6111879M91</v>
          </cell>
          <cell r="B370">
            <v>0.56983699999999993</v>
          </cell>
          <cell r="C370">
            <v>0.67039647058823537</v>
          </cell>
          <cell r="D370">
            <v>11.835135508632359</v>
          </cell>
          <cell r="E370">
            <v>0</v>
          </cell>
        </row>
        <row r="371">
          <cell r="A371" t="str">
            <v>640 450</v>
          </cell>
          <cell r="B371">
            <v>0.17494999999999999</v>
          </cell>
          <cell r="C371">
            <v>0.14884906666666667</v>
          </cell>
          <cell r="D371">
            <v>2.6277717017031788</v>
          </cell>
          <cell r="E371">
            <v>0</v>
          </cell>
        </row>
        <row r="372">
          <cell r="A372" t="str">
            <v>650 646</v>
          </cell>
          <cell r="B372">
            <v>6.0000000000000005E-2</v>
          </cell>
          <cell r="C372">
            <v>5.8106666666666668E-2</v>
          </cell>
          <cell r="D372">
            <v>1.0258112984269034</v>
          </cell>
          <cell r="E372">
            <v>0</v>
          </cell>
        </row>
        <row r="373">
          <cell r="A373" t="str">
            <v>650 778</v>
          </cell>
          <cell r="B373">
            <v>0.249216667</v>
          </cell>
          <cell r="C373">
            <v>0.22807555599999998</v>
          </cell>
          <cell r="D373">
            <v>4.0264309701663246</v>
          </cell>
          <cell r="E373">
            <v>0</v>
          </cell>
        </row>
        <row r="374">
          <cell r="A374" t="str">
            <v>650 779</v>
          </cell>
          <cell r="B374">
            <v>0.116867</v>
          </cell>
          <cell r="C374">
            <v>0.10238266666666666</v>
          </cell>
          <cell r="D374">
            <v>1.8074569107917995</v>
          </cell>
          <cell r="E374">
            <v>0</v>
          </cell>
        </row>
        <row r="375">
          <cell r="A375" t="str">
            <v>650 780</v>
          </cell>
          <cell r="B375">
            <v>0.21086433300000001</v>
          </cell>
          <cell r="C375">
            <v>0.21076974732026144</v>
          </cell>
          <cell r="D375">
            <v>3.7209153539646804</v>
          </cell>
          <cell r="E375">
            <v>0</v>
          </cell>
        </row>
        <row r="376">
          <cell r="A376" t="str">
            <v>6G33-35-10535</v>
          </cell>
          <cell r="B376">
            <v>0.1368</v>
          </cell>
          <cell r="C376">
            <v>0.16094117647058823</v>
          </cell>
          <cell r="D376">
            <v>2.8412450184542366</v>
          </cell>
          <cell r="E376">
            <v>0</v>
          </cell>
        </row>
        <row r="377">
          <cell r="A377" t="str">
            <v>6G33-5220-AB</v>
          </cell>
          <cell r="B377">
            <v>0.1447</v>
          </cell>
          <cell r="C377">
            <v>0.17023529411764707</v>
          </cell>
          <cell r="D377">
            <v>3.0053227644029827</v>
          </cell>
          <cell r="E377">
            <v>0</v>
          </cell>
        </row>
        <row r="378">
          <cell r="A378" t="str">
            <v>6G33-5220-AC</v>
          </cell>
          <cell r="B378">
            <v>0.18</v>
          </cell>
          <cell r="C378">
            <v>0.21176470588235294</v>
          </cell>
          <cell r="D378">
            <v>3.7384802874397849</v>
          </cell>
          <cell r="E378">
            <v>0</v>
          </cell>
        </row>
        <row r="379">
          <cell r="A379" t="str">
            <v>6G33-5220-BB</v>
          </cell>
          <cell r="B379">
            <v>0.15720000000000001</v>
          </cell>
          <cell r="C379">
            <v>0.18494117647058825</v>
          </cell>
          <cell r="D379">
            <v>3.2649394510307457</v>
          </cell>
          <cell r="E379">
            <v>0</v>
          </cell>
        </row>
        <row r="380">
          <cell r="A380" t="str">
            <v>6G33-5220-BC</v>
          </cell>
          <cell r="B380">
            <v>0.18</v>
          </cell>
          <cell r="C380">
            <v>0.21176470588235294</v>
          </cell>
          <cell r="D380">
            <v>3.7384802874397849</v>
          </cell>
          <cell r="E380">
            <v>0</v>
          </cell>
        </row>
        <row r="381">
          <cell r="A381" t="str">
            <v>6G33-5220-DC</v>
          </cell>
          <cell r="B381">
            <v>0.19122</v>
          </cell>
          <cell r="C381">
            <v>0.22496470588235296</v>
          </cell>
          <cell r="D381">
            <v>3.9715122253568649</v>
          </cell>
          <cell r="E381">
            <v>0</v>
          </cell>
        </row>
        <row r="382">
          <cell r="A382" t="str">
            <v>6G33-5220-DD</v>
          </cell>
          <cell r="B382">
            <v>0.18567499999999998</v>
          </cell>
          <cell r="C382">
            <v>0.21844117647058825</v>
          </cell>
          <cell r="D382">
            <v>3.8563462631687893</v>
          </cell>
          <cell r="E382">
            <v>0</v>
          </cell>
        </row>
        <row r="383">
          <cell r="A383" t="str">
            <v>6G33-5220-FA</v>
          </cell>
          <cell r="B383">
            <v>3.4329999999999999E-2</v>
          </cell>
          <cell r="C383">
            <v>4.0388235294117648E-2</v>
          </cell>
          <cell r="D383">
            <v>0.7130112681544879</v>
          </cell>
          <cell r="E383">
            <v>0</v>
          </cell>
        </row>
        <row r="384">
          <cell r="A384" t="str">
            <v>6G33-5220-FB</v>
          </cell>
          <cell r="B384">
            <v>3.4329999999999999E-2</v>
          </cell>
          <cell r="C384">
            <v>4.0388235294117648E-2</v>
          </cell>
          <cell r="D384">
            <v>0.7130112681544879</v>
          </cell>
          <cell r="E384">
            <v>0</v>
          </cell>
        </row>
        <row r="385">
          <cell r="A385" t="str">
            <v>6G33-5230-HF</v>
          </cell>
          <cell r="B385">
            <v>0.9101999999999999</v>
          </cell>
          <cell r="C385">
            <v>1.0708235294117647</v>
          </cell>
          <cell r="D385">
            <v>18.90424865348718</v>
          </cell>
          <cell r="E385">
            <v>0</v>
          </cell>
        </row>
        <row r="386">
          <cell r="A386" t="str">
            <v>6G33-5230-HH</v>
          </cell>
          <cell r="B386">
            <v>0.96019999999999994</v>
          </cell>
          <cell r="C386">
            <v>1.1296470588235294</v>
          </cell>
          <cell r="D386">
            <v>19.942715399998228</v>
          </cell>
          <cell r="E386">
            <v>0</v>
          </cell>
        </row>
        <row r="387">
          <cell r="A387" t="str">
            <v>6G33-5230-HJ</v>
          </cell>
          <cell r="B387">
            <v>1.2824499999999999</v>
          </cell>
          <cell r="C387">
            <v>1.508764705882353</v>
          </cell>
          <cell r="D387">
            <v>26.635633581261956</v>
          </cell>
          <cell r="E387">
            <v>0</v>
          </cell>
        </row>
        <row r="388">
          <cell r="A388" t="str">
            <v>6G33-5E211-DA</v>
          </cell>
          <cell r="B388">
            <v>0.35649999999999998</v>
          </cell>
          <cell r="C388">
            <v>0.41941176470588232</v>
          </cell>
          <cell r="D388">
            <v>7.4042679026237952</v>
          </cell>
          <cell r="E388">
            <v>0</v>
          </cell>
        </row>
        <row r="389">
          <cell r="A389" t="str">
            <v>6G33-5E211-DB</v>
          </cell>
          <cell r="B389">
            <v>0.35649999999999998</v>
          </cell>
          <cell r="C389">
            <v>0.41941176470588232</v>
          </cell>
          <cell r="D389">
            <v>7.4042679026237952</v>
          </cell>
          <cell r="E389">
            <v>0</v>
          </cell>
        </row>
        <row r="390">
          <cell r="A390" t="str">
            <v>6G33-5E213-DA</v>
          </cell>
          <cell r="B390">
            <v>0.35649999999999998</v>
          </cell>
          <cell r="C390">
            <v>0.41941176470588232</v>
          </cell>
          <cell r="D390">
            <v>7.4042679026237952</v>
          </cell>
          <cell r="E390">
            <v>0</v>
          </cell>
        </row>
        <row r="391">
          <cell r="A391" t="str">
            <v>6G33-5E213-DB</v>
          </cell>
          <cell r="B391">
            <v>0.36345</v>
          </cell>
          <cell r="C391">
            <v>0.42758823529411766</v>
          </cell>
          <cell r="D391">
            <v>7.5486147803888324</v>
          </cell>
          <cell r="E391">
            <v>0</v>
          </cell>
        </row>
        <row r="392">
          <cell r="A392" t="str">
            <v>6G33-5G232-BB</v>
          </cell>
          <cell r="B392">
            <v>1.0575329999999998</v>
          </cell>
          <cell r="C392">
            <v>1.2441564705882353</v>
          </cell>
          <cell r="D392">
            <v>21.964257076761434</v>
          </cell>
          <cell r="E392">
            <v>0</v>
          </cell>
        </row>
        <row r="393">
          <cell r="A393" t="str">
            <v>6G33-5G232-BC</v>
          </cell>
          <cell r="B393">
            <v>1.0909329999999999</v>
          </cell>
          <cell r="C393">
            <v>1.283450588235294</v>
          </cell>
          <cell r="D393">
            <v>22.657952863430815</v>
          </cell>
          <cell r="E393">
            <v>0</v>
          </cell>
        </row>
        <row r="394">
          <cell r="A394" t="str">
            <v>6G33-5G236-BC</v>
          </cell>
          <cell r="B394">
            <v>1.1346699999999998</v>
          </cell>
          <cell r="C394">
            <v>1.3349058823529412</v>
          </cell>
          <cell r="D394">
            <v>23.566341265273895</v>
          </cell>
          <cell r="E394">
            <v>0</v>
          </cell>
        </row>
        <row r="395">
          <cell r="A395" t="str">
            <v>6G33-5G236-BD</v>
          </cell>
          <cell r="B395">
            <v>1.1518999999999999</v>
          </cell>
          <cell r="C395">
            <v>1.3551764705882354</v>
          </cell>
          <cell r="D395">
            <v>23.924196906121601</v>
          </cell>
          <cell r="E395">
            <v>0</v>
          </cell>
        </row>
        <row r="396">
          <cell r="A396" t="str">
            <v>6G33-5G298-BC</v>
          </cell>
          <cell r="B396">
            <v>5.1666999999999998E-2</v>
          </cell>
          <cell r="C396">
            <v>6.0784705882352942E-2</v>
          </cell>
          <cell r="D396">
            <v>1.0730892278397297</v>
          </cell>
          <cell r="E396">
            <v>0</v>
          </cell>
        </row>
        <row r="397">
          <cell r="A397" t="str">
            <v>6G33-5G298-BD</v>
          </cell>
          <cell r="B397">
            <v>5.1666999999999998E-2</v>
          </cell>
          <cell r="C397">
            <v>6.0784705882352942E-2</v>
          </cell>
          <cell r="D397">
            <v>1.0730892278397297</v>
          </cell>
          <cell r="E397">
            <v>0</v>
          </cell>
        </row>
        <row r="398">
          <cell r="A398" t="str">
            <v>6G33-5K238-AC</v>
          </cell>
          <cell r="B398">
            <v>0.2555</v>
          </cell>
          <cell r="C398">
            <v>0.30058823529411766</v>
          </cell>
          <cell r="D398">
            <v>5.3065650746714725</v>
          </cell>
          <cell r="E398">
            <v>0</v>
          </cell>
        </row>
        <row r="399">
          <cell r="A399" t="str">
            <v>6G33-5K238-BA</v>
          </cell>
          <cell r="B399">
            <v>9.2499999999999999E-2</v>
          </cell>
          <cell r="C399">
            <v>0.10882352941176471</v>
          </cell>
          <cell r="D399">
            <v>1.921163481045445</v>
          </cell>
          <cell r="E399">
            <v>0</v>
          </cell>
        </row>
        <row r="400">
          <cell r="A400" t="str">
            <v>6G33-6A612-AA</v>
          </cell>
          <cell r="B400">
            <v>6.0000000000000001E-3</v>
          </cell>
          <cell r="C400">
            <v>7.4999999999999997E-3</v>
          </cell>
          <cell r="D400">
            <v>0.13240451018015903</v>
          </cell>
          <cell r="E400">
            <v>0</v>
          </cell>
        </row>
        <row r="401">
          <cell r="A401" t="str">
            <v>6G33-6A650-AA</v>
          </cell>
          <cell r="B401">
            <v>1.89667E-2</v>
          </cell>
          <cell r="C401">
            <v>2.3708374999999997E-2</v>
          </cell>
          <cell r="D401">
            <v>0.41854610387233704</v>
          </cell>
          <cell r="E401">
            <v>0</v>
          </cell>
        </row>
        <row r="402">
          <cell r="A402" t="str">
            <v>6G33-9032-AC</v>
          </cell>
          <cell r="B402">
            <v>0.19433330000000001</v>
          </cell>
          <cell r="C402">
            <v>0.24914525641025642</v>
          </cell>
          <cell r="D402">
            <v>4.3983940851613514</v>
          </cell>
          <cell r="E402">
            <v>0</v>
          </cell>
        </row>
        <row r="403">
          <cell r="A403" t="str">
            <v>6G33-9032-BD</v>
          </cell>
          <cell r="B403">
            <v>0.19433330000000001</v>
          </cell>
          <cell r="C403">
            <v>0.24914525641025642</v>
          </cell>
          <cell r="D403">
            <v>4.3983940851613514</v>
          </cell>
          <cell r="E403">
            <v>0</v>
          </cell>
        </row>
        <row r="404">
          <cell r="A404" t="str">
            <v>6G33-9032-BE</v>
          </cell>
          <cell r="B404">
            <v>0.19433330000000001</v>
          </cell>
          <cell r="C404">
            <v>0.24914525641025642</v>
          </cell>
          <cell r="D404">
            <v>4.3983940851613514</v>
          </cell>
          <cell r="E404">
            <v>0</v>
          </cell>
        </row>
        <row r="405">
          <cell r="A405" t="str">
            <v>6G33-9034-AC</v>
          </cell>
          <cell r="B405">
            <v>0.19433330000000001</v>
          </cell>
          <cell r="C405">
            <v>0.24914525641025642</v>
          </cell>
          <cell r="D405">
            <v>4.3983940851613514</v>
          </cell>
          <cell r="E405">
            <v>0</v>
          </cell>
        </row>
        <row r="406">
          <cell r="A406" t="str">
            <v>6G33-9034-AD</v>
          </cell>
          <cell r="B406">
            <v>3.5999999999999997E-2</v>
          </cell>
          <cell r="C406">
            <v>4.6153846153846156E-2</v>
          </cell>
          <cell r="D406">
            <v>0.81479698572405568</v>
          </cell>
          <cell r="E406">
            <v>0</v>
          </cell>
        </row>
        <row r="407">
          <cell r="A407" t="str">
            <v>6G33-9C133-AD</v>
          </cell>
          <cell r="B407">
            <v>0.81367</v>
          </cell>
          <cell r="C407">
            <v>0.95725882352941183</v>
          </cell>
          <cell r="D407">
            <v>16.899384752672944</v>
          </cell>
          <cell r="E407">
            <v>0</v>
          </cell>
        </row>
        <row r="408">
          <cell r="A408" t="str">
            <v>6G33-9C133-AF-A</v>
          </cell>
          <cell r="B408">
            <v>0.81367</v>
          </cell>
          <cell r="C408">
            <v>0.95725882352941183</v>
          </cell>
          <cell r="D408">
            <v>16.899384752672944</v>
          </cell>
          <cell r="E408">
            <v>0</v>
          </cell>
        </row>
        <row r="409">
          <cell r="A409" t="str">
            <v>6G33-9C133-AG</v>
          </cell>
          <cell r="B409">
            <v>0.81367</v>
          </cell>
          <cell r="C409">
            <v>0.95725882352941183</v>
          </cell>
          <cell r="D409">
            <v>16.899384752672944</v>
          </cell>
          <cell r="E409">
            <v>0</v>
          </cell>
        </row>
        <row r="410">
          <cell r="A410" t="str">
            <v>6G33-9C133-AH</v>
          </cell>
          <cell r="B410">
            <v>0.81367</v>
          </cell>
          <cell r="C410">
            <v>0.95725882352941183</v>
          </cell>
          <cell r="D410">
            <v>16.899384752672944</v>
          </cell>
          <cell r="E410">
            <v>0</v>
          </cell>
        </row>
        <row r="411">
          <cell r="A411" t="str">
            <v>6G33-9C133-AJ</v>
          </cell>
          <cell r="B411">
            <v>0.87833300000000003</v>
          </cell>
          <cell r="C411">
            <v>1.0333329411764707</v>
          </cell>
          <cell r="D411">
            <v>18.242392257265827</v>
          </cell>
          <cell r="E411">
            <v>0</v>
          </cell>
        </row>
        <row r="412">
          <cell r="A412" t="str">
            <v>6H3Q-6615-CA</v>
          </cell>
          <cell r="B412">
            <v>5.0999999999999997E-2</v>
          </cell>
          <cell r="C412">
            <v>6.3750000000000001E-2</v>
          </cell>
          <cell r="D412">
            <v>1.1254383365313518</v>
          </cell>
          <cell r="E412">
            <v>0</v>
          </cell>
        </row>
        <row r="413">
          <cell r="A413" t="str">
            <v>6H3Q-6758-BB</v>
          </cell>
          <cell r="B413">
            <v>6.58667E-2</v>
          </cell>
          <cell r="C413">
            <v>8.2333374999999986E-2</v>
          </cell>
          <cell r="D413">
            <v>1.4535080251139134</v>
          </cell>
          <cell r="E413">
            <v>0</v>
          </cell>
        </row>
        <row r="414">
          <cell r="A414" t="str">
            <v>6H3Q-6K621-BB</v>
          </cell>
          <cell r="B414">
            <v>8.8866300000000009E-2</v>
          </cell>
          <cell r="C414">
            <v>0.111082875</v>
          </cell>
          <cell r="D414">
            <v>1.9610498205038445</v>
          </cell>
          <cell r="E414">
            <v>0</v>
          </cell>
        </row>
        <row r="415">
          <cell r="A415" t="str">
            <v>6H42-5E292-AA</v>
          </cell>
          <cell r="B415">
            <v>1.040378</v>
          </cell>
          <cell r="C415">
            <v>1.2276582222222223</v>
          </cell>
          <cell r="D415">
            <v>21.672998077597093</v>
          </cell>
          <cell r="E415">
            <v>0</v>
          </cell>
        </row>
        <row r="416">
          <cell r="A416" t="str">
            <v>6H42-5E292-BA</v>
          </cell>
          <cell r="B416">
            <v>0.99573800000000012</v>
          </cell>
          <cell r="C416">
            <v>1.1715426666666668</v>
          </cell>
          <cell r="D416">
            <v>20.682337724687649</v>
          </cell>
          <cell r="E416">
            <v>0</v>
          </cell>
        </row>
        <row r="417">
          <cell r="A417" t="str">
            <v>6H4Q-6615-DA</v>
          </cell>
          <cell r="B417">
            <v>4.5999999999999999E-2</v>
          </cell>
          <cell r="C417">
            <v>5.7499999999999996E-2</v>
          </cell>
          <cell r="D417">
            <v>1.0151012447145527</v>
          </cell>
          <cell r="E417">
            <v>0</v>
          </cell>
        </row>
        <row r="418">
          <cell r="A418" t="str">
            <v>6H4Q-6639-BA</v>
          </cell>
          <cell r="B418">
            <v>4.7500000000000001E-2</v>
          </cell>
          <cell r="C418">
            <v>5.9374999999999997E-2</v>
          </cell>
          <cell r="D418">
            <v>1.0482023722595923</v>
          </cell>
          <cell r="E418">
            <v>0</v>
          </cell>
        </row>
        <row r="419">
          <cell r="A419" t="str">
            <v>6H4Q-6639-BB</v>
          </cell>
          <cell r="B419">
            <v>4.8500000000000001E-2</v>
          </cell>
          <cell r="C419">
            <v>6.0624999999999998E-2</v>
          </cell>
          <cell r="D419">
            <v>1.0702697906229521</v>
          </cell>
          <cell r="E419">
            <v>0</v>
          </cell>
        </row>
        <row r="420">
          <cell r="A420" t="str">
            <v>6H4Q-6720-DA</v>
          </cell>
          <cell r="B420">
            <v>4.2039999999999994E-2</v>
          </cell>
          <cell r="C420">
            <v>5.2549999999999999E-2</v>
          </cell>
          <cell r="D420">
            <v>0.9277142679956476</v>
          </cell>
          <cell r="E420">
            <v>0</v>
          </cell>
        </row>
        <row r="421">
          <cell r="A421" t="str">
            <v>6H4Q-6720-EA</v>
          </cell>
          <cell r="B421">
            <v>4.2039999999999994E-2</v>
          </cell>
          <cell r="C421">
            <v>5.2549999999999999E-2</v>
          </cell>
          <cell r="D421">
            <v>0.9277142679956476</v>
          </cell>
          <cell r="E421">
            <v>0</v>
          </cell>
        </row>
        <row r="422">
          <cell r="A422" t="str">
            <v>6H4Q-6758-BA</v>
          </cell>
          <cell r="B422">
            <v>5.9330000000000008E-2</v>
          </cell>
          <cell r="C422">
            <v>7.4162499999999992E-2</v>
          </cell>
          <cell r="D422">
            <v>1.3092599314981392</v>
          </cell>
          <cell r="E422">
            <v>0</v>
          </cell>
        </row>
        <row r="423">
          <cell r="A423" t="str">
            <v>6H4Q-6874-EA</v>
          </cell>
          <cell r="B423">
            <v>4.0179999999999993E-2</v>
          </cell>
          <cell r="C423">
            <v>5.0224999999999992E-2</v>
          </cell>
          <cell r="D423">
            <v>0.8866688698397982</v>
          </cell>
          <cell r="E423">
            <v>0</v>
          </cell>
        </row>
        <row r="424">
          <cell r="A424" t="str">
            <v>6H4Q-6874-FA</v>
          </cell>
          <cell r="B424">
            <v>1.0500000000000001E-2</v>
          </cell>
          <cell r="C424">
            <v>1.3125E-2</v>
          </cell>
          <cell r="D424">
            <v>0.23170789281527832</v>
          </cell>
          <cell r="E424">
            <v>0</v>
          </cell>
        </row>
        <row r="425">
          <cell r="A425" t="str">
            <v>6H4Q-6874-GA</v>
          </cell>
          <cell r="B425">
            <v>4.8796000000000006E-2</v>
          </cell>
          <cell r="C425">
            <v>6.0995000000000008E-2</v>
          </cell>
          <cell r="D425">
            <v>1.0768017464585069</v>
          </cell>
          <cell r="E425">
            <v>0</v>
          </cell>
        </row>
        <row r="426">
          <cell r="A426" t="str">
            <v>6H4Q-6K621-AB</v>
          </cell>
          <cell r="B426">
            <v>8.9799999999999991E-2</v>
          </cell>
          <cell r="C426">
            <v>0.11224999999999999</v>
          </cell>
          <cell r="D426">
            <v>1.9816541690297136</v>
          </cell>
          <cell r="E426">
            <v>0</v>
          </cell>
        </row>
        <row r="427">
          <cell r="A427" t="str">
            <v>6R13-340682-AA</v>
          </cell>
          <cell r="B427">
            <v>0.95199999999999996</v>
          </cell>
          <cell r="C427">
            <v>1.1199999999999999</v>
          </cell>
          <cell r="D427">
            <v>19.772406853570416</v>
          </cell>
          <cell r="E427">
            <v>0</v>
          </cell>
        </row>
        <row r="428">
          <cell r="A428" t="str">
            <v>6R83-9034-AC</v>
          </cell>
          <cell r="B428">
            <v>0.13381669999999998</v>
          </cell>
          <cell r="C428">
            <v>0.17155987179487184</v>
          </cell>
          <cell r="D428">
            <v>3.0287067722094512</v>
          </cell>
          <cell r="E428">
            <v>0</v>
          </cell>
        </row>
        <row r="429">
          <cell r="A429" t="str">
            <v>6R83-9047-AA</v>
          </cell>
          <cell r="B429">
            <v>2.35E-2</v>
          </cell>
          <cell r="C429">
            <v>3.0128205128205129E-2</v>
          </cell>
          <cell r="D429">
            <v>0.53188136568098077</v>
          </cell>
          <cell r="E429">
            <v>0</v>
          </cell>
        </row>
        <row r="430">
          <cell r="A430" t="str">
            <v>6R83-9J328-AB</v>
          </cell>
          <cell r="B430">
            <v>3.6299999999999999E-2</v>
          </cell>
          <cell r="C430">
            <v>4.6538461538461535E-2</v>
          </cell>
          <cell r="D430">
            <v>0.82158696060508951</v>
          </cell>
          <cell r="E430">
            <v>0</v>
          </cell>
        </row>
        <row r="431">
          <cell r="A431" t="str">
            <v>6S7Q-9D350-AB</v>
          </cell>
          <cell r="B431">
            <v>0.13138369999999999</v>
          </cell>
          <cell r="C431">
            <v>0.16422962499999999</v>
          </cell>
          <cell r="D431">
            <v>2.8992990740261604</v>
          </cell>
          <cell r="E431">
            <v>0</v>
          </cell>
        </row>
        <row r="432">
          <cell r="A432" t="str">
            <v>6W83-9002-AC</v>
          </cell>
          <cell r="B432">
            <v>0.38834999999999997</v>
          </cell>
          <cell r="C432">
            <v>0.59746153846153838</v>
          </cell>
          <cell r="D432">
            <v>10.547546980197898</v>
          </cell>
          <cell r="E432">
            <v>0</v>
          </cell>
        </row>
        <row r="433">
          <cell r="A433" t="str">
            <v>6W83-9002-AE</v>
          </cell>
          <cell r="B433">
            <v>0.38834999999999997</v>
          </cell>
          <cell r="C433">
            <v>0.40878947368421054</v>
          </cell>
          <cell r="D433">
            <v>7.2167426706617217</v>
          </cell>
          <cell r="E433">
            <v>0</v>
          </cell>
        </row>
        <row r="434">
          <cell r="A434" t="str">
            <v>6W83-9002-AG</v>
          </cell>
          <cell r="B434">
            <v>0.38834999999999997</v>
          </cell>
          <cell r="C434">
            <v>0.40878947368421054</v>
          </cell>
          <cell r="D434">
            <v>7.2167426706617217</v>
          </cell>
          <cell r="E434">
            <v>0</v>
          </cell>
        </row>
        <row r="435">
          <cell r="A435" t="str">
            <v>6W83-9002-AH</v>
          </cell>
          <cell r="B435">
            <v>0.38834999999999997</v>
          </cell>
          <cell r="C435">
            <v>0.40878947368421054</v>
          </cell>
          <cell r="D435">
            <v>7.2167426706617217</v>
          </cell>
          <cell r="E435">
            <v>0</v>
          </cell>
        </row>
        <row r="436">
          <cell r="A436" t="str">
            <v>6W83-9034-AF</v>
          </cell>
          <cell r="B436">
            <v>0.17573389999999994</v>
          </cell>
          <cell r="C436">
            <v>0.22529987179487179</v>
          </cell>
          <cell r="D436">
            <v>3.9774292224870171</v>
          </cell>
          <cell r="E436">
            <v>0</v>
          </cell>
        </row>
        <row r="437">
          <cell r="A437" t="str">
            <v>6W83-9034-AG</v>
          </cell>
          <cell r="B437">
            <v>0.1173999</v>
          </cell>
          <cell r="C437">
            <v>0.15051269230769232</v>
          </cell>
          <cell r="D437">
            <v>2.6571412401195991</v>
          </cell>
          <cell r="E437">
            <v>0</v>
          </cell>
        </row>
        <row r="438">
          <cell r="A438" t="str">
            <v>6W83-9034-AK</v>
          </cell>
          <cell r="B438">
            <v>0.1173999</v>
          </cell>
          <cell r="C438">
            <v>0.15051269230769232</v>
          </cell>
          <cell r="D438">
            <v>2.6571412401195991</v>
          </cell>
          <cell r="E438">
            <v>0</v>
          </cell>
        </row>
        <row r="439">
          <cell r="A439" t="str">
            <v>6W83-9034-BD</v>
          </cell>
          <cell r="B439">
            <v>0.15880059999999996</v>
          </cell>
          <cell r="C439">
            <v>0.20359051282051283</v>
          </cell>
          <cell r="D439">
            <v>3.5941736169769851</v>
          </cell>
          <cell r="E439">
            <v>0</v>
          </cell>
        </row>
        <row r="440">
          <cell r="A440" t="str">
            <v>6W83-9034-BE</v>
          </cell>
          <cell r="B440">
            <v>0.10972060000000002</v>
          </cell>
          <cell r="C440">
            <v>0.14066743589743591</v>
          </cell>
          <cell r="D440">
            <v>2.4833337264398563</v>
          </cell>
          <cell r="E440">
            <v>0</v>
          </cell>
        </row>
        <row r="441">
          <cell r="A441" t="str">
            <v>6W83-9034-BH</v>
          </cell>
          <cell r="B441">
            <v>0.1097206</v>
          </cell>
          <cell r="C441">
            <v>0.14066743589743591</v>
          </cell>
          <cell r="D441">
            <v>2.4833337264398563</v>
          </cell>
          <cell r="E441">
            <v>0</v>
          </cell>
        </row>
        <row r="442">
          <cell r="A442" t="str">
            <v>6W83-9047-AC</v>
          </cell>
          <cell r="B442">
            <v>2.3519999999999999E-2</v>
          </cell>
          <cell r="C442">
            <v>3.0153846153846153E-2</v>
          </cell>
          <cell r="D442">
            <v>0.53233403067304963</v>
          </cell>
          <cell r="E442">
            <v>0</v>
          </cell>
        </row>
        <row r="443">
          <cell r="A443" t="str">
            <v>6W83-9J328-AC</v>
          </cell>
          <cell r="B443">
            <v>2.2499999999999999E-2</v>
          </cell>
          <cell r="C443">
            <v>2.8846153846153841E-2</v>
          </cell>
          <cell r="D443">
            <v>0.50924811607753473</v>
          </cell>
          <cell r="E443">
            <v>0</v>
          </cell>
        </row>
        <row r="444">
          <cell r="A444" t="str">
            <v>6W83-9K007-AD</v>
          </cell>
          <cell r="B444">
            <v>0.38834999999999997</v>
          </cell>
          <cell r="C444">
            <v>0.40878947368421054</v>
          </cell>
          <cell r="D444">
            <v>7.2167426706617217</v>
          </cell>
          <cell r="E444">
            <v>0</v>
          </cell>
        </row>
        <row r="445">
          <cell r="A445" t="str">
            <v>6W83-9K007-AE</v>
          </cell>
          <cell r="B445">
            <v>0.38834999999999997</v>
          </cell>
          <cell r="C445">
            <v>0.40878947368421054</v>
          </cell>
          <cell r="D445">
            <v>7.2167426706617217</v>
          </cell>
          <cell r="E445">
            <v>0</v>
          </cell>
        </row>
        <row r="446">
          <cell r="A446" t="str">
            <v>6W83-9K007-AF</v>
          </cell>
          <cell r="B446">
            <v>0.38834999999999997</v>
          </cell>
          <cell r="C446">
            <v>0.40878947368421054</v>
          </cell>
          <cell r="D446">
            <v>7.2167426706617217</v>
          </cell>
          <cell r="E446">
            <v>0</v>
          </cell>
        </row>
        <row r="447">
          <cell r="A447" t="str">
            <v>6W83-9K007-AG</v>
          </cell>
          <cell r="B447">
            <v>0.38834999999999997</v>
          </cell>
          <cell r="C447">
            <v>0.40878947368421054</v>
          </cell>
          <cell r="D447">
            <v>7.2167426706617217</v>
          </cell>
          <cell r="E447">
            <v>0</v>
          </cell>
        </row>
        <row r="448">
          <cell r="A448" t="str">
            <v>6W83-9K007-AH</v>
          </cell>
          <cell r="B448">
            <v>0.38834999999999997</v>
          </cell>
          <cell r="C448">
            <v>0.40878947368421054</v>
          </cell>
          <cell r="D448">
            <v>7.2167426706617217</v>
          </cell>
          <cell r="E448">
            <v>0</v>
          </cell>
        </row>
        <row r="449">
          <cell r="A449" t="str">
            <v>6W83-9K007-AJ</v>
          </cell>
          <cell r="B449">
            <v>0.38834999999999997</v>
          </cell>
          <cell r="C449">
            <v>0.40878947368421054</v>
          </cell>
          <cell r="D449">
            <v>7.2167426706617217</v>
          </cell>
          <cell r="E449">
            <v>0</v>
          </cell>
        </row>
        <row r="450">
          <cell r="A450" t="str">
            <v>6W83-9K007-AK</v>
          </cell>
          <cell r="B450">
            <v>0.38834999999999997</v>
          </cell>
          <cell r="C450">
            <v>0.40878947368421054</v>
          </cell>
          <cell r="D450">
            <v>7.2167426706617217</v>
          </cell>
          <cell r="E450">
            <v>0</v>
          </cell>
        </row>
        <row r="451">
          <cell r="A451" t="str">
            <v>6W83-9K007-AL</v>
          </cell>
          <cell r="B451">
            <v>0.38834999999999997</v>
          </cell>
          <cell r="C451">
            <v>0.40878947368421054</v>
          </cell>
          <cell r="D451">
            <v>7.2167426706617217</v>
          </cell>
          <cell r="E451">
            <v>0</v>
          </cell>
        </row>
        <row r="452">
          <cell r="A452" t="str">
            <v>6W83-9K007-AM</v>
          </cell>
          <cell r="B452">
            <v>0.38834999999999997</v>
          </cell>
          <cell r="C452">
            <v>0.40878947368421054</v>
          </cell>
          <cell r="D452">
            <v>7.2167426706617217</v>
          </cell>
          <cell r="E452">
            <v>0</v>
          </cell>
        </row>
        <row r="453">
          <cell r="A453" t="str">
            <v>6W93-9034-AC</v>
          </cell>
          <cell r="B453">
            <v>0.13594999999999999</v>
          </cell>
          <cell r="C453">
            <v>0.1742948717948718</v>
          </cell>
          <cell r="D453">
            <v>3.0769902835884824</v>
          </cell>
          <cell r="E453">
            <v>0</v>
          </cell>
        </row>
        <row r="454">
          <cell r="A454" t="str">
            <v>6W93-9034-AD</v>
          </cell>
          <cell r="B454">
            <v>0.13594999999999999</v>
          </cell>
          <cell r="C454">
            <v>0.1742948717948718</v>
          </cell>
          <cell r="D454">
            <v>3.0769902835884824</v>
          </cell>
          <cell r="E454">
            <v>0</v>
          </cell>
        </row>
        <row r="455">
          <cell r="A455" t="str">
            <v>6W93-9034-BC</v>
          </cell>
          <cell r="B455">
            <v>8.3333299999999999E-2</v>
          </cell>
          <cell r="C455">
            <v>0.10683756410256411</v>
          </cell>
          <cell r="D455">
            <v>1.886103379178846</v>
          </cell>
          <cell r="E455">
            <v>0</v>
          </cell>
        </row>
        <row r="456">
          <cell r="A456" t="str">
            <v>6W93-9034-BD</v>
          </cell>
          <cell r="B456">
            <v>8.3333299999999999E-2</v>
          </cell>
          <cell r="C456">
            <v>0.10683756410256411</v>
          </cell>
          <cell r="D456">
            <v>1.886103379178846</v>
          </cell>
          <cell r="E456">
            <v>0</v>
          </cell>
        </row>
        <row r="457">
          <cell r="A457" t="str">
            <v>6W93-9047-AB</v>
          </cell>
          <cell r="B457">
            <v>2.35E-2</v>
          </cell>
          <cell r="C457">
            <v>3.0128205128205129E-2</v>
          </cell>
          <cell r="D457">
            <v>0.53188136568098077</v>
          </cell>
          <cell r="E457">
            <v>0</v>
          </cell>
        </row>
        <row r="458">
          <cell r="A458" t="str">
            <v>6W93-9J328-AD</v>
          </cell>
          <cell r="B458">
            <v>2.6783299999999999E-2</v>
          </cell>
          <cell r="C458">
            <v>3.4337564102564104E-2</v>
          </cell>
          <cell r="D458">
            <v>0.60619311410397503</v>
          </cell>
          <cell r="E458">
            <v>0</v>
          </cell>
        </row>
        <row r="459">
          <cell r="A459" t="str">
            <v>6X43-9034-BA</v>
          </cell>
          <cell r="B459">
            <v>8.1070000000000003E-2</v>
          </cell>
          <cell r="C459">
            <v>0.10393589743589744</v>
          </cell>
          <cell r="D459">
            <v>1.8348775453513668</v>
          </cell>
          <cell r="E459">
            <v>0</v>
          </cell>
        </row>
        <row r="460">
          <cell r="A460" t="str">
            <v>6X43-9034-BB</v>
          </cell>
          <cell r="B460">
            <v>8.1070000000000003E-2</v>
          </cell>
          <cell r="C460">
            <v>0.10393589743589746</v>
          </cell>
          <cell r="D460">
            <v>1.8348775453513668</v>
          </cell>
          <cell r="E460">
            <v>0</v>
          </cell>
        </row>
        <row r="461">
          <cell r="A461" t="str">
            <v>6X43-9034-CA</v>
          </cell>
          <cell r="B461">
            <v>8.1070000000000003E-2</v>
          </cell>
          <cell r="C461">
            <v>0.10393589743589744</v>
          </cell>
          <cell r="D461">
            <v>1.8348775453513668</v>
          </cell>
          <cell r="E461">
            <v>0</v>
          </cell>
        </row>
        <row r="462">
          <cell r="A462" t="str">
            <v>6X43-9034-CB</v>
          </cell>
          <cell r="B462">
            <v>8.1070000000000003E-2</v>
          </cell>
          <cell r="C462">
            <v>0.10393589743589746</v>
          </cell>
          <cell r="D462">
            <v>1.8348775453513668</v>
          </cell>
          <cell r="E462">
            <v>0</v>
          </cell>
        </row>
        <row r="463">
          <cell r="A463" t="str">
            <v>7G43-9C133-AA</v>
          </cell>
          <cell r="B463">
            <v>0.75970000000000004</v>
          </cell>
          <cell r="C463">
            <v>0.89376470588235302</v>
          </cell>
          <cell r="D463">
            <v>15.778463746488915</v>
          </cell>
          <cell r="E463">
            <v>0</v>
          </cell>
        </row>
        <row r="464">
          <cell r="A464" t="str">
            <v>7G43-9C133-AB</v>
          </cell>
          <cell r="B464">
            <v>0.78315999999999997</v>
          </cell>
          <cell r="C464">
            <v>0.92136470588235297</v>
          </cell>
          <cell r="D464">
            <v>16.2657123439519</v>
          </cell>
          <cell r="E464">
            <v>0</v>
          </cell>
        </row>
        <row r="465">
          <cell r="A465" t="str">
            <v>7H22-9N497-CA</v>
          </cell>
          <cell r="B465">
            <v>0.169933</v>
          </cell>
          <cell r="C465">
            <v>0.18104400000000001</v>
          </cell>
          <cell r="D465">
            <v>3.1961389521408954</v>
          </cell>
          <cell r="E465">
            <v>0</v>
          </cell>
        </row>
        <row r="466">
          <cell r="A466" t="str">
            <v>7H22-9N497-DA</v>
          </cell>
          <cell r="B466">
            <v>0.14799999999999999</v>
          </cell>
          <cell r="C466">
            <v>0.15754499999999999</v>
          </cell>
          <cell r="D466">
            <v>2.7812891408444207</v>
          </cell>
          <cell r="E466">
            <v>0</v>
          </cell>
        </row>
        <row r="467">
          <cell r="A467" t="str">
            <v>7H22-9N497-DB</v>
          </cell>
          <cell r="B467">
            <v>0.14800000000000002</v>
          </cell>
          <cell r="C467">
            <v>0.15754499999999999</v>
          </cell>
          <cell r="D467">
            <v>2.7812891408444207</v>
          </cell>
          <cell r="E467">
            <v>0</v>
          </cell>
        </row>
        <row r="468">
          <cell r="A468" t="str">
            <v>7H22-9N497-EA</v>
          </cell>
          <cell r="B468">
            <v>9.08133E-2</v>
          </cell>
          <cell r="C468">
            <v>0.10035773333333334</v>
          </cell>
          <cell r="D468">
            <v>1.7717088699721359</v>
          </cell>
          <cell r="E468">
            <v>0</v>
          </cell>
        </row>
        <row r="469">
          <cell r="A469" t="str">
            <v>7H22-9N497-EB</v>
          </cell>
          <cell r="B469">
            <v>9.08133E-2</v>
          </cell>
          <cell r="C469">
            <v>0.10035773333333334</v>
          </cell>
          <cell r="D469">
            <v>1.7717088699721359</v>
          </cell>
          <cell r="E469">
            <v>0</v>
          </cell>
        </row>
        <row r="470">
          <cell r="A470" t="str">
            <v>7H22-9N497-FA</v>
          </cell>
          <cell r="B470">
            <v>0.14799999999999999</v>
          </cell>
          <cell r="C470">
            <v>0.15754499999999999</v>
          </cell>
          <cell r="D470">
            <v>2.7812891408444207</v>
          </cell>
          <cell r="E470">
            <v>0</v>
          </cell>
        </row>
        <row r="471">
          <cell r="A471" t="str">
            <v>7H22-9N497-FB</v>
          </cell>
          <cell r="B471">
            <v>0.14800000000000002</v>
          </cell>
          <cell r="C471">
            <v>0.15754499999999999</v>
          </cell>
          <cell r="D471">
            <v>2.7812891408444207</v>
          </cell>
          <cell r="E471">
            <v>0</v>
          </cell>
        </row>
        <row r="472">
          <cell r="A472" t="str">
            <v>7H22-9N497-JA</v>
          </cell>
          <cell r="B472">
            <v>0.14800000000000002</v>
          </cell>
          <cell r="C472">
            <v>0.15754499999999999</v>
          </cell>
          <cell r="D472">
            <v>2.7812891408444207</v>
          </cell>
          <cell r="E472">
            <v>0</v>
          </cell>
        </row>
        <row r="473">
          <cell r="A473" t="str">
            <v>7H22-9N497-KA</v>
          </cell>
          <cell r="B473">
            <v>0.169933</v>
          </cell>
          <cell r="C473">
            <v>0.18104400000000001</v>
          </cell>
          <cell r="D473">
            <v>3.1961389521408954</v>
          </cell>
          <cell r="E473">
            <v>0</v>
          </cell>
        </row>
        <row r="474">
          <cell r="A474" t="str">
            <v>7H2Q-6720-CA</v>
          </cell>
          <cell r="B474">
            <v>9.078E-2</v>
          </cell>
          <cell r="C474">
            <v>0.11347499999999999</v>
          </cell>
          <cell r="D474">
            <v>2.0032802390258064</v>
          </cell>
          <cell r="E474">
            <v>0</v>
          </cell>
        </row>
        <row r="475">
          <cell r="A475" t="str">
            <v>7H2Q-6720-DA</v>
          </cell>
          <cell r="B475">
            <v>8.5799999999999987E-2</v>
          </cell>
          <cell r="C475">
            <v>0.10725</v>
          </cell>
          <cell r="D475">
            <v>1.8933844955762744</v>
          </cell>
          <cell r="E475">
            <v>0</v>
          </cell>
        </row>
        <row r="476">
          <cell r="A476" t="str">
            <v>7H32-5K244-AA</v>
          </cell>
          <cell r="B476">
            <v>0.49668400000000013</v>
          </cell>
          <cell r="C476">
            <v>0.51324366760037332</v>
          </cell>
          <cell r="D476">
            <v>9.0607701882261082</v>
          </cell>
          <cell r="E476">
            <v>0</v>
          </cell>
        </row>
        <row r="477">
          <cell r="A477" t="str">
            <v>7H32-9N497-FA</v>
          </cell>
          <cell r="B477">
            <v>0.127826</v>
          </cell>
          <cell r="C477">
            <v>0.13754766666666668</v>
          </cell>
          <cell r="D477">
            <v>2.4282575241898385</v>
          </cell>
          <cell r="E477">
            <v>0</v>
          </cell>
        </row>
        <row r="478">
          <cell r="A478" t="str">
            <v>7H32-9N497-GA</v>
          </cell>
          <cell r="B478">
            <v>0.10446030000000001</v>
          </cell>
          <cell r="C478">
            <v>0.1141814</v>
          </cell>
          <cell r="D478">
            <v>2.0157509784913086</v>
          </cell>
          <cell r="E478">
            <v>0</v>
          </cell>
        </row>
        <row r="479">
          <cell r="A479" t="str">
            <v>7H42-5E212-AA</v>
          </cell>
          <cell r="B479">
            <v>0.10106999999999999</v>
          </cell>
          <cell r="C479">
            <v>0.1230311111111111</v>
          </cell>
          <cell r="D479">
            <v>2.1719832004783184</v>
          </cell>
          <cell r="E479">
            <v>0</v>
          </cell>
        </row>
        <row r="480">
          <cell r="A480" t="str">
            <v>7H42-5E212-AB</v>
          </cell>
          <cell r="B480">
            <v>0.10106999999999999</v>
          </cell>
          <cell r="C480">
            <v>0.12303111111111112</v>
          </cell>
          <cell r="D480">
            <v>2.1719832004783184</v>
          </cell>
          <cell r="E480">
            <v>0</v>
          </cell>
        </row>
        <row r="481">
          <cell r="A481" t="str">
            <v>7H42-5E214-AA</v>
          </cell>
          <cell r="B481">
            <v>8.5599999999999996E-2</v>
          </cell>
          <cell r="C481">
            <v>0.10208888888888888</v>
          </cell>
          <cell r="D481">
            <v>1.8022705770893352</v>
          </cell>
          <cell r="E481">
            <v>0</v>
          </cell>
        </row>
        <row r="482">
          <cell r="A482" t="str">
            <v>7H42-5E214-AB</v>
          </cell>
          <cell r="B482">
            <v>8.5599999999999996E-2</v>
          </cell>
          <cell r="C482">
            <v>0.10208888888888888</v>
          </cell>
          <cell r="D482">
            <v>1.8022705770893352</v>
          </cell>
          <cell r="E482">
            <v>0</v>
          </cell>
        </row>
        <row r="483">
          <cell r="A483" t="str">
            <v>7H42-5E292-DC</v>
          </cell>
          <cell r="B483">
            <v>0.8775400000000001</v>
          </cell>
          <cell r="C483">
            <v>1.0094088888888888</v>
          </cell>
          <cell r="D483">
            <v>17.820038600644256</v>
          </cell>
          <cell r="E483">
            <v>0</v>
          </cell>
        </row>
        <row r="484">
          <cell r="A484" t="str">
            <v>7H42-5E292-DD</v>
          </cell>
          <cell r="B484">
            <v>0.66294000000000008</v>
          </cell>
          <cell r="C484">
            <v>0.77096444444444445</v>
          </cell>
          <cell r="D484">
            <v>13.610555951064679</v>
          </cell>
          <cell r="E484">
            <v>0</v>
          </cell>
        </row>
        <row r="485">
          <cell r="A485" t="str">
            <v>7H42-5E292-DE</v>
          </cell>
          <cell r="B485">
            <v>0.66294000000000008</v>
          </cell>
          <cell r="C485">
            <v>0.77096444444444456</v>
          </cell>
          <cell r="D485">
            <v>13.610555951064679</v>
          </cell>
          <cell r="E485">
            <v>0</v>
          </cell>
        </row>
        <row r="486">
          <cell r="A486" t="str">
            <v>7H42-5E292-FC</v>
          </cell>
          <cell r="B486">
            <v>0.86551239999999985</v>
          </cell>
          <cell r="C486">
            <v>1.0048003999999999</v>
          </cell>
          <cell r="D486">
            <v>17.738680638777051</v>
          </cell>
          <cell r="E486">
            <v>0</v>
          </cell>
        </row>
        <row r="487">
          <cell r="A487" t="str">
            <v>7H42-5E292-HC</v>
          </cell>
          <cell r="B487">
            <v>0.91407240000000001</v>
          </cell>
          <cell r="C487">
            <v>1.0522404000000001</v>
          </cell>
          <cell r="D487">
            <v>18.576183300503281</v>
          </cell>
          <cell r="E487">
            <v>0</v>
          </cell>
        </row>
        <row r="488">
          <cell r="A488" t="str">
            <v>7H42-5G259-AA</v>
          </cell>
          <cell r="B488">
            <v>7.1015600000000012E-2</v>
          </cell>
          <cell r="C488">
            <v>8.7087466666666669E-2</v>
          </cell>
          <cell r="D488">
            <v>1.5374364489107906</v>
          </cell>
          <cell r="E488">
            <v>0</v>
          </cell>
        </row>
        <row r="489">
          <cell r="A489" t="str">
            <v>7H42-5G260-AA</v>
          </cell>
          <cell r="B489">
            <v>7.1055599999999997E-2</v>
          </cell>
          <cell r="C489">
            <v>8.714079999999999E-2</v>
          </cell>
          <cell r="D489">
            <v>1.5383779920942937</v>
          </cell>
          <cell r="E489">
            <v>0</v>
          </cell>
        </row>
        <row r="490">
          <cell r="A490" t="str">
            <v>7H42-9N497-CA</v>
          </cell>
          <cell r="B490">
            <v>0.10106999999999999</v>
          </cell>
          <cell r="C490">
            <v>0.1230311111111111</v>
          </cell>
          <cell r="D490">
            <v>2.1719832004783184</v>
          </cell>
          <cell r="E490">
            <v>0</v>
          </cell>
        </row>
        <row r="491">
          <cell r="A491" t="str">
            <v>7H42-9N497-DA</v>
          </cell>
          <cell r="B491">
            <v>8.5599999999999996E-2</v>
          </cell>
          <cell r="C491">
            <v>0.10208888888888888</v>
          </cell>
          <cell r="D491">
            <v>1.8022705770893352</v>
          </cell>
          <cell r="E491">
            <v>0</v>
          </cell>
        </row>
        <row r="492">
          <cell r="A492" t="str">
            <v>7H42-9N497-JA</v>
          </cell>
          <cell r="B492">
            <v>7.1055599999999997E-2</v>
          </cell>
          <cell r="C492">
            <v>8.714079999999999E-2</v>
          </cell>
          <cell r="D492">
            <v>1.5383779920942937</v>
          </cell>
          <cell r="E492">
            <v>0</v>
          </cell>
        </row>
        <row r="493">
          <cell r="A493" t="str">
            <v>7H42-9N497-KA</v>
          </cell>
          <cell r="B493">
            <v>7.1015600000000012E-2</v>
          </cell>
          <cell r="C493">
            <v>8.7087466666666669E-2</v>
          </cell>
          <cell r="D493">
            <v>1.5374364489107903</v>
          </cell>
          <cell r="E493">
            <v>0</v>
          </cell>
        </row>
        <row r="494">
          <cell r="A494" t="str">
            <v>7W83-9002-BC</v>
          </cell>
          <cell r="B494">
            <v>0.38834999999999997</v>
          </cell>
          <cell r="C494">
            <v>0.40878947368421054</v>
          </cell>
          <cell r="D494">
            <v>7.2167426706617217</v>
          </cell>
          <cell r="E494">
            <v>0</v>
          </cell>
        </row>
        <row r="495">
          <cell r="A495" t="str">
            <v>7W83-9002-BD</v>
          </cell>
          <cell r="B495">
            <v>0.38834999999999997</v>
          </cell>
          <cell r="C495">
            <v>0.40878947368421054</v>
          </cell>
          <cell r="D495">
            <v>7.2167426706617217</v>
          </cell>
          <cell r="E495">
            <v>0</v>
          </cell>
        </row>
        <row r="496">
          <cell r="A496" t="str">
            <v>7W83-9002-BF</v>
          </cell>
          <cell r="B496">
            <v>0.38834999999999997</v>
          </cell>
          <cell r="C496">
            <v>0.40878947368421054</v>
          </cell>
          <cell r="D496">
            <v>7.2167426706617217</v>
          </cell>
          <cell r="E496">
            <v>0</v>
          </cell>
        </row>
        <row r="497">
          <cell r="A497" t="str">
            <v>7W83-9002-BG</v>
          </cell>
          <cell r="B497">
            <v>0.38834999999999997</v>
          </cell>
          <cell r="C497">
            <v>0.40878947368421054</v>
          </cell>
          <cell r="D497">
            <v>7.2167426706617217</v>
          </cell>
          <cell r="E497">
            <v>0</v>
          </cell>
        </row>
        <row r="498">
          <cell r="A498" t="str">
            <v>7W83-9002-BH</v>
          </cell>
          <cell r="B498">
            <v>0.38834999999999997</v>
          </cell>
          <cell r="C498">
            <v>0.40878947368421054</v>
          </cell>
          <cell r="D498">
            <v>7.2167426706617217</v>
          </cell>
          <cell r="E498">
            <v>0</v>
          </cell>
        </row>
        <row r="499">
          <cell r="A499" t="str">
            <v>7W83-9K007-B</v>
          </cell>
          <cell r="B499">
            <v>0.38834999999999997</v>
          </cell>
          <cell r="C499">
            <v>0.40878947368421054</v>
          </cell>
          <cell r="D499">
            <v>7.2167426706617217</v>
          </cell>
          <cell r="E499">
            <v>0</v>
          </cell>
        </row>
        <row r="500">
          <cell r="A500" t="str">
            <v>7W83-9K007-BE</v>
          </cell>
          <cell r="B500">
            <v>0.38834999999999997</v>
          </cell>
          <cell r="C500">
            <v>0.40878947368421054</v>
          </cell>
          <cell r="D500">
            <v>7.2167426706617217</v>
          </cell>
          <cell r="E500">
            <v>0</v>
          </cell>
        </row>
        <row r="501">
          <cell r="A501" t="str">
            <v>7W83-9K007-BF</v>
          </cell>
          <cell r="B501">
            <v>0.38834999999999997</v>
          </cell>
          <cell r="C501">
            <v>0.40878947368421054</v>
          </cell>
          <cell r="D501">
            <v>7.2167426706617217</v>
          </cell>
          <cell r="E501">
            <v>0</v>
          </cell>
        </row>
        <row r="502">
          <cell r="A502" t="str">
            <v>7W83-9K007-BG</v>
          </cell>
          <cell r="B502">
            <v>0.38834999999999997</v>
          </cell>
          <cell r="C502">
            <v>0.40878947368421054</v>
          </cell>
          <cell r="D502">
            <v>7.2167426706617217</v>
          </cell>
          <cell r="E502">
            <v>0</v>
          </cell>
        </row>
        <row r="503">
          <cell r="A503" t="str">
            <v>7W83-9K007-BH</v>
          </cell>
          <cell r="B503">
            <v>0.38834999999999997</v>
          </cell>
          <cell r="C503">
            <v>0.40878947368421054</v>
          </cell>
          <cell r="D503">
            <v>7.2167426706617217</v>
          </cell>
          <cell r="E503">
            <v>0</v>
          </cell>
        </row>
        <row r="504">
          <cell r="A504" t="str">
            <v>7W83-9K007-BJ</v>
          </cell>
          <cell r="B504">
            <v>0.77669999999999995</v>
          </cell>
          <cell r="C504">
            <v>0.81757894736842107</v>
          </cell>
          <cell r="D504">
            <v>14.433485341323443</v>
          </cell>
          <cell r="E504">
            <v>0</v>
          </cell>
        </row>
        <row r="505">
          <cell r="A505" t="str">
            <v>7W83-9K007-BK</v>
          </cell>
          <cell r="B505">
            <v>0.38834999999999997</v>
          </cell>
          <cell r="C505">
            <v>0.40878947368421054</v>
          </cell>
          <cell r="D505">
            <v>7.2167426706617217</v>
          </cell>
          <cell r="E505">
            <v>0</v>
          </cell>
        </row>
        <row r="506">
          <cell r="A506" t="str">
            <v>89 79 155</v>
          </cell>
          <cell r="B506">
            <v>5.6669999999999998E-2</v>
          </cell>
          <cell r="C506">
            <v>4.5336000000000001E-2</v>
          </cell>
          <cell r="D506">
            <v>0.80035878313702546</v>
          </cell>
          <cell r="E506">
            <v>0</v>
          </cell>
        </row>
        <row r="507">
          <cell r="A507" t="str">
            <v>89 79 163A</v>
          </cell>
          <cell r="B507">
            <v>8.4667000000000006E-2</v>
          </cell>
          <cell r="C507">
            <v>6.7733600000000005E-2</v>
          </cell>
          <cell r="D507">
            <v>1.1957645507651762</v>
          </cell>
          <cell r="E507">
            <v>0</v>
          </cell>
        </row>
        <row r="508">
          <cell r="A508" t="str">
            <v>897185 5571</v>
          </cell>
          <cell r="B508">
            <v>0.1172</v>
          </cell>
          <cell r="C508">
            <v>0.14649999999999999</v>
          </cell>
          <cell r="D508">
            <v>2.5863014321857731</v>
          </cell>
          <cell r="E508">
            <v>0</v>
          </cell>
        </row>
        <row r="509">
          <cell r="A509" t="str">
            <v>898005 5451</v>
          </cell>
          <cell r="B509">
            <v>2.0539999999999999E-2</v>
          </cell>
          <cell r="C509">
            <v>2.5674999999999996E-2</v>
          </cell>
          <cell r="D509">
            <v>0.45326477318341107</v>
          </cell>
          <cell r="E509">
            <v>0</v>
          </cell>
        </row>
        <row r="510">
          <cell r="A510" t="str">
            <v>898005 5542</v>
          </cell>
          <cell r="B510">
            <v>4.3700000000000003E-2</v>
          </cell>
          <cell r="C510">
            <v>5.4625E-2</v>
          </cell>
          <cell r="D510">
            <v>0.96434618247882498</v>
          </cell>
          <cell r="E510">
            <v>0</v>
          </cell>
        </row>
        <row r="511">
          <cell r="A511" t="str">
            <v>898039 0351</v>
          </cell>
          <cell r="B511">
            <v>4.7570000000000001E-2</v>
          </cell>
          <cell r="C511">
            <v>5.9462500000000001E-2</v>
          </cell>
          <cell r="D511">
            <v>1.0497470915450275</v>
          </cell>
          <cell r="E511">
            <v>0</v>
          </cell>
        </row>
        <row r="512">
          <cell r="A512" t="str">
            <v>8980732200-1</v>
          </cell>
          <cell r="B512">
            <v>5.2010000000000001E-2</v>
          </cell>
          <cell r="C512">
            <v>6.5012500000000001E-2</v>
          </cell>
          <cell r="D512">
            <v>1.1477264290783453</v>
          </cell>
          <cell r="E512">
            <v>0</v>
          </cell>
        </row>
        <row r="513">
          <cell r="A513" t="str">
            <v>8980732200-2</v>
          </cell>
          <cell r="B513">
            <v>5.2010000000000001E-2</v>
          </cell>
          <cell r="C513">
            <v>6.5012500000000001E-2</v>
          </cell>
          <cell r="D513">
            <v>1.1477264290783453</v>
          </cell>
          <cell r="E513">
            <v>0</v>
          </cell>
        </row>
        <row r="514">
          <cell r="A514" t="str">
            <v>8980795490-1</v>
          </cell>
          <cell r="B514">
            <v>4.5830000000000003E-3</v>
          </cell>
          <cell r="C514">
            <v>5.7287500000000003E-3</v>
          </cell>
          <cell r="D514">
            <v>0.10113497835927816</v>
          </cell>
          <cell r="E514">
            <v>0</v>
          </cell>
        </row>
        <row r="515">
          <cell r="A515" t="str">
            <v>8D33-5230-BA</v>
          </cell>
          <cell r="B515">
            <v>1.2126700000000001</v>
          </cell>
          <cell r="C515">
            <v>1.4266705882352944</v>
          </cell>
          <cell r="D515">
            <v>25.186349389831136</v>
          </cell>
          <cell r="E515">
            <v>0</v>
          </cell>
        </row>
        <row r="516">
          <cell r="A516" t="str">
            <v>8D33-5230-BE</v>
          </cell>
          <cell r="B516">
            <v>0.41252999999999995</v>
          </cell>
          <cell r="C516">
            <v>0.4853294117647059</v>
          </cell>
          <cell r="D516">
            <v>8.5679737387640795</v>
          </cell>
          <cell r="E516">
            <v>0</v>
          </cell>
        </row>
        <row r="517">
          <cell r="A517" t="str">
            <v>8D33-5230-BF</v>
          </cell>
          <cell r="B517">
            <v>0.63207999999999998</v>
          </cell>
          <cell r="C517">
            <v>0.74362352941176468</v>
          </cell>
          <cell r="D517">
            <v>13.127881222694107</v>
          </cell>
          <cell r="E517">
            <v>0</v>
          </cell>
        </row>
        <row r="518">
          <cell r="A518" t="str">
            <v>8D33-5K238-AB</v>
          </cell>
          <cell r="B518">
            <v>0.18906000000000001</v>
          </cell>
          <cell r="C518">
            <v>0.22242352941176471</v>
          </cell>
          <cell r="D518">
            <v>3.9266504619075877</v>
          </cell>
          <cell r="E518">
            <v>0</v>
          </cell>
        </row>
        <row r="519">
          <cell r="A519" t="str">
            <v>8D33-5K238-AC</v>
          </cell>
          <cell r="B519">
            <v>0.25016699999999997</v>
          </cell>
          <cell r="C519">
            <v>0.29431411764705884</v>
          </cell>
          <cell r="D519">
            <v>5.195802211488604</v>
          </cell>
          <cell r="E519">
            <v>0</v>
          </cell>
        </row>
        <row r="520">
          <cell r="A520" t="str">
            <v>8G33-9C133-AA</v>
          </cell>
          <cell r="B520">
            <v>0.87833300000000003</v>
          </cell>
          <cell r="C520">
            <v>1.0333329411764707</v>
          </cell>
          <cell r="D520">
            <v>18.242392257265827</v>
          </cell>
          <cell r="E520">
            <v>0</v>
          </cell>
        </row>
        <row r="521">
          <cell r="A521" t="str">
            <v>8G33-9C133-AB</v>
          </cell>
          <cell r="B521">
            <v>0.87833300000000003</v>
          </cell>
          <cell r="C521">
            <v>1.0333329411764707</v>
          </cell>
          <cell r="D521">
            <v>18.242392257265827</v>
          </cell>
          <cell r="E521">
            <v>0</v>
          </cell>
        </row>
        <row r="522">
          <cell r="A522" t="str">
            <v>8G33-9C133-AC</v>
          </cell>
          <cell r="B522">
            <v>0.87833300000000003</v>
          </cell>
          <cell r="C522">
            <v>1.0333329411764707</v>
          </cell>
          <cell r="D522">
            <v>18.242392257265827</v>
          </cell>
          <cell r="E522">
            <v>0</v>
          </cell>
        </row>
        <row r="523">
          <cell r="A523" t="str">
            <v>8G33-9C133-AD</v>
          </cell>
          <cell r="B523">
            <v>0.87833300000000003</v>
          </cell>
          <cell r="C523">
            <v>1.0333329411764707</v>
          </cell>
          <cell r="D523">
            <v>18.242392257265827</v>
          </cell>
          <cell r="E523">
            <v>0</v>
          </cell>
        </row>
        <row r="524">
          <cell r="A524" t="str">
            <v>8G33-9C133-AE</v>
          </cell>
          <cell r="B524">
            <v>0.87833300000000003</v>
          </cell>
          <cell r="C524">
            <v>1.0333329411764707</v>
          </cell>
          <cell r="D524">
            <v>18.242392257265827</v>
          </cell>
          <cell r="E524">
            <v>0</v>
          </cell>
        </row>
        <row r="525">
          <cell r="A525" t="str">
            <v>8G43-5E211-AB</v>
          </cell>
          <cell r="B525">
            <v>0.216833</v>
          </cell>
          <cell r="C525">
            <v>0.25509764705882354</v>
          </cell>
          <cell r="D525">
            <v>4.5034772009246158</v>
          </cell>
          <cell r="E525">
            <v>0</v>
          </cell>
        </row>
        <row r="526">
          <cell r="A526" t="str">
            <v>8G43-5E211-AC</v>
          </cell>
          <cell r="B526">
            <v>0.216833</v>
          </cell>
          <cell r="C526">
            <v>0.25509764705882354</v>
          </cell>
          <cell r="D526">
            <v>4.5034772009246158</v>
          </cell>
          <cell r="E526">
            <v>0</v>
          </cell>
        </row>
        <row r="527">
          <cell r="A527" t="str">
            <v>8G43-5E211-AD</v>
          </cell>
          <cell r="B527">
            <v>0.216833</v>
          </cell>
          <cell r="C527">
            <v>0.25509764705882354</v>
          </cell>
          <cell r="D527">
            <v>4.5034772009246158</v>
          </cell>
          <cell r="E527">
            <v>0</v>
          </cell>
        </row>
        <row r="528">
          <cell r="A528" t="str">
            <v>8G43-9C133-AA</v>
          </cell>
          <cell r="B528">
            <v>0.75970000000000004</v>
          </cell>
          <cell r="C528">
            <v>0.89376470588235302</v>
          </cell>
          <cell r="D528">
            <v>15.778463746488915</v>
          </cell>
          <cell r="E528">
            <v>0</v>
          </cell>
        </row>
        <row r="529">
          <cell r="A529" t="str">
            <v>8G43-9C133-AB</v>
          </cell>
          <cell r="B529">
            <v>0.75970000000000004</v>
          </cell>
          <cell r="C529">
            <v>0.89376470588235302</v>
          </cell>
          <cell r="D529">
            <v>15.778463746488915</v>
          </cell>
          <cell r="E529">
            <v>0</v>
          </cell>
        </row>
        <row r="530">
          <cell r="A530" t="str">
            <v>8G43-9C133-AD</v>
          </cell>
          <cell r="B530">
            <v>0.75970000000000004</v>
          </cell>
          <cell r="C530">
            <v>0.89376470588235302</v>
          </cell>
          <cell r="D530">
            <v>15.778463746488915</v>
          </cell>
          <cell r="E530">
            <v>0</v>
          </cell>
        </row>
        <row r="531">
          <cell r="A531" t="str">
            <v>8G43-9C133-AE</v>
          </cell>
          <cell r="B531">
            <v>0.75970000000000004</v>
          </cell>
          <cell r="C531">
            <v>0.89376470588235302</v>
          </cell>
          <cell r="D531">
            <v>15.778463746488915</v>
          </cell>
          <cell r="E531">
            <v>0</v>
          </cell>
        </row>
        <row r="532">
          <cell r="A532" t="str">
            <v>8H22-5K244-AC</v>
          </cell>
          <cell r="B532">
            <v>0.45702300000000001</v>
          </cell>
          <cell r="C532">
            <v>0.46564882539682539</v>
          </cell>
          <cell r="D532">
            <v>8.2205339523510759</v>
          </cell>
          <cell r="E532">
            <v>0</v>
          </cell>
        </row>
        <row r="533">
          <cell r="A533" t="str">
            <v>8H22-9N497-AA</v>
          </cell>
          <cell r="B533">
            <v>0.21433332999999999</v>
          </cell>
          <cell r="C533">
            <v>0.21711110666666666</v>
          </cell>
          <cell r="D533">
            <v>3.8328652977163014</v>
          </cell>
          <cell r="E533">
            <v>0</v>
          </cell>
        </row>
        <row r="534">
          <cell r="A534" t="str">
            <v>8H32-5K244-AB</v>
          </cell>
          <cell r="B534">
            <v>0.77285599999999988</v>
          </cell>
          <cell r="C534">
            <v>0.77098387301587312</v>
          </cell>
          <cell r="D534">
            <v>13.610898941795813</v>
          </cell>
          <cell r="E534">
            <v>0</v>
          </cell>
        </row>
        <row r="535">
          <cell r="A535" t="str">
            <v>8H32-5K244-AC</v>
          </cell>
          <cell r="B535">
            <v>0.28108900000000003</v>
          </cell>
          <cell r="C535">
            <v>0.27902952380952384</v>
          </cell>
          <cell r="D535">
            <v>4.9259689901070702</v>
          </cell>
          <cell r="E535">
            <v>0</v>
          </cell>
        </row>
        <row r="536">
          <cell r="A536" t="str">
            <v>8H32-5K244-BC</v>
          </cell>
          <cell r="B536">
            <v>0.45702099999999996</v>
          </cell>
          <cell r="C536">
            <v>0.4656461587301588</v>
          </cell>
          <cell r="D536">
            <v>8.2204868751919005</v>
          </cell>
          <cell r="E536">
            <v>0</v>
          </cell>
        </row>
        <row r="537">
          <cell r="A537" t="str">
            <v>8H32-9N497-AB</v>
          </cell>
          <cell r="B537">
            <v>0.2334</v>
          </cell>
          <cell r="C537">
            <v>0.2334</v>
          </cell>
          <cell r="D537">
            <v>4.1204283568065492</v>
          </cell>
          <cell r="E537">
            <v>0</v>
          </cell>
        </row>
        <row r="538">
          <cell r="A538" t="str">
            <v>8H32-9N497-AD</v>
          </cell>
          <cell r="B538">
            <v>0.33912300000000001</v>
          </cell>
          <cell r="C538">
            <v>0.34717733333333334</v>
          </cell>
          <cell r="D538">
            <v>6.1290459687538403</v>
          </cell>
          <cell r="E538">
            <v>0</v>
          </cell>
        </row>
        <row r="539">
          <cell r="A539" t="str">
            <v>8H32-9N497-BA</v>
          </cell>
          <cell r="B539">
            <v>0.11282300000000001</v>
          </cell>
          <cell r="C539">
            <v>0.121433</v>
          </cell>
          <cell r="D539">
            <v>2.1437702512943009</v>
          </cell>
          <cell r="E539">
            <v>0</v>
          </cell>
        </row>
        <row r="540">
          <cell r="A540" t="str">
            <v>8H42-5E212-AA</v>
          </cell>
          <cell r="B540">
            <v>0.1155066</v>
          </cell>
          <cell r="C540">
            <v>0.13579768888888888</v>
          </cell>
          <cell r="D540">
            <v>2.3973635307907943</v>
          </cell>
          <cell r="E540">
            <v>0</v>
          </cell>
        </row>
        <row r="541">
          <cell r="A541" t="str">
            <v>8H42-5E214-AA</v>
          </cell>
          <cell r="B541">
            <v>9.9999600000000008E-2</v>
          </cell>
          <cell r="C541">
            <v>0.11481435555555557</v>
          </cell>
          <cell r="D541">
            <v>2.0269251345311941</v>
          </cell>
          <cell r="E541">
            <v>0</v>
          </cell>
        </row>
        <row r="542">
          <cell r="A542" t="str">
            <v>8H42-5E292-AC</v>
          </cell>
          <cell r="B542">
            <v>0.74210628999999995</v>
          </cell>
          <cell r="C542">
            <v>0.85483809777777775</v>
          </cell>
          <cell r="D542">
            <v>15.091255949280741</v>
          </cell>
          <cell r="E542">
            <v>0</v>
          </cell>
        </row>
        <row r="543">
          <cell r="A543" t="str">
            <v>8H42-5E292-AD</v>
          </cell>
          <cell r="B543">
            <v>0.74210628999999995</v>
          </cell>
          <cell r="C543">
            <v>0.85483809777777775</v>
          </cell>
          <cell r="D543">
            <v>15.091255949280743</v>
          </cell>
          <cell r="E543">
            <v>0</v>
          </cell>
        </row>
        <row r="544">
          <cell r="A544" t="str">
            <v>8H42-5H250-AA</v>
          </cell>
          <cell r="B544">
            <v>4.1666630000000003E-2</v>
          </cell>
          <cell r="C544">
            <v>4.8148106666666669E-2</v>
          </cell>
          <cell r="D544">
            <v>0.85000353057360667</v>
          </cell>
          <cell r="E544">
            <v>0</v>
          </cell>
        </row>
        <row r="545">
          <cell r="A545" t="str">
            <v>8H42-5H250-BA</v>
          </cell>
          <cell r="B545">
            <v>4.9999960000000003E-2</v>
          </cell>
          <cell r="C545">
            <v>5.9259213333333338E-2</v>
          </cell>
          <cell r="D545">
            <v>1.0461582820082067</v>
          </cell>
          <cell r="E545">
            <v>0</v>
          </cell>
        </row>
        <row r="546">
          <cell r="A546" t="str">
            <v>8W83-9002-AC</v>
          </cell>
          <cell r="B546">
            <v>0.44696999999999998</v>
          </cell>
          <cell r="C546">
            <v>0.47049473684210524</v>
          </cell>
          <cell r="D546">
            <v>8.3060833565229029</v>
          </cell>
          <cell r="E546">
            <v>0</v>
          </cell>
        </row>
        <row r="547">
          <cell r="A547" t="str">
            <v>8W83-9047-AD</v>
          </cell>
          <cell r="B547">
            <v>1.176E-2</v>
          </cell>
          <cell r="C547">
            <v>1.5076923076923076E-2</v>
          </cell>
          <cell r="D547">
            <v>0.26616701533652481</v>
          </cell>
          <cell r="E547">
            <v>0</v>
          </cell>
        </row>
        <row r="548">
          <cell r="A548" t="str">
            <v>8W83-9K007-AC</v>
          </cell>
          <cell r="B548">
            <v>0.38834999999999997</v>
          </cell>
          <cell r="C548">
            <v>0.40878947368421054</v>
          </cell>
          <cell r="D548">
            <v>7.2167426706617217</v>
          </cell>
          <cell r="E548">
            <v>0</v>
          </cell>
        </row>
        <row r="549">
          <cell r="A549" t="str">
            <v>8W83-9K007-AE</v>
          </cell>
          <cell r="B549">
            <v>0.38834999999999997</v>
          </cell>
          <cell r="C549">
            <v>0.40878947368421054</v>
          </cell>
          <cell r="D549">
            <v>7.2167426706617217</v>
          </cell>
          <cell r="E549">
            <v>0</v>
          </cell>
        </row>
        <row r="550">
          <cell r="A550" t="str">
            <v>8W83-9K007-AF</v>
          </cell>
          <cell r="B550">
            <v>0.38834999999999997</v>
          </cell>
          <cell r="C550">
            <v>0.40878947368421054</v>
          </cell>
          <cell r="D550">
            <v>7.2167426706617217</v>
          </cell>
          <cell r="E550">
            <v>0</v>
          </cell>
        </row>
        <row r="551">
          <cell r="A551" t="str">
            <v>8X23-9034-AA</v>
          </cell>
          <cell r="B551">
            <v>0.1338</v>
          </cell>
          <cell r="C551">
            <v>0.17153846153846156</v>
          </cell>
          <cell r="D551">
            <v>3.0283287969410737</v>
          </cell>
          <cell r="E551">
            <v>0</v>
          </cell>
        </row>
        <row r="552">
          <cell r="A552" t="str">
            <v>8X23-9034-AB</v>
          </cell>
          <cell r="B552">
            <v>0.1338</v>
          </cell>
          <cell r="C552">
            <v>0.17153846153846156</v>
          </cell>
          <cell r="D552">
            <v>3.0283287969410737</v>
          </cell>
          <cell r="E552">
            <v>0</v>
          </cell>
        </row>
        <row r="553">
          <cell r="A553" t="str">
            <v>8X23-9034-AC</v>
          </cell>
          <cell r="B553">
            <v>0.1338</v>
          </cell>
          <cell r="C553">
            <v>0.17153846153846153</v>
          </cell>
          <cell r="D553">
            <v>3.0283287969410733</v>
          </cell>
          <cell r="E553">
            <v>0</v>
          </cell>
        </row>
        <row r="554">
          <cell r="A554" t="str">
            <v>8X23-9034-BA</v>
          </cell>
          <cell r="B554">
            <v>7.4999999999999997E-2</v>
          </cell>
          <cell r="C554">
            <v>9.6153846153846145E-2</v>
          </cell>
          <cell r="D554">
            <v>1.697493720258449</v>
          </cell>
          <cell r="E554">
            <v>0</v>
          </cell>
        </row>
        <row r="555">
          <cell r="A555" t="str">
            <v>8X23-9034-BB</v>
          </cell>
          <cell r="B555">
            <v>7.4999999999999997E-2</v>
          </cell>
          <cell r="C555">
            <v>9.6153846153846145E-2</v>
          </cell>
          <cell r="D555">
            <v>1.6974937202584492</v>
          </cell>
          <cell r="E555">
            <v>0</v>
          </cell>
        </row>
        <row r="556">
          <cell r="A556" t="str">
            <v>8X23-9034-BC</v>
          </cell>
          <cell r="B556">
            <v>7.4999999999999997E-2</v>
          </cell>
          <cell r="C556">
            <v>9.6153846153846145E-2</v>
          </cell>
          <cell r="D556">
            <v>1.6974937202584492</v>
          </cell>
          <cell r="E556">
            <v>0</v>
          </cell>
        </row>
        <row r="557">
          <cell r="A557" t="str">
            <v>8X23-9034-CA</v>
          </cell>
          <cell r="B557">
            <v>7.4999999999999997E-2</v>
          </cell>
          <cell r="C557">
            <v>9.6153846153846145E-2</v>
          </cell>
          <cell r="D557">
            <v>1.6974937202584492</v>
          </cell>
          <cell r="E557">
            <v>0</v>
          </cell>
        </row>
        <row r="558">
          <cell r="A558" t="str">
            <v>8X23-9034-CB</v>
          </cell>
          <cell r="B558">
            <v>7.4999999999999997E-2</v>
          </cell>
          <cell r="C558">
            <v>9.6153846153846145E-2</v>
          </cell>
          <cell r="D558">
            <v>1.6974937202584492</v>
          </cell>
          <cell r="E558">
            <v>0</v>
          </cell>
        </row>
        <row r="559">
          <cell r="A559" t="str">
            <v>8X23-9034-CC</v>
          </cell>
          <cell r="B559">
            <v>7.4999999999999997E-2</v>
          </cell>
          <cell r="C559">
            <v>9.6153846153846145E-2</v>
          </cell>
          <cell r="D559">
            <v>1.6974937202584492</v>
          </cell>
          <cell r="E559">
            <v>0</v>
          </cell>
        </row>
        <row r="560">
          <cell r="A560" t="str">
            <v>9AML3527376</v>
          </cell>
          <cell r="B560">
            <v>0.49866700000000003</v>
          </cell>
          <cell r="C560">
            <v>0.58666705882352943</v>
          </cell>
          <cell r="D560">
            <v>10.356981941648529</v>
          </cell>
          <cell r="E560">
            <v>0</v>
          </cell>
        </row>
        <row r="561">
          <cell r="A561" t="str">
            <v>9AML698910</v>
          </cell>
          <cell r="B561">
            <v>0.1</v>
          </cell>
          <cell r="C561">
            <v>0.11764705882352942</v>
          </cell>
          <cell r="D561">
            <v>2.0769334930221031</v>
          </cell>
          <cell r="E561">
            <v>0</v>
          </cell>
        </row>
        <row r="562">
          <cell r="A562" t="str">
            <v>9AML698911</v>
          </cell>
          <cell r="B562">
            <v>0.1</v>
          </cell>
          <cell r="C562">
            <v>0.11764705882352942</v>
          </cell>
          <cell r="D562">
            <v>2.0769334930221031</v>
          </cell>
          <cell r="E562">
            <v>0</v>
          </cell>
        </row>
        <row r="563">
          <cell r="A563" t="str">
            <v>9G43-5E211-AA</v>
          </cell>
          <cell r="B563">
            <v>0.30443999999999999</v>
          </cell>
          <cell r="C563">
            <v>0.35816470588235294</v>
          </cell>
          <cell r="D563">
            <v>6.3230163261564893</v>
          </cell>
          <cell r="E563">
            <v>0</v>
          </cell>
        </row>
        <row r="564">
          <cell r="A564" t="str">
            <v>9H22-5E214-AA</v>
          </cell>
          <cell r="B564">
            <v>0.169933</v>
          </cell>
          <cell r="C564">
            <v>0.18104400000000001</v>
          </cell>
          <cell r="D564">
            <v>3.1961389521408954</v>
          </cell>
          <cell r="E564">
            <v>0</v>
          </cell>
        </row>
        <row r="565">
          <cell r="A565" t="str">
            <v>9H32-5E212-AA</v>
          </cell>
          <cell r="B565">
            <v>0.127826</v>
          </cell>
          <cell r="C565">
            <v>0.13476933333333332</v>
          </cell>
          <cell r="D565">
            <v>2.3792090089742106</v>
          </cell>
          <cell r="E565">
            <v>0</v>
          </cell>
        </row>
        <row r="566">
          <cell r="A566" t="str">
            <v>9H32-5E212-BA</v>
          </cell>
          <cell r="B566">
            <v>0.127826</v>
          </cell>
          <cell r="C566">
            <v>0.13476933333333332</v>
          </cell>
          <cell r="D566">
            <v>2.3792090089742106</v>
          </cell>
          <cell r="E566">
            <v>0</v>
          </cell>
        </row>
        <row r="567">
          <cell r="A567" t="str">
            <v>9H32-5E214-AA</v>
          </cell>
          <cell r="B567">
            <v>0.11282700000000001</v>
          </cell>
          <cell r="C567">
            <v>0.125337</v>
          </cell>
          <cell r="D567">
            <v>2.2126912123267459</v>
          </cell>
          <cell r="E567">
            <v>0</v>
          </cell>
        </row>
        <row r="568">
          <cell r="A568" t="str">
            <v>9H32-5E214-BA</v>
          </cell>
          <cell r="B568">
            <v>0.11282700000000001</v>
          </cell>
          <cell r="C568">
            <v>0.125337</v>
          </cell>
          <cell r="D568">
            <v>2.2126912123267459</v>
          </cell>
          <cell r="E568">
            <v>0</v>
          </cell>
        </row>
        <row r="569">
          <cell r="A569" t="str">
            <v>9X23-9034-AB</v>
          </cell>
          <cell r="B569">
            <v>0.13334000000000001</v>
          </cell>
          <cell r="C569">
            <v>0.17094871794871797</v>
          </cell>
          <cell r="D569">
            <v>3.0179175021234883</v>
          </cell>
          <cell r="E569">
            <v>0</v>
          </cell>
        </row>
        <row r="570">
          <cell r="A570" t="str">
            <v>9X23-9034-AC</v>
          </cell>
          <cell r="B570">
            <v>5.5000000000000007E-2</v>
          </cell>
          <cell r="C570">
            <v>7.0512820512820512E-2</v>
          </cell>
          <cell r="D570">
            <v>1.2448287281895296</v>
          </cell>
          <cell r="E570">
            <v>0</v>
          </cell>
        </row>
        <row r="571">
          <cell r="A571" t="str">
            <v>9X23-9034-BA</v>
          </cell>
          <cell r="B571">
            <v>7.4889999999999998E-2</v>
          </cell>
          <cell r="C571">
            <v>9.6012820512820507E-2</v>
          </cell>
          <cell r="D571">
            <v>1.6950040628020702</v>
          </cell>
          <cell r="E571">
            <v>0</v>
          </cell>
        </row>
        <row r="572">
          <cell r="A572" t="str">
            <v>9X23-9034-BB</v>
          </cell>
          <cell r="B572">
            <v>0.10833000000000001</v>
          </cell>
          <cell r="C572">
            <v>0.13888461538461538</v>
          </cell>
          <cell r="D572">
            <v>2.4518599295413042</v>
          </cell>
          <cell r="E572">
            <v>0</v>
          </cell>
        </row>
        <row r="573">
          <cell r="A573" t="str">
            <v>9X23-9034-CA</v>
          </cell>
          <cell r="B573">
            <v>8.2790000000000002E-2</v>
          </cell>
          <cell r="C573">
            <v>0.10614102564102564</v>
          </cell>
          <cell r="D573">
            <v>1.8738067346692937</v>
          </cell>
          <cell r="E573">
            <v>0</v>
          </cell>
        </row>
        <row r="574">
          <cell r="A574" t="str">
            <v>9X23-9034-CB</v>
          </cell>
          <cell r="B574">
            <v>8.2790000000000002E-2</v>
          </cell>
          <cell r="C574">
            <v>0.10614102564102564</v>
          </cell>
          <cell r="D574">
            <v>1.8738067346692937</v>
          </cell>
          <cell r="E574">
            <v>0</v>
          </cell>
        </row>
        <row r="575">
          <cell r="A575" t="str">
            <v>9X23-9034-DA</v>
          </cell>
          <cell r="B575">
            <v>7.4999999999999997E-2</v>
          </cell>
          <cell r="C575">
            <v>9.6153846153846145E-2</v>
          </cell>
          <cell r="D575">
            <v>1.6974937202584492</v>
          </cell>
          <cell r="E575">
            <v>0</v>
          </cell>
        </row>
        <row r="576">
          <cell r="A576" t="str">
            <v>9X23-9034-DB</v>
          </cell>
          <cell r="B576">
            <v>7.4999999999999997E-2</v>
          </cell>
          <cell r="C576">
            <v>9.6153846153846145E-2</v>
          </cell>
          <cell r="D576">
            <v>1.6974937202584492</v>
          </cell>
          <cell r="E576">
            <v>0</v>
          </cell>
        </row>
        <row r="577">
          <cell r="A577" t="str">
            <v>9X23-9047-AB</v>
          </cell>
          <cell r="B577">
            <v>1.176E-2</v>
          </cell>
          <cell r="C577">
            <v>1.5076923076923076E-2</v>
          </cell>
          <cell r="D577">
            <v>0.26616701533652481</v>
          </cell>
          <cell r="E577">
            <v>0</v>
          </cell>
        </row>
        <row r="578">
          <cell r="A578" t="str">
            <v>9X23-9047-AC</v>
          </cell>
          <cell r="B578">
            <v>1.176E-2</v>
          </cell>
          <cell r="C578">
            <v>1.5076923076923076E-2</v>
          </cell>
          <cell r="D578">
            <v>0.26616701533652481</v>
          </cell>
          <cell r="E578">
            <v>0</v>
          </cell>
        </row>
        <row r="579">
          <cell r="A579" t="str">
            <v>9X23-9047-BB</v>
          </cell>
          <cell r="B579">
            <v>1.176E-2</v>
          </cell>
          <cell r="C579">
            <v>1.5076923076923076E-2</v>
          </cell>
          <cell r="D579">
            <v>0.26616701533652481</v>
          </cell>
          <cell r="E579">
            <v>0</v>
          </cell>
        </row>
        <row r="580">
          <cell r="A580" t="str">
            <v>9X23-9047-BC</v>
          </cell>
          <cell r="B580">
            <v>1.176E-2</v>
          </cell>
          <cell r="C580">
            <v>1.5076923076923076E-2</v>
          </cell>
          <cell r="D580">
            <v>0.26616701533652481</v>
          </cell>
          <cell r="E580">
            <v>0</v>
          </cell>
        </row>
        <row r="581">
          <cell r="A581" t="str">
            <v>9X23-9J328-AA</v>
          </cell>
          <cell r="B581">
            <v>3.6334999999999999E-2</v>
          </cell>
          <cell r="C581">
            <v>4.6583333333333338E-2</v>
          </cell>
          <cell r="D581">
            <v>0.82237912434121008</v>
          </cell>
          <cell r="E581">
            <v>0</v>
          </cell>
        </row>
        <row r="582">
          <cell r="A582" t="str">
            <v>A 111S 0001</v>
          </cell>
          <cell r="B582">
            <v>0.43079899999999999</v>
          </cell>
          <cell r="C582">
            <v>0.40040773333333329</v>
          </cell>
          <cell r="D582">
            <v>7.0687719739130319</v>
          </cell>
          <cell r="E582">
            <v>0</v>
          </cell>
        </row>
        <row r="583">
          <cell r="A583" t="str">
            <v>A 111S 0002</v>
          </cell>
          <cell r="B583">
            <v>0.11933199999999999</v>
          </cell>
          <cell r="C583">
            <v>0.112176</v>
          </cell>
          <cell r="D583">
            <v>1.9803477778626029</v>
          </cell>
          <cell r="E583">
            <v>0</v>
          </cell>
        </row>
        <row r="584">
          <cell r="A584" t="str">
            <v>A 111S 0059</v>
          </cell>
          <cell r="B584">
            <v>0.266399</v>
          </cell>
          <cell r="C584">
            <v>0.26888773333333332</v>
          </cell>
          <cell r="D584">
            <v>4.7469264833937626</v>
          </cell>
          <cell r="E584">
            <v>0</v>
          </cell>
        </row>
        <row r="585">
          <cell r="A585" t="str">
            <v>A 117S 0027</v>
          </cell>
          <cell r="B585">
            <v>0.33056599999999997</v>
          </cell>
          <cell r="C585">
            <v>0.26871946666666668</v>
          </cell>
          <cell r="D585">
            <v>4.7439559146498098</v>
          </cell>
          <cell r="E585">
            <v>0</v>
          </cell>
        </row>
        <row r="586">
          <cell r="A586" t="str">
            <v>A 117S 0029</v>
          </cell>
          <cell r="B586">
            <v>8.8332999999999995E-2</v>
          </cell>
          <cell r="C586">
            <v>7.5999733333333333E-2</v>
          </cell>
          <cell r="D586">
            <v>1.3416943287763607</v>
          </cell>
          <cell r="E586">
            <v>0</v>
          </cell>
        </row>
        <row r="587">
          <cell r="A587" t="str">
            <v>A 117S 0030</v>
          </cell>
          <cell r="B587">
            <v>0.23346699999999998</v>
          </cell>
          <cell r="C587">
            <v>0.21557359999999998</v>
          </cell>
          <cell r="D587">
            <v>3.8057222554364709</v>
          </cell>
          <cell r="E587">
            <v>0</v>
          </cell>
        </row>
        <row r="588">
          <cell r="A588" t="str">
            <v>A 117S 0053</v>
          </cell>
          <cell r="B588">
            <v>0.23299999999999998</v>
          </cell>
          <cell r="C588">
            <v>0.21573333333333333</v>
          </cell>
          <cell r="D588">
            <v>3.8085421772710637</v>
          </cell>
          <cell r="E588">
            <v>0</v>
          </cell>
        </row>
        <row r="589">
          <cell r="A589" t="str">
            <v>A 117S 0054</v>
          </cell>
          <cell r="B589">
            <v>8.8999999999999996E-2</v>
          </cell>
          <cell r="C589">
            <v>7.5466666666666668E-2</v>
          </cell>
          <cell r="D589">
            <v>1.3322836046572446</v>
          </cell>
          <cell r="E589">
            <v>0</v>
          </cell>
        </row>
        <row r="590">
          <cell r="A590" t="str">
            <v>A 117S 0055</v>
          </cell>
          <cell r="B590">
            <v>0.31831700000000002</v>
          </cell>
          <cell r="C590">
            <v>0.28025359999999999</v>
          </cell>
          <cell r="D590">
            <v>4.9475787512301626</v>
          </cell>
          <cell r="E590">
            <v>0</v>
          </cell>
        </row>
        <row r="591">
          <cell r="A591" t="str">
            <v>A120S0036</v>
          </cell>
          <cell r="B591">
            <v>0.60919999999999996</v>
          </cell>
          <cell r="C591">
            <v>0.7167058823529413</v>
          </cell>
          <cell r="D591">
            <v>12.652678839490651</v>
          </cell>
          <cell r="E591">
            <v>0</v>
          </cell>
        </row>
        <row r="592">
          <cell r="A592" t="str">
            <v>A127S0001F</v>
          </cell>
          <cell r="B592">
            <v>1.5895000000000001</v>
          </cell>
          <cell r="C592">
            <v>1.87</v>
          </cell>
          <cell r="D592">
            <v>33.01285787158632</v>
          </cell>
          <cell r="E592">
            <v>0</v>
          </cell>
        </row>
        <row r="593">
          <cell r="A593" t="str">
            <v>A127S0002F</v>
          </cell>
          <cell r="B593">
            <v>1.0069999999999999</v>
          </cell>
          <cell r="C593">
            <v>1.1847058823529411</v>
          </cell>
          <cell r="D593">
            <v>20.91472027473257</v>
          </cell>
          <cell r="E593">
            <v>0</v>
          </cell>
        </row>
        <row r="594">
          <cell r="A594" t="str">
            <v>A127S0004F</v>
          </cell>
          <cell r="B594">
            <v>1.5894999999999999</v>
          </cell>
          <cell r="C594">
            <v>1.8699999999999999</v>
          </cell>
          <cell r="D594">
            <v>33.01285787158632</v>
          </cell>
          <cell r="E594">
            <v>0</v>
          </cell>
        </row>
        <row r="595">
          <cell r="A595" t="str">
            <v>A128S0001F</v>
          </cell>
          <cell r="B595">
            <v>0.58387</v>
          </cell>
          <cell r="C595">
            <v>0.68690588235294114</v>
          </cell>
          <cell r="D595">
            <v>12.12659158570815</v>
          </cell>
          <cell r="E595">
            <v>0</v>
          </cell>
        </row>
        <row r="596">
          <cell r="A596" t="str">
            <v>A131S0001F</v>
          </cell>
          <cell r="B596">
            <v>2.0529500000000001</v>
          </cell>
          <cell r="C596">
            <v>2.4152352941176471</v>
          </cell>
          <cell r="D596">
            <v>42.638406144997262</v>
          </cell>
          <cell r="E596">
            <v>0</v>
          </cell>
        </row>
        <row r="597">
          <cell r="A597" t="str">
            <v>A132L0044F</v>
          </cell>
          <cell r="B597">
            <v>0.14266670000000001</v>
          </cell>
          <cell r="C597">
            <v>0.18290602564102562</v>
          </cell>
          <cell r="D597">
            <v>3.2290110311999478</v>
          </cell>
          <cell r="E597">
            <v>0</v>
          </cell>
        </row>
        <row r="598">
          <cell r="A598" t="str">
            <v>A132S0002</v>
          </cell>
          <cell r="B598">
            <v>0.66639999999999999</v>
          </cell>
          <cell r="C598">
            <v>0.78400000000000003</v>
          </cell>
          <cell r="D598">
            <v>13.840684797499295</v>
          </cell>
          <cell r="E598">
            <v>0</v>
          </cell>
        </row>
        <row r="599">
          <cell r="A599" t="str">
            <v>A132S0003</v>
          </cell>
          <cell r="B599">
            <v>1.3977999999999999</v>
          </cell>
          <cell r="C599">
            <v>1.6444705882352941</v>
          </cell>
          <cell r="D599">
            <v>29.03137636546295</v>
          </cell>
          <cell r="E599">
            <v>0</v>
          </cell>
        </row>
        <row r="600">
          <cell r="A600" t="str">
            <v>A132S0014</v>
          </cell>
          <cell r="B600">
            <v>0.47554999999999997</v>
          </cell>
          <cell r="C600">
            <v>0.55947058823529405</v>
          </cell>
          <cell r="D600">
            <v>9.8768572260666083</v>
          </cell>
          <cell r="E600">
            <v>0</v>
          </cell>
        </row>
        <row r="601">
          <cell r="A601" t="str">
            <v>A132S0054</v>
          </cell>
          <cell r="B601">
            <v>6.6669999999999993E-2</v>
          </cell>
          <cell r="C601">
            <v>7.8435294117647048E-2</v>
          </cell>
          <cell r="D601">
            <v>1.3846915597978358</v>
          </cell>
          <cell r="E601">
            <v>0</v>
          </cell>
        </row>
        <row r="602">
          <cell r="A602" t="str">
            <v>A132S0075</v>
          </cell>
          <cell r="B602">
            <v>6.6669999999999993E-2</v>
          </cell>
          <cell r="C602">
            <v>7.8435294117647048E-2</v>
          </cell>
          <cell r="D602">
            <v>1.3846915597978358</v>
          </cell>
          <cell r="E602">
            <v>0</v>
          </cell>
        </row>
        <row r="603">
          <cell r="A603" t="str">
            <v>AD23-5220-AA</v>
          </cell>
          <cell r="B603">
            <v>0.182925</v>
          </cell>
          <cell r="C603">
            <v>0.21520588235294119</v>
          </cell>
          <cell r="D603">
            <v>3.7992305921106815</v>
          </cell>
          <cell r="E603">
            <v>0</v>
          </cell>
        </row>
        <row r="604">
          <cell r="A604" t="str">
            <v>AD23-5220-AB</v>
          </cell>
          <cell r="B604">
            <v>0.18567</v>
          </cell>
          <cell r="C604">
            <v>0.21843529411764706</v>
          </cell>
          <cell r="D604">
            <v>3.8562424164941378</v>
          </cell>
          <cell r="E604">
            <v>0</v>
          </cell>
        </row>
        <row r="605">
          <cell r="A605" t="str">
            <v>AD23-5230-AB</v>
          </cell>
          <cell r="B605">
            <v>1.3016799999999999</v>
          </cell>
          <cell r="C605">
            <v>1.5313882352941175</v>
          </cell>
          <cell r="D605">
            <v>27.035027891970103</v>
          </cell>
          <cell r="E605">
            <v>0</v>
          </cell>
        </row>
        <row r="606">
          <cell r="A606" t="str">
            <v>AD23-5230-AC</v>
          </cell>
          <cell r="B606">
            <v>1.29589</v>
          </cell>
          <cell r="C606">
            <v>1.5245764705882352</v>
          </cell>
          <cell r="D606">
            <v>26.914773442724126</v>
          </cell>
          <cell r="E606">
            <v>0</v>
          </cell>
        </row>
        <row r="607">
          <cell r="A607" t="str">
            <v>AD23-5230-AD</v>
          </cell>
          <cell r="B607">
            <v>1.3014399999999999</v>
          </cell>
          <cell r="C607">
            <v>1.5311058823529411</v>
          </cell>
          <cell r="D607">
            <v>27.03004325158685</v>
          </cell>
          <cell r="E607">
            <v>0</v>
          </cell>
        </row>
        <row r="608">
          <cell r="A608" t="str">
            <v>AD23-5230-AE</v>
          </cell>
          <cell r="B608">
            <v>1.31288</v>
          </cell>
          <cell r="C608">
            <v>1.5445647058823531</v>
          </cell>
          <cell r="D608">
            <v>27.267644443188583</v>
          </cell>
          <cell r="E608">
            <v>0</v>
          </cell>
        </row>
        <row r="609">
          <cell r="A609" t="str">
            <v>AD23-5G298-AA</v>
          </cell>
          <cell r="B609">
            <v>0.1</v>
          </cell>
          <cell r="C609">
            <v>0.11764705882352942</v>
          </cell>
          <cell r="D609">
            <v>2.0769334930221031</v>
          </cell>
          <cell r="E609">
            <v>0</v>
          </cell>
        </row>
        <row r="610">
          <cell r="A610" t="str">
            <v>AD23-5K238-BA</v>
          </cell>
          <cell r="B610">
            <v>0.25</v>
          </cell>
          <cell r="C610">
            <v>0.29411764705882354</v>
          </cell>
          <cell r="D610">
            <v>5.192333732555257</v>
          </cell>
          <cell r="E610">
            <v>0</v>
          </cell>
        </row>
        <row r="611">
          <cell r="A611" t="str">
            <v>AD23-5K239-BA</v>
          </cell>
          <cell r="B611">
            <v>0.25</v>
          </cell>
          <cell r="C611">
            <v>0.29411764705882354</v>
          </cell>
          <cell r="D611">
            <v>5.192333732555257</v>
          </cell>
          <cell r="E611">
            <v>0</v>
          </cell>
        </row>
        <row r="612">
          <cell r="A612" t="str">
            <v>AD23-9032-AA</v>
          </cell>
          <cell r="B612">
            <v>0.16188</v>
          </cell>
          <cell r="C612">
            <v>0.20753846153846156</v>
          </cell>
          <cell r="D612">
            <v>3.6638704458058369</v>
          </cell>
          <cell r="E612">
            <v>0</v>
          </cell>
        </row>
        <row r="613">
          <cell r="A613" t="str">
            <v>AD23-9C133-AB</v>
          </cell>
          <cell r="B613">
            <v>0.75549999999999995</v>
          </cell>
          <cell r="C613">
            <v>0.88882352941176468</v>
          </cell>
          <cell r="D613">
            <v>15.691232539781986</v>
          </cell>
          <cell r="E613">
            <v>0</v>
          </cell>
        </row>
        <row r="614">
          <cell r="A614" t="str">
            <v>AD23-9C133-AC</v>
          </cell>
          <cell r="B614">
            <v>0.75549999999999995</v>
          </cell>
          <cell r="C614">
            <v>0.88882352941176468</v>
          </cell>
          <cell r="D614">
            <v>15.691232539781986</v>
          </cell>
          <cell r="E614">
            <v>0</v>
          </cell>
        </row>
        <row r="615">
          <cell r="A615" t="str">
            <v>AD23-9C133-AD</v>
          </cell>
          <cell r="B615">
            <v>0.75549999999999995</v>
          </cell>
          <cell r="C615">
            <v>0.88882352941176468</v>
          </cell>
          <cell r="D615">
            <v>15.691232539781986</v>
          </cell>
          <cell r="E615">
            <v>0</v>
          </cell>
        </row>
        <row r="616">
          <cell r="A616" t="str">
            <v>AD43-5220-AC</v>
          </cell>
          <cell r="B616">
            <v>0.25387999999999999</v>
          </cell>
          <cell r="C616">
            <v>0.29868235294117645</v>
          </cell>
          <cell r="D616">
            <v>5.2729187520845135</v>
          </cell>
          <cell r="E616">
            <v>0</v>
          </cell>
        </row>
        <row r="617">
          <cell r="A617" t="str">
            <v>AD43-5220-AD</v>
          </cell>
          <cell r="B617">
            <v>0.25387999999999999</v>
          </cell>
          <cell r="C617">
            <v>0.29868235294117645</v>
          </cell>
          <cell r="D617">
            <v>5.2729187520845135</v>
          </cell>
          <cell r="E617">
            <v>0</v>
          </cell>
        </row>
        <row r="618">
          <cell r="A618" t="str">
            <v>AD43-5220-BC</v>
          </cell>
          <cell r="B618">
            <v>0.23163999999999998</v>
          </cell>
          <cell r="C618">
            <v>0.27251764705882353</v>
          </cell>
          <cell r="D618">
            <v>4.8110087432363988</v>
          </cell>
          <cell r="E618">
            <v>0</v>
          </cell>
        </row>
        <row r="619">
          <cell r="A619" t="str">
            <v>AD43-5220-BD</v>
          </cell>
          <cell r="B619">
            <v>0.25390000000000001</v>
          </cell>
          <cell r="C619">
            <v>0.29870588235294115</v>
          </cell>
          <cell r="D619">
            <v>5.2733341387831185</v>
          </cell>
          <cell r="E619">
            <v>0</v>
          </cell>
        </row>
        <row r="620">
          <cell r="A620" t="str">
            <v>AD43-5220-CA</v>
          </cell>
          <cell r="B620">
            <v>3.2899999999999999E-2</v>
          </cell>
          <cell r="C620">
            <v>3.8705882352941173E-2</v>
          </cell>
          <cell r="D620">
            <v>0.68331111920427168</v>
          </cell>
          <cell r="E620">
            <v>0</v>
          </cell>
        </row>
        <row r="621">
          <cell r="A621" t="str">
            <v>AD43-5220-DB</v>
          </cell>
          <cell r="B621">
            <v>0.30778</v>
          </cell>
          <cell r="C621">
            <v>0.36209411764705884</v>
          </cell>
          <cell r="D621">
            <v>6.3923859048234277</v>
          </cell>
          <cell r="E621">
            <v>0</v>
          </cell>
        </row>
        <row r="622">
          <cell r="A622" t="str">
            <v>AD43-5220-DD</v>
          </cell>
          <cell r="B622">
            <v>0.30778</v>
          </cell>
          <cell r="C622">
            <v>0.36209411764705884</v>
          </cell>
          <cell r="D622">
            <v>6.3923859048234277</v>
          </cell>
          <cell r="E622">
            <v>0</v>
          </cell>
        </row>
        <row r="623">
          <cell r="A623" t="str">
            <v>AD43-5220-EB</v>
          </cell>
          <cell r="B623">
            <v>3.2779999999999997E-2</v>
          </cell>
          <cell r="C623">
            <v>3.8564705882352938E-2</v>
          </cell>
          <cell r="D623">
            <v>0.68081879901264519</v>
          </cell>
          <cell r="E623">
            <v>0</v>
          </cell>
        </row>
        <row r="624">
          <cell r="A624" t="str">
            <v>AD43-5230-AC</v>
          </cell>
          <cell r="B624">
            <v>1.6570899999999997</v>
          </cell>
          <cell r="C624">
            <v>1.9495176470588234</v>
          </cell>
          <cell r="D624">
            <v>34.416657219519955</v>
          </cell>
          <cell r="E624">
            <v>0</v>
          </cell>
        </row>
        <row r="625">
          <cell r="A625" t="str">
            <v>AD43-5230-AD</v>
          </cell>
          <cell r="B625">
            <v>1.65709</v>
          </cell>
          <cell r="C625">
            <v>1.9495176470588234</v>
          </cell>
          <cell r="D625">
            <v>34.416657219519955</v>
          </cell>
          <cell r="E625">
            <v>0</v>
          </cell>
        </row>
        <row r="626">
          <cell r="A626" t="str">
            <v>AD43-5230-AE</v>
          </cell>
          <cell r="B626">
            <v>1.65709</v>
          </cell>
          <cell r="C626">
            <v>1.9495176470588234</v>
          </cell>
          <cell r="D626">
            <v>34.416657219519955</v>
          </cell>
          <cell r="E626">
            <v>0</v>
          </cell>
        </row>
        <row r="627">
          <cell r="A627" t="str">
            <v>AD43-5K238-AA</v>
          </cell>
          <cell r="B627">
            <v>0.2</v>
          </cell>
          <cell r="C627">
            <v>0.23529411764705885</v>
          </cell>
          <cell r="D627">
            <v>4.1538669860442061</v>
          </cell>
          <cell r="E627">
            <v>0</v>
          </cell>
        </row>
        <row r="628">
          <cell r="A628" t="str">
            <v>AD43-5K238-AD</v>
          </cell>
          <cell r="B628">
            <v>0.32168000000000002</v>
          </cell>
          <cell r="C628">
            <v>0.37844705882352947</v>
          </cell>
          <cell r="D628">
            <v>6.6810796603535012</v>
          </cell>
          <cell r="E628">
            <v>0</v>
          </cell>
        </row>
        <row r="629">
          <cell r="A629" t="str">
            <v>AD43-5K239-AA</v>
          </cell>
          <cell r="B629">
            <v>0.22500000000000001</v>
          </cell>
          <cell r="C629">
            <v>0.26470588235294118</v>
          </cell>
          <cell r="D629">
            <v>4.6731003592997311</v>
          </cell>
          <cell r="E629">
            <v>0</v>
          </cell>
        </row>
        <row r="630">
          <cell r="A630" t="str">
            <v>AD43-5K239-AD</v>
          </cell>
          <cell r="B630">
            <v>0.34667999999999999</v>
          </cell>
          <cell r="C630">
            <v>0.40785882352941177</v>
          </cell>
          <cell r="D630">
            <v>7.2003130336090253</v>
          </cell>
          <cell r="E630">
            <v>0</v>
          </cell>
        </row>
        <row r="631">
          <cell r="A631" t="str">
            <v>AD43-9034-AA</v>
          </cell>
          <cell r="B631">
            <v>0.13</v>
          </cell>
          <cell r="C631">
            <v>0.16666666666666666</v>
          </cell>
          <cell r="D631">
            <v>2.9423224484479786</v>
          </cell>
          <cell r="E631">
            <v>0</v>
          </cell>
        </row>
        <row r="632">
          <cell r="A632" t="str">
            <v>AD43-9034-AB</v>
          </cell>
          <cell r="B632">
            <v>4.4999999999999998E-2</v>
          </cell>
          <cell r="C632">
            <v>5.7692307692307696E-2</v>
          </cell>
          <cell r="D632">
            <v>1.0184962321550695</v>
          </cell>
          <cell r="E632">
            <v>0</v>
          </cell>
        </row>
        <row r="633">
          <cell r="A633" t="str">
            <v>AD43-9034-AC</v>
          </cell>
          <cell r="B633">
            <v>0.13</v>
          </cell>
          <cell r="C633">
            <v>0.16666666666666666</v>
          </cell>
          <cell r="D633">
            <v>2.9423224484479786</v>
          </cell>
          <cell r="E633">
            <v>0</v>
          </cell>
        </row>
        <row r="634">
          <cell r="A634" t="str">
            <v>AD43-9K007-AA</v>
          </cell>
          <cell r="B634">
            <v>1.1992</v>
          </cell>
          <cell r="C634">
            <v>1.4108235294117648</v>
          </cell>
          <cell r="D634">
            <v>24.906586448321058</v>
          </cell>
          <cell r="E634">
            <v>0</v>
          </cell>
        </row>
        <row r="635">
          <cell r="A635" t="str">
            <v>AD43-9K007-AB</v>
          </cell>
          <cell r="B635">
            <v>1.1992</v>
          </cell>
          <cell r="C635">
            <v>1.4108235294117648</v>
          </cell>
          <cell r="D635">
            <v>24.906586448321058</v>
          </cell>
          <cell r="E635">
            <v>0</v>
          </cell>
        </row>
        <row r="636">
          <cell r="A636" t="str">
            <v>AD43-9K007-AC</v>
          </cell>
          <cell r="B636">
            <v>1.25</v>
          </cell>
          <cell r="C636">
            <v>1.4705882352941178</v>
          </cell>
          <cell r="D636">
            <v>25.961668662776287</v>
          </cell>
          <cell r="E636">
            <v>0</v>
          </cell>
        </row>
        <row r="637">
          <cell r="A637" t="str">
            <v>AD43-9K007-AD</v>
          </cell>
          <cell r="B637">
            <v>1.2614000000000001</v>
          </cell>
          <cell r="C637">
            <v>1.4840000000000002</v>
          </cell>
          <cell r="D637">
            <v>26.198439080980808</v>
          </cell>
          <cell r="E637">
            <v>0</v>
          </cell>
        </row>
        <row r="638">
          <cell r="A638" t="str">
            <v>AH22-5K244-AD</v>
          </cell>
          <cell r="B638">
            <v>0.61367860000000019</v>
          </cell>
          <cell r="C638">
            <v>0.64892689523809521</v>
          </cell>
          <cell r="D638">
            <v>11.456113027564186</v>
          </cell>
          <cell r="E638">
            <v>0</v>
          </cell>
        </row>
        <row r="639">
          <cell r="A639" t="str">
            <v>AH22-5K244-BE</v>
          </cell>
          <cell r="B639">
            <v>0.67218523000000019</v>
          </cell>
          <cell r="C639">
            <v>0.68360595746031771</v>
          </cell>
          <cell r="D639">
            <v>12.068334927169598</v>
          </cell>
          <cell r="E639">
            <v>0</v>
          </cell>
        </row>
        <row r="640">
          <cell r="A640" t="str">
            <v>AH22-5K244-CB</v>
          </cell>
          <cell r="B640">
            <v>0.52688822999999996</v>
          </cell>
          <cell r="C640">
            <v>0.5452278622222223</v>
          </cell>
          <cell r="D640">
            <v>9.6254170712144749</v>
          </cell>
          <cell r="E640">
            <v>0</v>
          </cell>
        </row>
        <row r="641">
          <cell r="A641" t="str">
            <v>AH22-9034-AA</v>
          </cell>
          <cell r="B641">
            <v>6.1620000000000001E-2</v>
          </cell>
          <cell r="C641">
            <v>7.9000000000000001E-2</v>
          </cell>
          <cell r="D641">
            <v>1.3946608405643421</v>
          </cell>
          <cell r="E641">
            <v>0</v>
          </cell>
        </row>
        <row r="642">
          <cell r="A642" t="str">
            <v>AH22-9034-AB</v>
          </cell>
          <cell r="B642">
            <v>7.669999999999999E-2</v>
          </cell>
          <cell r="C642">
            <v>9.8333333333333328E-2</v>
          </cell>
          <cell r="D642">
            <v>1.7359702445843075</v>
          </cell>
          <cell r="E642">
            <v>0</v>
          </cell>
        </row>
        <row r="643">
          <cell r="A643" t="str">
            <v>AH22-9034-BA</v>
          </cell>
          <cell r="B643">
            <v>7.4999999999999997E-2</v>
          </cell>
          <cell r="C643">
            <v>9.6153846153846145E-2</v>
          </cell>
          <cell r="D643">
            <v>1.6974937202584492</v>
          </cell>
          <cell r="E643">
            <v>0</v>
          </cell>
        </row>
        <row r="644">
          <cell r="A644" t="str">
            <v>AH22-9034-CA</v>
          </cell>
          <cell r="B644">
            <v>7.4999999999999997E-2</v>
          </cell>
          <cell r="C644">
            <v>9.6153846153846145E-2</v>
          </cell>
          <cell r="D644">
            <v>1.6974937202584492</v>
          </cell>
          <cell r="E644">
            <v>0</v>
          </cell>
        </row>
        <row r="645">
          <cell r="A645" t="str">
            <v>AH22-9034-DA</v>
          </cell>
          <cell r="B645">
            <v>7.4999999999999997E-2</v>
          </cell>
          <cell r="C645">
            <v>9.6153846153846145E-2</v>
          </cell>
          <cell r="D645">
            <v>1.697493720258449</v>
          </cell>
          <cell r="E645">
            <v>0</v>
          </cell>
        </row>
        <row r="646">
          <cell r="A646" t="str">
            <v>AH22-9N497-AC</v>
          </cell>
          <cell r="B646">
            <v>9.8283999999999996E-2</v>
          </cell>
          <cell r="C646">
            <v>0.11409866666666668</v>
          </cell>
          <cell r="D646">
            <v>2.0142904096278986</v>
          </cell>
          <cell r="E646">
            <v>0</v>
          </cell>
        </row>
        <row r="647">
          <cell r="A647" t="str">
            <v>AH22-9N497-BC</v>
          </cell>
          <cell r="B647">
            <v>9.3449999999999991E-2</v>
          </cell>
          <cell r="C647">
            <v>0.10611666666666666</v>
          </cell>
          <cell r="D647">
            <v>1.8733767029268282</v>
          </cell>
          <cell r="E647">
            <v>0</v>
          </cell>
        </row>
        <row r="648">
          <cell r="A648" t="str">
            <v>AH32-5230-DA</v>
          </cell>
          <cell r="B648">
            <v>0.31684900000000005</v>
          </cell>
          <cell r="C648">
            <v>0.33026761904761903</v>
          </cell>
          <cell r="D648">
            <v>5.8305229771156482</v>
          </cell>
          <cell r="E648">
            <v>0</v>
          </cell>
        </row>
        <row r="649">
          <cell r="A649" t="str">
            <v>AH32-5K244-AE</v>
          </cell>
          <cell r="B649">
            <v>0.50048800000000004</v>
          </cell>
          <cell r="C649">
            <v>0.53466554621848739</v>
          </cell>
          <cell r="D649">
            <v>9.4389506343021363</v>
          </cell>
          <cell r="E649">
            <v>0</v>
          </cell>
        </row>
        <row r="650">
          <cell r="A650" t="str">
            <v>AH32-5K244-AF</v>
          </cell>
          <cell r="B650">
            <v>0.5751200000000003</v>
          </cell>
          <cell r="C650">
            <v>0.6104118767507003</v>
          </cell>
          <cell r="D650">
            <v>10.776171406577079</v>
          </cell>
          <cell r="E650">
            <v>0</v>
          </cell>
        </row>
        <row r="651">
          <cell r="A651" t="str">
            <v>AH32-5K244-BE</v>
          </cell>
          <cell r="B651">
            <v>0.44418400000000002</v>
          </cell>
          <cell r="C651">
            <v>0.46072878431372549</v>
          </cell>
          <cell r="D651">
            <v>8.1336758683945298</v>
          </cell>
          <cell r="E651">
            <v>0</v>
          </cell>
        </row>
        <row r="652">
          <cell r="A652" t="str">
            <v>AH32-5K244-BF</v>
          </cell>
          <cell r="B652">
            <v>0.52034600000000009</v>
          </cell>
          <cell r="C652">
            <v>0.53793225770308106</v>
          </cell>
          <cell r="D652">
            <v>9.4966209455044748</v>
          </cell>
          <cell r="E652">
            <v>0</v>
          </cell>
        </row>
        <row r="653">
          <cell r="A653" t="str">
            <v>AH32-5K244-CE</v>
          </cell>
          <cell r="B653">
            <v>0.64887100000000009</v>
          </cell>
          <cell r="C653">
            <v>0.65498393650793663</v>
          </cell>
          <cell r="D653">
            <v>11.563043638560766</v>
          </cell>
          <cell r="E653">
            <v>0</v>
          </cell>
        </row>
        <row r="654">
          <cell r="A654" t="str">
            <v>AH32-5K244-FB</v>
          </cell>
          <cell r="B654">
            <v>0.5269123</v>
          </cell>
          <cell r="C654">
            <v>0.54461347936507931</v>
          </cell>
          <cell r="D654">
            <v>9.6145707963793985</v>
          </cell>
          <cell r="E654">
            <v>0</v>
          </cell>
        </row>
        <row r="655">
          <cell r="A655" t="str">
            <v>AH32-5K244-GB</v>
          </cell>
          <cell r="B655">
            <v>0.79334499999999997</v>
          </cell>
          <cell r="C655">
            <v>0.78946584126984143</v>
          </cell>
          <cell r="D655">
            <v>13.937178402306738</v>
          </cell>
          <cell r="E655">
            <v>0</v>
          </cell>
        </row>
        <row r="656">
          <cell r="A656" t="str">
            <v>AH32-9N497-CA</v>
          </cell>
          <cell r="B656">
            <v>7.7113999999999988E-2</v>
          </cell>
          <cell r="C656">
            <v>8.8928666666666656E-2</v>
          </cell>
          <cell r="D656">
            <v>1.5699408734632849</v>
          </cell>
          <cell r="E656">
            <v>0</v>
          </cell>
        </row>
        <row r="657">
          <cell r="A657" t="str">
            <v>AH32-9N497-CB</v>
          </cell>
          <cell r="B657">
            <v>9.2113999999999988E-2</v>
          </cell>
          <cell r="C657">
            <v>0.10392866666666667</v>
          </cell>
          <cell r="D657">
            <v>1.8347498938236031</v>
          </cell>
          <cell r="E657">
            <v>0</v>
          </cell>
        </row>
        <row r="658">
          <cell r="A658" t="str">
            <v>AH32-9N497-DA</v>
          </cell>
          <cell r="B658">
            <v>9.8149899999999984E-2</v>
          </cell>
          <cell r="C658">
            <v>0.11776086666666666</v>
          </cell>
          <cell r="D658">
            <v>2.0789426492521357</v>
          </cell>
          <cell r="E658">
            <v>0</v>
          </cell>
        </row>
        <row r="659">
          <cell r="A659" t="str">
            <v>AH32-9N497-EA</v>
          </cell>
          <cell r="B659">
            <v>9.3449999999999991E-2</v>
          </cell>
          <cell r="C659">
            <v>0.10611666666666666</v>
          </cell>
          <cell r="D659">
            <v>1.8733767029268282</v>
          </cell>
          <cell r="E659">
            <v>0</v>
          </cell>
        </row>
        <row r="660">
          <cell r="A660" t="str">
            <v>AH3M-5C201-AA</v>
          </cell>
          <cell r="B660">
            <v>0.89449889999999999</v>
          </cell>
          <cell r="C660">
            <v>0.73745219607843149</v>
          </cell>
          <cell r="D660">
            <v>13.018932907072973</v>
          </cell>
          <cell r="E660">
            <v>0</v>
          </cell>
        </row>
        <row r="661">
          <cell r="A661" t="str">
            <v>AH3M-5C201-BA</v>
          </cell>
          <cell r="B661">
            <v>0.42905280000000001</v>
          </cell>
          <cell r="C661">
            <v>0.35478964705882354</v>
          </cell>
          <cell r="D661">
            <v>6.2634332581086714</v>
          </cell>
          <cell r="E661">
            <v>0</v>
          </cell>
        </row>
        <row r="662">
          <cell r="A662" t="str">
            <v>AH3M-5C201-CA</v>
          </cell>
          <cell r="B662">
            <v>0.92618889999999998</v>
          </cell>
          <cell r="C662">
            <v>0.75143164705882348</v>
          </cell>
          <cell r="D662">
            <v>13.265725221692488</v>
          </cell>
          <cell r="E662">
            <v>0</v>
          </cell>
        </row>
        <row r="663">
          <cell r="A663" t="str">
            <v>AH3M-5C202-AA</v>
          </cell>
          <cell r="B663">
            <v>0.89451390000000008</v>
          </cell>
          <cell r="C663">
            <v>0.73746984313725494</v>
          </cell>
          <cell r="D663">
            <v>13.019244447096927</v>
          </cell>
          <cell r="E663">
            <v>0</v>
          </cell>
        </row>
        <row r="664">
          <cell r="A664" t="str">
            <v>AH3M-5C202-BA</v>
          </cell>
          <cell r="B664">
            <v>0.93906780000000001</v>
          </cell>
          <cell r="C664">
            <v>0.76280729411764714</v>
          </cell>
          <cell r="D664">
            <v>13.466550151933275</v>
          </cell>
          <cell r="E664">
            <v>0</v>
          </cell>
        </row>
        <row r="665">
          <cell r="A665" t="str">
            <v>AH3M-5C202-CA</v>
          </cell>
          <cell r="B665">
            <v>0.92621390000000003</v>
          </cell>
          <cell r="C665">
            <v>0.75145729411764717</v>
          </cell>
          <cell r="D665">
            <v>13.266177993193969</v>
          </cell>
          <cell r="E665">
            <v>0</v>
          </cell>
        </row>
        <row r="666">
          <cell r="A666" t="str">
            <v>AH3M-5K244-AA</v>
          </cell>
          <cell r="B666">
            <v>0.78837700000000022</v>
          </cell>
          <cell r="C666">
            <v>0.83256140056022399</v>
          </cell>
          <cell r="D666">
            <v>14.697984591477823</v>
          </cell>
          <cell r="E666">
            <v>0</v>
          </cell>
        </row>
        <row r="667">
          <cell r="A667" t="str">
            <v>AH3M-5K244-BA</v>
          </cell>
          <cell r="B667">
            <v>0.68368600000000002</v>
          </cell>
          <cell r="C667">
            <v>0.71254178151260483</v>
          </cell>
          <cell r="D667">
            <v>12.579166075209919</v>
          </cell>
          <cell r="E667">
            <v>0</v>
          </cell>
        </row>
        <row r="668">
          <cell r="A668" t="str">
            <v>AH3M-5K244-CA</v>
          </cell>
          <cell r="B668">
            <v>0.81214100000000011</v>
          </cell>
          <cell r="C668">
            <v>0.82952679365079374</v>
          </cell>
          <cell r="D668">
            <v>14.644411839286827</v>
          </cell>
          <cell r="E668">
            <v>0</v>
          </cell>
        </row>
        <row r="669">
          <cell r="A669" t="str">
            <v>AH3M-5K244-DA</v>
          </cell>
          <cell r="B669">
            <v>0.69015899999999986</v>
          </cell>
          <cell r="C669">
            <v>0.71278507936507962</v>
          </cell>
          <cell r="D669">
            <v>12.583461239607884</v>
          </cell>
          <cell r="E669">
            <v>0</v>
          </cell>
        </row>
        <row r="670">
          <cell r="A670" t="str">
            <v>AH3M-5K244-EA</v>
          </cell>
          <cell r="B670">
            <v>0.95658200000000004</v>
          </cell>
          <cell r="C670">
            <v>0.96397726984126986</v>
          </cell>
          <cell r="D670">
            <v>17.01799176508538</v>
          </cell>
          <cell r="E670">
            <v>0</v>
          </cell>
        </row>
        <row r="671">
          <cell r="A671" t="str">
            <v>AH3M-5K244-FA</v>
          </cell>
          <cell r="B671">
            <v>0.65993799999999969</v>
          </cell>
          <cell r="C671">
            <v>0.68325090569561175</v>
          </cell>
          <cell r="D671">
            <v>12.06206686650367</v>
          </cell>
          <cell r="E671">
            <v>0</v>
          </cell>
        </row>
        <row r="672">
          <cell r="A672" t="str">
            <v>AH42-5E292-AB</v>
          </cell>
          <cell r="B672">
            <v>1.0748997</v>
          </cell>
          <cell r="C672">
            <v>1.2336778222222222</v>
          </cell>
          <cell r="D672">
            <v>21.779267702861155</v>
          </cell>
          <cell r="E672">
            <v>0</v>
          </cell>
        </row>
        <row r="673">
          <cell r="A673" t="str">
            <v>AH42-5E292-AC</v>
          </cell>
          <cell r="B673">
            <v>1.0749037000000001</v>
          </cell>
          <cell r="C673">
            <v>1.2336822666666667</v>
          </cell>
          <cell r="D673">
            <v>21.779346164793115</v>
          </cell>
          <cell r="E673">
            <v>0</v>
          </cell>
        </row>
        <row r="674">
          <cell r="A674" t="str">
            <v>AH42-5E292-BB</v>
          </cell>
          <cell r="B674">
            <v>1.0314127</v>
          </cell>
          <cell r="C674">
            <v>1.1788433777777778</v>
          </cell>
          <cell r="D674">
            <v>20.811224001838781</v>
          </cell>
          <cell r="E674">
            <v>0</v>
          </cell>
        </row>
        <row r="675">
          <cell r="A675" t="str">
            <v>AH42-5E292-BC</v>
          </cell>
          <cell r="B675">
            <v>1.0314127</v>
          </cell>
          <cell r="C675">
            <v>1.1788433777777778</v>
          </cell>
          <cell r="D675">
            <v>20.811224001838781</v>
          </cell>
          <cell r="E675">
            <v>0</v>
          </cell>
        </row>
        <row r="676">
          <cell r="A676" t="str">
            <v>AH42-9N497-AA</v>
          </cell>
          <cell r="B676">
            <v>2.47E-2</v>
          </cell>
          <cell r="C676">
            <v>3.0777777777777779E-2</v>
          </cell>
          <cell r="D676">
            <v>0.54334887881339344</v>
          </cell>
          <cell r="E676">
            <v>0</v>
          </cell>
        </row>
        <row r="677">
          <cell r="A677" t="str">
            <v>AH4Q-6615-AA</v>
          </cell>
          <cell r="B677">
            <v>4.1770000000000002E-2</v>
          </cell>
          <cell r="C677">
            <v>5.2212499999999995E-2</v>
          </cell>
          <cell r="D677">
            <v>0.92175606503754048</v>
          </cell>
          <cell r="E677">
            <v>0</v>
          </cell>
        </row>
        <row r="678">
          <cell r="A678" t="str">
            <v>AH4Q-6639-BA</v>
          </cell>
          <cell r="B678">
            <v>3.9699999999999999E-2</v>
          </cell>
          <cell r="C678">
            <v>4.9624999999999996E-2</v>
          </cell>
          <cell r="D678">
            <v>0.8760765090253857</v>
          </cell>
          <cell r="E678">
            <v>0</v>
          </cell>
        </row>
        <row r="679">
          <cell r="A679" t="str">
            <v>AKPE466A</v>
          </cell>
          <cell r="B679">
            <v>0.43816699999999997</v>
          </cell>
          <cell r="C679">
            <v>0.51549058823529414</v>
          </cell>
          <cell r="D679">
            <v>9.1004371783701572</v>
          </cell>
          <cell r="E679">
            <v>0</v>
          </cell>
        </row>
        <row r="680">
          <cell r="A680" t="str">
            <v>ALS3S0014S</v>
          </cell>
          <cell r="B680">
            <v>1.67E-2</v>
          </cell>
          <cell r="C680">
            <v>1.9647058823529413E-2</v>
          </cell>
          <cell r="D680">
            <v>0.34684789333469118</v>
          </cell>
          <cell r="E680">
            <v>0</v>
          </cell>
        </row>
        <row r="681">
          <cell r="A681" t="str">
            <v>AN534A</v>
          </cell>
          <cell r="B681">
            <v>0.14966600000000002</v>
          </cell>
          <cell r="C681">
            <v>0.12595466666666669</v>
          </cell>
          <cell r="D681">
            <v>2.2235954593206944</v>
          </cell>
          <cell r="E681">
            <v>0</v>
          </cell>
        </row>
        <row r="682">
          <cell r="A682" t="str">
            <v>AN534A-A</v>
          </cell>
          <cell r="B682">
            <v>8.4665999999999991E-2</v>
          </cell>
          <cell r="C682">
            <v>7.3954666666666655E-2</v>
          </cell>
          <cell r="D682">
            <v>1.3055908554049247</v>
          </cell>
          <cell r="E682">
            <v>0</v>
          </cell>
        </row>
        <row r="683">
          <cell r="A683" t="str">
            <v>AN535X</v>
          </cell>
          <cell r="B683">
            <v>0.1423333</v>
          </cell>
          <cell r="C683">
            <v>0.13201477777777779</v>
          </cell>
          <cell r="D683">
            <v>2.3305802650945617</v>
          </cell>
          <cell r="E683">
            <v>0</v>
          </cell>
        </row>
        <row r="684">
          <cell r="A684" t="str">
            <v>AN535X-A</v>
          </cell>
          <cell r="B684">
            <v>0.12933329999999998</v>
          </cell>
          <cell r="C684">
            <v>0.12161477777777778</v>
          </cell>
          <cell r="D684">
            <v>2.1469793443114078</v>
          </cell>
          <cell r="E684">
            <v>0</v>
          </cell>
        </row>
        <row r="685">
          <cell r="A685" t="str">
            <v>AN536W</v>
          </cell>
          <cell r="B685">
            <v>0.18383329999999998</v>
          </cell>
          <cell r="C685">
            <v>0.17188144444444442</v>
          </cell>
          <cell r="D685">
            <v>3.0343837947633183</v>
          </cell>
          <cell r="E685">
            <v>0</v>
          </cell>
        </row>
        <row r="686">
          <cell r="A686" t="str">
            <v>AN536W-A</v>
          </cell>
          <cell r="B686">
            <v>0.18383329999999998</v>
          </cell>
          <cell r="C686">
            <v>0.17188144444444442</v>
          </cell>
          <cell r="D686">
            <v>3.0343837947633183</v>
          </cell>
          <cell r="E686">
            <v>0</v>
          </cell>
        </row>
        <row r="687">
          <cell r="A687" t="str">
            <v>AN538T</v>
          </cell>
          <cell r="B687">
            <v>0.13333329999999999</v>
          </cell>
          <cell r="C687">
            <v>0.12481477777777777</v>
          </cell>
          <cell r="D687">
            <v>2.203471935321609</v>
          </cell>
          <cell r="E687">
            <v>0</v>
          </cell>
        </row>
        <row r="688">
          <cell r="A688" t="str">
            <v>AN538T-A</v>
          </cell>
          <cell r="B688">
            <v>0.15749329999999997</v>
          </cell>
          <cell r="C688">
            <v>0.14414277777777779</v>
          </cell>
          <cell r="D688">
            <v>2.544687185023224</v>
          </cell>
          <cell r="E688">
            <v>0</v>
          </cell>
        </row>
        <row r="689">
          <cell r="A689" t="str">
            <v>AN541M</v>
          </cell>
          <cell r="B689">
            <v>0.19650000000000001</v>
          </cell>
          <cell r="C689">
            <v>0.16386666666666666</v>
          </cell>
          <cell r="D689">
            <v>2.8928914313140526</v>
          </cell>
          <cell r="E689">
            <v>0</v>
          </cell>
        </row>
        <row r="690">
          <cell r="A690" t="str">
            <v>AN541M-A</v>
          </cell>
          <cell r="B690">
            <v>0.19650000000000001</v>
          </cell>
          <cell r="C690">
            <v>0.16386666666666666</v>
          </cell>
          <cell r="D690">
            <v>2.8928914313140526</v>
          </cell>
          <cell r="E690">
            <v>0</v>
          </cell>
        </row>
        <row r="691">
          <cell r="A691" t="str">
            <v>AN542L</v>
          </cell>
          <cell r="B691">
            <v>0.13333329999999999</v>
          </cell>
          <cell r="C691">
            <v>0.12481477777777777</v>
          </cell>
          <cell r="D691">
            <v>2.203471935321609</v>
          </cell>
          <cell r="E691">
            <v>0</v>
          </cell>
        </row>
        <row r="692">
          <cell r="A692" t="str">
            <v>AN542L-A</v>
          </cell>
          <cell r="B692">
            <v>0.13133329999999999</v>
          </cell>
          <cell r="C692">
            <v>0.12321477777777778</v>
          </cell>
          <cell r="D692">
            <v>2.1752256398165084</v>
          </cell>
          <cell r="E692">
            <v>0</v>
          </cell>
        </row>
        <row r="693">
          <cell r="A693" t="str">
            <v>AN545H</v>
          </cell>
          <cell r="B693">
            <v>0.15899959999999999</v>
          </cell>
          <cell r="C693">
            <v>0.14142186666666667</v>
          </cell>
          <cell r="D693">
            <v>2.4966523979685018</v>
          </cell>
          <cell r="E693">
            <v>0</v>
          </cell>
        </row>
        <row r="694">
          <cell r="A694" t="str">
            <v>AN545H-A</v>
          </cell>
          <cell r="B694">
            <v>0.15866659999999999</v>
          </cell>
          <cell r="C694">
            <v>0.14115546666666667</v>
          </cell>
          <cell r="D694">
            <v>2.4919493897669023</v>
          </cell>
          <cell r="E694">
            <v>0</v>
          </cell>
        </row>
        <row r="695">
          <cell r="A695" t="str">
            <v>APPS7-TEST</v>
          </cell>
          <cell r="B695">
            <v>0.1235</v>
          </cell>
          <cell r="C695">
            <v>0.14000000000000001</v>
          </cell>
          <cell r="D695">
            <v>2.471550856696302</v>
          </cell>
          <cell r="E695">
            <v>0</v>
          </cell>
        </row>
        <row r="696">
          <cell r="A696" t="str">
            <v>AR7Q-6615-AA</v>
          </cell>
          <cell r="B696">
            <v>4.6496999999999997E-2</v>
          </cell>
          <cell r="C696">
            <v>5.8121249999999999E-2</v>
          </cell>
          <cell r="D696">
            <v>1.0260687516411424</v>
          </cell>
          <cell r="E696">
            <v>0</v>
          </cell>
        </row>
        <row r="697">
          <cell r="A697" t="str">
            <v>AR7Q-6615-AB</v>
          </cell>
          <cell r="B697">
            <v>4.6496999999999997E-2</v>
          </cell>
          <cell r="C697">
            <v>5.8121249999999999E-2</v>
          </cell>
          <cell r="D697">
            <v>1.0260687516411424</v>
          </cell>
          <cell r="E697">
            <v>0</v>
          </cell>
        </row>
        <row r="698">
          <cell r="A698" t="str">
            <v>AR7Q-6720-AA</v>
          </cell>
          <cell r="B698">
            <v>8.9746999999999993E-2</v>
          </cell>
          <cell r="C698">
            <v>0.11218375</v>
          </cell>
          <cell r="D698">
            <v>1.9804845958564556</v>
          </cell>
          <cell r="E698">
            <v>0</v>
          </cell>
        </row>
        <row r="699">
          <cell r="A699" t="str">
            <v>AW93-9034-AD</v>
          </cell>
          <cell r="B699">
            <v>8.0282999999999993E-2</v>
          </cell>
          <cell r="C699">
            <v>0.10292692307692308</v>
          </cell>
          <cell r="D699">
            <v>1.8170651779134546</v>
          </cell>
          <cell r="E699">
            <v>0</v>
          </cell>
        </row>
        <row r="700">
          <cell r="A700" t="str">
            <v>AW93-9034-BD</v>
          </cell>
          <cell r="B700">
            <v>8.0299999999999996E-2</v>
          </cell>
          <cell r="C700">
            <v>0.10294871794871793</v>
          </cell>
          <cell r="D700">
            <v>1.817449943156713</v>
          </cell>
          <cell r="E700">
            <v>0</v>
          </cell>
        </row>
        <row r="701">
          <cell r="A701" t="str">
            <v>AW93-9034-CC</v>
          </cell>
          <cell r="B701">
            <v>6.334999999999999E-2</v>
          </cell>
          <cell r="C701">
            <v>8.1217948717948726E-2</v>
          </cell>
          <cell r="D701">
            <v>1.4338163623783036</v>
          </cell>
          <cell r="E701">
            <v>0</v>
          </cell>
        </row>
        <row r="702">
          <cell r="A702" t="str">
            <v>AW93-9034-CD</v>
          </cell>
          <cell r="B702">
            <v>6.3366999999999993E-2</v>
          </cell>
          <cell r="C702">
            <v>8.123974358974359E-2</v>
          </cell>
          <cell r="D702">
            <v>1.434201127621562</v>
          </cell>
          <cell r="E702">
            <v>0</v>
          </cell>
        </row>
        <row r="703">
          <cell r="A703" t="str">
            <v>AW93-9034-DC</v>
          </cell>
          <cell r="B703">
            <v>5.5550000000000002E-2</v>
          </cell>
          <cell r="C703">
            <v>7.1217948717948718E-2</v>
          </cell>
          <cell r="D703">
            <v>1.2572770154714248</v>
          </cell>
          <cell r="E703">
            <v>0</v>
          </cell>
        </row>
        <row r="704">
          <cell r="A704" t="str">
            <v>B 117S 0031</v>
          </cell>
          <cell r="B704">
            <v>0.03</v>
          </cell>
          <cell r="C704">
            <v>2.9333333333333336E-2</v>
          </cell>
          <cell r="D704">
            <v>0.51784875092684435</v>
          </cell>
          <cell r="E704">
            <v>0</v>
          </cell>
        </row>
        <row r="705">
          <cell r="A705" t="str">
            <v>B 117S 0032</v>
          </cell>
          <cell r="B705">
            <v>0.03</v>
          </cell>
          <cell r="C705">
            <v>2.9333333333333336E-2</v>
          </cell>
          <cell r="D705">
            <v>0.51784875092684435</v>
          </cell>
          <cell r="E705">
            <v>0</v>
          </cell>
        </row>
        <row r="706">
          <cell r="A706" t="str">
            <v>B127E4001F</v>
          </cell>
          <cell r="B706">
            <v>0.11749999999999999</v>
          </cell>
          <cell r="C706">
            <v>0.13823529411764707</v>
          </cell>
          <cell r="D706">
            <v>2.4403968543009706</v>
          </cell>
          <cell r="E706">
            <v>0</v>
          </cell>
        </row>
        <row r="707">
          <cell r="A707" t="str">
            <v>B127S0001F</v>
          </cell>
          <cell r="B707">
            <v>1.5895000000000001</v>
          </cell>
          <cell r="C707">
            <v>1.87</v>
          </cell>
          <cell r="D707">
            <v>33.01285787158632</v>
          </cell>
          <cell r="E707">
            <v>0</v>
          </cell>
        </row>
        <row r="708">
          <cell r="A708" t="str">
            <v>B128S0001F</v>
          </cell>
          <cell r="B708">
            <v>0.56717000000000006</v>
          </cell>
          <cell r="C708">
            <v>0.6672588235294119</v>
          </cell>
          <cell r="D708">
            <v>11.779743692373462</v>
          </cell>
          <cell r="E708">
            <v>0</v>
          </cell>
        </row>
        <row r="709">
          <cell r="A709" t="str">
            <v>B128S0002F</v>
          </cell>
          <cell r="B709">
            <v>1.3212000000000002</v>
          </cell>
          <cell r="C709">
            <v>1.5543529411764707</v>
          </cell>
          <cell r="D709">
            <v>27.440445309808023</v>
          </cell>
          <cell r="E709">
            <v>0</v>
          </cell>
        </row>
        <row r="710">
          <cell r="A710" t="str">
            <v>B131S0002F</v>
          </cell>
          <cell r="B710">
            <v>1.00265</v>
          </cell>
          <cell r="C710">
            <v>1.1795882352941176</v>
          </cell>
          <cell r="D710">
            <v>20.824373667786112</v>
          </cell>
          <cell r="E710">
            <v>0</v>
          </cell>
        </row>
        <row r="711">
          <cell r="A711" t="str">
            <v>B132S0002</v>
          </cell>
          <cell r="B711">
            <v>0.61082999999999998</v>
          </cell>
          <cell r="C711">
            <v>0.71862352941176466</v>
          </cell>
          <cell r="D711">
            <v>12.686532855426911</v>
          </cell>
          <cell r="E711">
            <v>0</v>
          </cell>
        </row>
        <row r="712">
          <cell r="A712" t="str">
            <v>B132S0003</v>
          </cell>
          <cell r="B712">
            <v>1.3977999999999999</v>
          </cell>
          <cell r="C712">
            <v>1.6444705882352941</v>
          </cell>
          <cell r="D712">
            <v>29.03137636546295</v>
          </cell>
          <cell r="E712">
            <v>0</v>
          </cell>
        </row>
        <row r="713">
          <cell r="A713" t="str">
            <v>B132S0014</v>
          </cell>
          <cell r="B713">
            <v>0.90271999999999997</v>
          </cell>
          <cell r="C713">
            <v>1.0620235294117648</v>
          </cell>
          <cell r="D713">
            <v>18.748894028209126</v>
          </cell>
          <cell r="E713">
            <v>0</v>
          </cell>
        </row>
        <row r="714">
          <cell r="A714" t="str">
            <v>B132S0075</v>
          </cell>
          <cell r="B714">
            <v>2.4330000000000001E-2</v>
          </cell>
          <cell r="C714">
            <v>2.8623529411764707E-2</v>
          </cell>
          <cell r="D714">
            <v>0.50531791885227761</v>
          </cell>
          <cell r="E714">
            <v>0</v>
          </cell>
        </row>
        <row r="715">
          <cell r="A715" t="str">
            <v>B132S0093</v>
          </cell>
          <cell r="B715">
            <v>3.3329999999999999E-2</v>
          </cell>
          <cell r="C715">
            <v>3.9211764705882356E-2</v>
          </cell>
          <cell r="D715">
            <v>0.69224193322426686</v>
          </cell>
          <cell r="E715">
            <v>0</v>
          </cell>
        </row>
        <row r="716">
          <cell r="A716" t="str">
            <v>BG33-5220-AA</v>
          </cell>
          <cell r="B716">
            <v>0.26283600000000001</v>
          </cell>
          <cell r="C716">
            <v>0.30921882352941177</v>
          </cell>
          <cell r="D716">
            <v>5.4589289157195742</v>
          </cell>
          <cell r="E716">
            <v>0</v>
          </cell>
        </row>
        <row r="717">
          <cell r="A717" t="str">
            <v>BG33-5230-AA</v>
          </cell>
          <cell r="B717">
            <v>2.2111800000000001</v>
          </cell>
          <cell r="C717">
            <v>2.6013882352941176</v>
          </cell>
          <cell r="D717">
            <v>45.924738011006134</v>
          </cell>
          <cell r="E717">
            <v>0</v>
          </cell>
        </row>
        <row r="718">
          <cell r="A718" t="str">
            <v>BG33-5E211-AB</v>
          </cell>
          <cell r="B718">
            <v>0.36089000000000004</v>
          </cell>
          <cell r="C718">
            <v>0.42719137254901968</v>
          </cell>
          <cell r="D718">
            <v>7.5416085914057058</v>
          </cell>
          <cell r="E718">
            <v>0</v>
          </cell>
        </row>
        <row r="719">
          <cell r="A719" t="str">
            <v>BG33-5E213-AB</v>
          </cell>
          <cell r="B719">
            <v>0.36089000000000004</v>
          </cell>
          <cell r="C719">
            <v>0.42719137254901968</v>
          </cell>
          <cell r="D719">
            <v>7.5416085914057058</v>
          </cell>
          <cell r="E719">
            <v>0</v>
          </cell>
        </row>
        <row r="720">
          <cell r="A720" t="str">
            <v>BH42-5E292-AA</v>
          </cell>
          <cell r="B720">
            <v>1.2367440000000001</v>
          </cell>
          <cell r="C720">
            <v>1.4211644313725489</v>
          </cell>
          <cell r="D720">
            <v>25.089144056179549</v>
          </cell>
          <cell r="E720">
            <v>0</v>
          </cell>
        </row>
        <row r="721">
          <cell r="A721" t="str">
            <v>BH42-5E292-BA</v>
          </cell>
          <cell r="B721">
            <v>1.1699410000000001</v>
          </cell>
          <cell r="C721">
            <v>1.3407879999999999</v>
          </cell>
          <cell r="D721">
            <v>23.670183786058011</v>
          </cell>
          <cell r="E721">
            <v>0</v>
          </cell>
        </row>
        <row r="722">
          <cell r="A722" t="str">
            <v>BH42-5G272-AA</v>
          </cell>
          <cell r="B722">
            <v>7.7499999999999999E-2</v>
          </cell>
          <cell r="C722">
            <v>9.0740666666666664E-2</v>
          </cell>
          <cell r="D722">
            <v>1.6019298031228113</v>
          </cell>
          <cell r="E722">
            <v>0</v>
          </cell>
        </row>
        <row r="723">
          <cell r="A723" t="str">
            <v>BH42-5G272-BA</v>
          </cell>
          <cell r="B723">
            <v>7.7499999999999999E-2</v>
          </cell>
          <cell r="C723">
            <v>9.0740666666666664E-2</v>
          </cell>
          <cell r="D723">
            <v>1.6019298031228113</v>
          </cell>
          <cell r="E723">
            <v>0</v>
          </cell>
        </row>
        <row r="724">
          <cell r="A724" t="str">
            <v>BL104L</v>
          </cell>
          <cell r="B724">
            <v>0.186667</v>
          </cell>
          <cell r="C724">
            <v>0.14933360000000001</v>
          </cell>
          <cell r="D724">
            <v>2.6363256215253066</v>
          </cell>
          <cell r="E724">
            <v>0</v>
          </cell>
        </row>
        <row r="725">
          <cell r="A725" t="str">
            <v>BL104L-A</v>
          </cell>
          <cell r="B725">
            <v>0.17169899999999999</v>
          </cell>
          <cell r="C725">
            <v>0.18040604444444441</v>
          </cell>
          <cell r="D725">
            <v>3.1848765264275554</v>
          </cell>
          <cell r="E725">
            <v>0</v>
          </cell>
        </row>
        <row r="726">
          <cell r="A726" t="str">
            <v>BL112B</v>
          </cell>
          <cell r="B726">
            <v>0.26833400000000002</v>
          </cell>
          <cell r="C726">
            <v>0.24170431111111113</v>
          </cell>
          <cell r="D726">
            <v>4.2670321228132586</v>
          </cell>
          <cell r="E726">
            <v>0</v>
          </cell>
        </row>
        <row r="727">
          <cell r="A727" t="str">
            <v>BL112B-A</v>
          </cell>
          <cell r="B727">
            <v>0.14166700000000002</v>
          </cell>
          <cell r="C727">
            <v>0.14037071111111113</v>
          </cell>
          <cell r="D727">
            <v>2.4780953664409706</v>
          </cell>
          <cell r="E727">
            <v>0</v>
          </cell>
        </row>
        <row r="728">
          <cell r="A728" t="str">
            <v>BL51C</v>
          </cell>
          <cell r="B728">
            <v>0.26833400000000002</v>
          </cell>
          <cell r="C728">
            <v>0.25059337777777779</v>
          </cell>
          <cell r="D728">
            <v>4.4239591252077632</v>
          </cell>
          <cell r="E728">
            <v>0</v>
          </cell>
        </row>
        <row r="729">
          <cell r="A729" t="str">
            <v>BR-EN-2100-LA</v>
          </cell>
          <cell r="B729">
            <v>0.10023960000000001</v>
          </cell>
          <cell r="C729">
            <v>0.10018484444444445</v>
          </cell>
          <cell r="D729">
            <v>1.768656700818946</v>
          </cell>
          <cell r="E729">
            <v>0</v>
          </cell>
        </row>
        <row r="730">
          <cell r="A730" t="str">
            <v>C120S0002F</v>
          </cell>
          <cell r="B730">
            <v>0.58220000000000005</v>
          </cell>
          <cell r="C730">
            <v>0.68494117647058828</v>
          </cell>
          <cell r="D730">
            <v>12.091906796374682</v>
          </cell>
          <cell r="E730">
            <v>0</v>
          </cell>
        </row>
        <row r="731">
          <cell r="A731" t="str">
            <v>C120S0003F</v>
          </cell>
          <cell r="B731">
            <v>1.1980499999999998</v>
          </cell>
          <cell r="C731">
            <v>1.409470588235294</v>
          </cell>
          <cell r="D731">
            <v>24.882701713151299</v>
          </cell>
          <cell r="E731">
            <v>0</v>
          </cell>
        </row>
        <row r="732">
          <cell r="A732" t="str">
            <v>C121S0002F</v>
          </cell>
          <cell r="B732">
            <v>1.2661500000000001</v>
          </cell>
          <cell r="C732">
            <v>1.4895882352941179</v>
          </cell>
          <cell r="D732">
            <v>26.297093421899355</v>
          </cell>
          <cell r="E732">
            <v>0</v>
          </cell>
        </row>
        <row r="733">
          <cell r="A733" t="str">
            <v>C124S0010F</v>
          </cell>
          <cell r="B733">
            <v>4.2146999999999997</v>
          </cell>
          <cell r="C733">
            <v>4.9584705882352935</v>
          </cell>
          <cell r="D733">
            <v>87.536515930402558</v>
          </cell>
          <cell r="E733">
            <v>0</v>
          </cell>
        </row>
        <row r="734">
          <cell r="A734" t="str">
            <v>C131S0002F</v>
          </cell>
          <cell r="B734">
            <v>0.94016999999999995</v>
          </cell>
          <cell r="C734">
            <v>1.1060823529411765</v>
          </cell>
          <cell r="D734">
            <v>19.526705621345904</v>
          </cell>
          <cell r="E734">
            <v>0</v>
          </cell>
        </row>
        <row r="735">
          <cell r="A735" t="str">
            <v>C132S0003</v>
          </cell>
          <cell r="B735">
            <v>2.0529999999999999</v>
          </cell>
          <cell r="C735">
            <v>2.4152941176470586</v>
          </cell>
          <cell r="D735">
            <v>42.63944461174377</v>
          </cell>
          <cell r="E735">
            <v>0</v>
          </cell>
        </row>
        <row r="736">
          <cell r="A736" t="str">
            <v>CER3361</v>
          </cell>
          <cell r="B736">
            <v>2.8333299999999999E-2</v>
          </cell>
          <cell r="C736">
            <v>2.9777733333333334E-2</v>
          </cell>
          <cell r="D736">
            <v>0.52569415950338594</v>
          </cell>
          <cell r="E736">
            <v>0</v>
          </cell>
        </row>
        <row r="737">
          <cell r="A737" t="str">
            <v>CER3366</v>
          </cell>
          <cell r="B737">
            <v>1.1667E-2</v>
          </cell>
          <cell r="C737">
            <v>9.3336000000000009E-3</v>
          </cell>
          <cell r="D737">
            <v>0.16477476482900436</v>
          </cell>
          <cell r="E737">
            <v>0</v>
          </cell>
        </row>
        <row r="738">
          <cell r="A738" t="str">
            <v>CER3367</v>
          </cell>
          <cell r="B738">
            <v>1.28167E-2</v>
          </cell>
          <cell r="C738">
            <v>1.025336E-2</v>
          </cell>
          <cell r="D738">
            <v>0.18101214780011141</v>
          </cell>
          <cell r="E738">
            <v>0</v>
          </cell>
        </row>
        <row r="739">
          <cell r="A739" t="str">
            <v>CER3368</v>
          </cell>
          <cell r="B739">
            <v>1.1667E-2</v>
          </cell>
          <cell r="C739">
            <v>9.3336000000000009E-3</v>
          </cell>
          <cell r="D739">
            <v>0.16477476482900436</v>
          </cell>
          <cell r="E739">
            <v>0</v>
          </cell>
        </row>
        <row r="740">
          <cell r="A740" t="str">
            <v>CER3369</v>
          </cell>
          <cell r="B740">
            <v>0.135296</v>
          </cell>
          <cell r="C740">
            <v>0.13595200000000002</v>
          </cell>
          <cell r="D740">
            <v>2.4000877290683977</v>
          </cell>
          <cell r="E740">
            <v>0</v>
          </cell>
        </row>
        <row r="741">
          <cell r="A741" t="str">
            <v>CER3438</v>
          </cell>
          <cell r="B741">
            <v>0.14866600000000002</v>
          </cell>
          <cell r="C741">
            <v>0.14768800000000001</v>
          </cell>
          <cell r="D741">
            <v>2.6072743065983111</v>
          </cell>
          <cell r="E741">
            <v>0</v>
          </cell>
        </row>
        <row r="742">
          <cell r="A742" t="str">
            <v>CER3585</v>
          </cell>
          <cell r="B742">
            <v>2.8333000000000001E-2</v>
          </cell>
          <cell r="C742">
            <v>2.9333066666666664E-2</v>
          </cell>
          <cell r="D742">
            <v>0.5178440432109267</v>
          </cell>
          <cell r="E742">
            <v>0</v>
          </cell>
        </row>
        <row r="743">
          <cell r="A743" t="str">
            <v>CER3586</v>
          </cell>
          <cell r="B743">
            <v>2.66663E-2</v>
          </cell>
          <cell r="C743">
            <v>2.7110800000000001E-2</v>
          </cell>
          <cell r="D743">
            <v>0.47861229261230076</v>
          </cell>
          <cell r="E743">
            <v>0</v>
          </cell>
        </row>
        <row r="744">
          <cell r="A744" t="str">
            <v>CER3587</v>
          </cell>
          <cell r="B744">
            <v>2.66663E-2</v>
          </cell>
          <cell r="C744">
            <v>2.7110800000000001E-2</v>
          </cell>
          <cell r="D744">
            <v>0.47861229261230076</v>
          </cell>
          <cell r="E744">
            <v>0</v>
          </cell>
        </row>
        <row r="745">
          <cell r="A745" t="str">
            <v>CER3588</v>
          </cell>
          <cell r="B745">
            <v>0.02</v>
          </cell>
          <cell r="C745">
            <v>2.0888906666666665E-2</v>
          </cell>
          <cell r="D745">
            <v>0.36877139405320786</v>
          </cell>
          <cell r="E745">
            <v>0</v>
          </cell>
        </row>
        <row r="746">
          <cell r="A746" t="str">
            <v>CER3589</v>
          </cell>
          <cell r="B746">
            <v>1.9999969999999999E-2</v>
          </cell>
          <cell r="C746">
            <v>2.0888866666666665E-2</v>
          </cell>
          <cell r="D746">
            <v>0.36877068789582024</v>
          </cell>
          <cell r="E746">
            <v>0</v>
          </cell>
        </row>
        <row r="747">
          <cell r="A747" t="str">
            <v>CER3668</v>
          </cell>
          <cell r="B747">
            <v>0.11832999999999999</v>
          </cell>
          <cell r="C747">
            <v>0.10799733333333333</v>
          </cell>
          <cell r="D747">
            <v>1.906577869435115</v>
          </cell>
          <cell r="E747">
            <v>0</v>
          </cell>
        </row>
        <row r="748">
          <cell r="A748" t="str">
            <v>CER3670</v>
          </cell>
          <cell r="B748">
            <v>0.04</v>
          </cell>
          <cell r="C748">
            <v>0.04</v>
          </cell>
          <cell r="D748">
            <v>0.7061573876275149</v>
          </cell>
          <cell r="E748">
            <v>0</v>
          </cell>
        </row>
        <row r="749">
          <cell r="A749" t="str">
            <v>CER3764</v>
          </cell>
          <cell r="B749">
            <v>7.7913999999999997E-2</v>
          </cell>
          <cell r="C749">
            <v>7.4423911111111116E-2</v>
          </cell>
          <cell r="D749">
            <v>1.313874866181115</v>
          </cell>
          <cell r="E749">
            <v>0</v>
          </cell>
        </row>
        <row r="750">
          <cell r="A750" t="str">
            <v>CER3806</v>
          </cell>
          <cell r="B750">
            <v>3.2662999999999998E-2</v>
          </cell>
          <cell r="C750">
            <v>3.4841333333333335E-2</v>
          </cell>
          <cell r="D750">
            <v>0.6150866232031531</v>
          </cell>
          <cell r="E750">
            <v>0</v>
          </cell>
        </row>
        <row r="751">
          <cell r="A751" t="str">
            <v>CRC7603EVA</v>
          </cell>
          <cell r="B751">
            <v>0.186667</v>
          </cell>
          <cell r="C751">
            <v>0.14933360000000001</v>
          </cell>
          <cell r="D751">
            <v>2.6363256215253066</v>
          </cell>
          <cell r="E751">
            <v>0</v>
          </cell>
        </row>
        <row r="752">
          <cell r="A752" t="str">
            <v>CRC7614EVA</v>
          </cell>
          <cell r="B752">
            <v>0.23503199999999999</v>
          </cell>
          <cell r="C752">
            <v>0.20618359999999999</v>
          </cell>
          <cell r="D752">
            <v>3.6399518086909119</v>
          </cell>
          <cell r="E752">
            <v>0</v>
          </cell>
        </row>
        <row r="753">
          <cell r="A753" t="str">
            <v>CRC7785EVA</v>
          </cell>
          <cell r="B753">
            <v>0.29339899999999997</v>
          </cell>
          <cell r="C753">
            <v>0.27103582222222217</v>
          </cell>
          <cell r="D753">
            <v>4.7848487043480006</v>
          </cell>
          <cell r="E753">
            <v>0</v>
          </cell>
        </row>
        <row r="754">
          <cell r="A754" t="str">
            <v>CRC7789EVA</v>
          </cell>
          <cell r="B754">
            <v>0.23500100000000002</v>
          </cell>
          <cell r="C754">
            <v>0.20096386666666666</v>
          </cell>
          <cell r="D754">
            <v>3.5478029773214392</v>
          </cell>
          <cell r="E754">
            <v>0</v>
          </cell>
        </row>
        <row r="755">
          <cell r="A755" t="str">
            <v>CRC9534EVA</v>
          </cell>
          <cell r="B755">
            <v>0.14483329999999997</v>
          </cell>
          <cell r="C755">
            <v>0.13401477777777779</v>
          </cell>
          <cell r="D755">
            <v>2.365888134475937</v>
          </cell>
          <cell r="E755">
            <v>0</v>
          </cell>
        </row>
        <row r="756">
          <cell r="A756" t="str">
            <v>D120S0002F</v>
          </cell>
          <cell r="B756">
            <v>0.58220000000000005</v>
          </cell>
          <cell r="C756">
            <v>0.68494117647058828</v>
          </cell>
          <cell r="D756">
            <v>12.091906796374682</v>
          </cell>
          <cell r="E756">
            <v>0</v>
          </cell>
        </row>
        <row r="757">
          <cell r="A757" t="str">
            <v>DGES-5012</v>
          </cell>
          <cell r="B757">
            <v>2.0830000000000001E-2</v>
          </cell>
          <cell r="C757">
            <v>2.7773333333333334E-2</v>
          </cell>
          <cell r="D757">
            <v>0.49030861280937121</v>
          </cell>
          <cell r="E757">
            <v>0</v>
          </cell>
        </row>
        <row r="758">
          <cell r="A758" t="str">
            <v>DGET-5013</v>
          </cell>
          <cell r="B758">
            <v>2.325E-2</v>
          </cell>
          <cell r="C758">
            <v>3.1E-2</v>
          </cell>
          <cell r="D758">
            <v>0.547271975411324</v>
          </cell>
          <cell r="E758">
            <v>0</v>
          </cell>
        </row>
        <row r="759">
          <cell r="A759" t="str">
            <v>DMEB-0011</v>
          </cell>
          <cell r="B759">
            <v>2.0833000000000001E-2</v>
          </cell>
          <cell r="C759">
            <v>2.7777333333333334E-2</v>
          </cell>
          <cell r="D759">
            <v>0.49037922854813393</v>
          </cell>
          <cell r="E759">
            <v>0</v>
          </cell>
        </row>
        <row r="760">
          <cell r="A760" t="str">
            <v>DMEB-1010</v>
          </cell>
          <cell r="B760">
            <v>2.0830000000000001E-2</v>
          </cell>
          <cell r="C760">
            <v>2.7773333333333334E-2</v>
          </cell>
          <cell r="D760">
            <v>0.49030861280937121</v>
          </cell>
          <cell r="E760">
            <v>0</v>
          </cell>
        </row>
        <row r="761">
          <cell r="A761" t="str">
            <v>DMEB-1011</v>
          </cell>
          <cell r="B761">
            <v>2.0830000000000001E-2</v>
          </cell>
          <cell r="C761">
            <v>2.7773333333333334E-2</v>
          </cell>
          <cell r="D761">
            <v>0.49030861280937121</v>
          </cell>
          <cell r="E761">
            <v>0</v>
          </cell>
        </row>
        <row r="762">
          <cell r="A762" t="str">
            <v>DMES-0011</v>
          </cell>
          <cell r="B762">
            <v>2.325E-2</v>
          </cell>
          <cell r="C762">
            <v>3.1E-2</v>
          </cell>
          <cell r="D762">
            <v>0.547271975411324</v>
          </cell>
          <cell r="E762">
            <v>0</v>
          </cell>
        </row>
        <row r="763">
          <cell r="A763" t="str">
            <v>DMES-0014</v>
          </cell>
          <cell r="B763">
            <v>2.0833000000000001E-2</v>
          </cell>
          <cell r="C763">
            <v>2.7777333333333334E-2</v>
          </cell>
          <cell r="D763">
            <v>0.49037922854813393</v>
          </cell>
          <cell r="E763">
            <v>0</v>
          </cell>
        </row>
        <row r="764">
          <cell r="A764" t="str">
            <v>DMES-0015</v>
          </cell>
          <cell r="B764">
            <v>2.325E-2</v>
          </cell>
          <cell r="C764">
            <v>3.1E-2</v>
          </cell>
          <cell r="D764">
            <v>0.547271975411324</v>
          </cell>
          <cell r="E764">
            <v>0</v>
          </cell>
        </row>
        <row r="765">
          <cell r="A765" t="str">
            <v>DMES-1010</v>
          </cell>
          <cell r="B765">
            <v>1.8870000000000001E-2</v>
          </cell>
          <cell r="C765">
            <v>2.5160000000000002E-2</v>
          </cell>
          <cell r="D765">
            <v>0.44417299681770689</v>
          </cell>
          <cell r="E765">
            <v>0</v>
          </cell>
        </row>
        <row r="766">
          <cell r="A766" t="str">
            <v>DMES-1011</v>
          </cell>
          <cell r="B766">
            <v>1.8870000000000001E-2</v>
          </cell>
          <cell r="C766">
            <v>2.5160000000000002E-2</v>
          </cell>
          <cell r="D766">
            <v>0.44417299681770689</v>
          </cell>
          <cell r="E766">
            <v>0</v>
          </cell>
        </row>
        <row r="767">
          <cell r="A767" t="str">
            <v>DMES-4012</v>
          </cell>
          <cell r="B767">
            <v>2.0833000000000001E-2</v>
          </cell>
          <cell r="C767">
            <v>2.7777333333333334E-2</v>
          </cell>
          <cell r="D767">
            <v>0.49037922854813393</v>
          </cell>
          <cell r="E767">
            <v>0</v>
          </cell>
        </row>
        <row r="768">
          <cell r="A768" t="str">
            <v>DUB000130</v>
          </cell>
          <cell r="B768">
            <v>0.11666700000000001</v>
          </cell>
          <cell r="C768">
            <v>9.5445599999999992E-2</v>
          </cell>
          <cell r="D768">
            <v>1.6849903889135183</v>
          </cell>
          <cell r="E768">
            <v>0</v>
          </cell>
        </row>
        <row r="769">
          <cell r="A769" t="str">
            <v>DUERRE-KIT ONE77</v>
          </cell>
          <cell r="B769">
            <v>0.34300000000000003</v>
          </cell>
          <cell r="C769">
            <v>0.40352941176470591</v>
          </cell>
          <cell r="D769">
            <v>7.1238818810658131</v>
          </cell>
          <cell r="E769">
            <v>0</v>
          </cell>
        </row>
        <row r="770">
          <cell r="A770" t="str">
            <v>EFP6111EVA</v>
          </cell>
          <cell r="B770">
            <v>0.1767</v>
          </cell>
          <cell r="C770">
            <v>0.14135999999999999</v>
          </cell>
          <cell r="D770">
            <v>2.4955602078756374</v>
          </cell>
          <cell r="E770">
            <v>0</v>
          </cell>
        </row>
        <row r="771">
          <cell r="A771" t="str">
            <v>EMP9109EVA</v>
          </cell>
          <cell r="B771">
            <v>0.26829500000000001</v>
          </cell>
          <cell r="C771">
            <v>0.24521648888888889</v>
          </cell>
          <cell r="D771">
            <v>4.3290358799242323</v>
          </cell>
          <cell r="E771">
            <v>0</v>
          </cell>
        </row>
        <row r="772">
          <cell r="A772" t="str">
            <v>ESR4069</v>
          </cell>
          <cell r="B772">
            <v>0.28866599999999998</v>
          </cell>
          <cell r="C772">
            <v>0.23893279999999997</v>
          </cell>
          <cell r="D772">
            <v>4.2181040466631883</v>
          </cell>
          <cell r="E772">
            <v>0</v>
          </cell>
        </row>
        <row r="773">
          <cell r="A773" t="str">
            <v>ESR4071</v>
          </cell>
          <cell r="B773">
            <v>0.20834859999999999</v>
          </cell>
          <cell r="C773">
            <v>0.18782437333333335</v>
          </cell>
          <cell r="D773">
            <v>3.3158392201460432</v>
          </cell>
          <cell r="E773">
            <v>0</v>
          </cell>
        </row>
        <row r="774">
          <cell r="A774" t="str">
            <v>ESR4074</v>
          </cell>
          <cell r="B774">
            <v>0.22171430000000003</v>
          </cell>
          <cell r="C774">
            <v>0.20049730666666668</v>
          </cell>
          <cell r="D774">
            <v>3.5395663575521521</v>
          </cell>
          <cell r="E774">
            <v>0</v>
          </cell>
        </row>
        <row r="775">
          <cell r="A775" t="str">
            <v>GEX11010</v>
          </cell>
          <cell r="B775">
            <v>0.17</v>
          </cell>
          <cell r="C775">
            <v>0.13600000000000001</v>
          </cell>
          <cell r="D775">
            <v>2.400935117933551</v>
          </cell>
          <cell r="E775">
            <v>0</v>
          </cell>
        </row>
        <row r="776">
          <cell r="A776" t="str">
            <v>GEX11011</v>
          </cell>
          <cell r="B776">
            <v>0.186667</v>
          </cell>
          <cell r="C776">
            <v>0.14933360000000001</v>
          </cell>
          <cell r="D776">
            <v>2.6363256215253066</v>
          </cell>
          <cell r="E776">
            <v>0</v>
          </cell>
        </row>
        <row r="777">
          <cell r="A777" t="str">
            <v>GEX11015</v>
          </cell>
          <cell r="B777">
            <v>0.186667</v>
          </cell>
          <cell r="C777">
            <v>0.14933360000000001</v>
          </cell>
          <cell r="D777">
            <v>2.6363256215253066</v>
          </cell>
          <cell r="E777">
            <v>0</v>
          </cell>
        </row>
        <row r="778">
          <cell r="A778" t="str">
            <v>GEX11074</v>
          </cell>
          <cell r="B778">
            <v>0.186667</v>
          </cell>
          <cell r="C778">
            <v>0.14933360000000001</v>
          </cell>
          <cell r="D778">
            <v>2.6363256215253066</v>
          </cell>
          <cell r="E778">
            <v>0</v>
          </cell>
        </row>
        <row r="779">
          <cell r="A779" t="str">
            <v>GEX11089</v>
          </cell>
          <cell r="B779">
            <v>0.18666669999999999</v>
          </cell>
          <cell r="C779">
            <v>0.14933336</v>
          </cell>
          <cell r="D779">
            <v>2.6363213845809805</v>
          </cell>
          <cell r="E779">
            <v>0</v>
          </cell>
        </row>
        <row r="780">
          <cell r="A780" t="str">
            <v>GEX11090</v>
          </cell>
          <cell r="B780">
            <v>0.1767</v>
          </cell>
          <cell r="C780">
            <v>0.14135999999999999</v>
          </cell>
          <cell r="D780">
            <v>2.4955602078756374</v>
          </cell>
          <cell r="E780">
            <v>0</v>
          </cell>
        </row>
        <row r="781">
          <cell r="A781" t="str">
            <v>GEX11091</v>
          </cell>
          <cell r="B781">
            <v>0.3425513</v>
          </cell>
          <cell r="C781">
            <v>0.28115250666666669</v>
          </cell>
          <cell r="D781">
            <v>4.9634479908165208</v>
          </cell>
          <cell r="E781">
            <v>0</v>
          </cell>
        </row>
        <row r="782">
          <cell r="A782" t="str">
            <v>GEX11092</v>
          </cell>
          <cell r="B782">
            <v>0.186667</v>
          </cell>
          <cell r="C782">
            <v>0.14933360000000001</v>
          </cell>
          <cell r="D782">
            <v>2.6363256215253066</v>
          </cell>
          <cell r="E782">
            <v>0</v>
          </cell>
        </row>
        <row r="783">
          <cell r="A783" t="str">
            <v>GEX11096</v>
          </cell>
          <cell r="B783">
            <v>0.17</v>
          </cell>
          <cell r="C783">
            <v>0.13600000000000001</v>
          </cell>
          <cell r="D783">
            <v>2.400935117933551</v>
          </cell>
          <cell r="E783">
            <v>0</v>
          </cell>
        </row>
        <row r="784">
          <cell r="A784" t="str">
            <v>GEX11097</v>
          </cell>
          <cell r="B784">
            <v>0.1867</v>
          </cell>
          <cell r="C784">
            <v>0.14935999999999999</v>
          </cell>
          <cell r="D784">
            <v>2.6367916854011404</v>
          </cell>
          <cell r="E784">
            <v>0</v>
          </cell>
        </row>
        <row r="785">
          <cell r="A785" t="str">
            <v>GEX12008</v>
          </cell>
          <cell r="B785">
            <v>7.1166999999999994E-2</v>
          </cell>
          <cell r="C785">
            <v>5.6933599999999994E-2</v>
          </cell>
          <cell r="D785">
            <v>1.0051020561057469</v>
          </cell>
          <cell r="E785">
            <v>0</v>
          </cell>
        </row>
        <row r="786">
          <cell r="A786" t="str">
            <v>GEX12009</v>
          </cell>
          <cell r="B786">
            <v>7.1166999999999994E-2</v>
          </cell>
          <cell r="C786">
            <v>5.6933599999999994E-2</v>
          </cell>
          <cell r="D786">
            <v>1.0051020561057469</v>
          </cell>
          <cell r="E786">
            <v>0</v>
          </cell>
        </row>
        <row r="787">
          <cell r="A787" t="str">
            <v>GEX12013</v>
          </cell>
          <cell r="B787">
            <v>0.223333</v>
          </cell>
          <cell r="C787">
            <v>0.20355493333333333</v>
          </cell>
          <cell r="D787">
            <v>3.5935454990339908</v>
          </cell>
          <cell r="E787">
            <v>0</v>
          </cell>
        </row>
        <row r="788">
          <cell r="A788" t="str">
            <v>GEX12014</v>
          </cell>
          <cell r="B788">
            <v>0.223333</v>
          </cell>
          <cell r="C788">
            <v>0.20355493333333333</v>
          </cell>
          <cell r="D788">
            <v>3.5935454990339908</v>
          </cell>
          <cell r="E788">
            <v>0</v>
          </cell>
        </row>
        <row r="789">
          <cell r="A789" t="str">
            <v>GEX12015</v>
          </cell>
          <cell r="B789">
            <v>0.186667</v>
          </cell>
          <cell r="C789">
            <v>0.14933360000000001</v>
          </cell>
          <cell r="D789">
            <v>2.6363256215253066</v>
          </cell>
          <cell r="E789">
            <v>0</v>
          </cell>
        </row>
        <row r="790">
          <cell r="A790" t="str">
            <v>GEX12017</v>
          </cell>
          <cell r="B790">
            <v>7.9496629999999999E-2</v>
          </cell>
          <cell r="C790">
            <v>7.6928839999999998E-2</v>
          </cell>
          <cell r="D790">
            <v>1.3580967171903768</v>
          </cell>
          <cell r="E790">
            <v>0</v>
          </cell>
        </row>
        <row r="791">
          <cell r="A791" t="str">
            <v>GEX12018</v>
          </cell>
          <cell r="B791">
            <v>0.186667</v>
          </cell>
          <cell r="C791">
            <v>0.14933360000000001</v>
          </cell>
          <cell r="D791">
            <v>2.6363256215253066</v>
          </cell>
          <cell r="E791">
            <v>0</v>
          </cell>
        </row>
        <row r="792">
          <cell r="A792" t="str">
            <v>GEX12019</v>
          </cell>
          <cell r="B792">
            <v>0.186667</v>
          </cell>
          <cell r="C792">
            <v>0.14933360000000001</v>
          </cell>
          <cell r="D792">
            <v>2.6363256215253066</v>
          </cell>
          <cell r="E792">
            <v>0</v>
          </cell>
        </row>
        <row r="793">
          <cell r="A793" t="str">
            <v>GEX12037</v>
          </cell>
          <cell r="B793">
            <v>0.14633299999999999</v>
          </cell>
          <cell r="C793">
            <v>0.12684400000000001</v>
          </cell>
          <cell r="D793">
            <v>2.2392956919056126</v>
          </cell>
          <cell r="E793">
            <v>0</v>
          </cell>
        </row>
        <row r="794">
          <cell r="A794" t="str">
            <v>GEX12038</v>
          </cell>
          <cell r="B794">
            <v>0.17666699999999999</v>
          </cell>
          <cell r="C794">
            <v>0.1413336</v>
          </cell>
          <cell r="D794">
            <v>2.4950941439998036</v>
          </cell>
          <cell r="E794">
            <v>0</v>
          </cell>
        </row>
        <row r="795">
          <cell r="A795" t="str">
            <v>GEX12040</v>
          </cell>
          <cell r="B795">
            <v>0.129333</v>
          </cell>
          <cell r="C795">
            <v>0.113244</v>
          </cell>
          <cell r="D795">
            <v>1.9992021801122575</v>
          </cell>
          <cell r="E795">
            <v>0</v>
          </cell>
        </row>
        <row r="796">
          <cell r="A796" t="str">
            <v>GEX12042</v>
          </cell>
          <cell r="B796">
            <v>0.19999899999999998</v>
          </cell>
          <cell r="C796">
            <v>0.18488773333333333</v>
          </cell>
          <cell r="D796">
            <v>3.2639959693759817</v>
          </cell>
          <cell r="E796">
            <v>0</v>
          </cell>
        </row>
        <row r="797">
          <cell r="A797" t="str">
            <v>GEX12043</v>
          </cell>
          <cell r="B797">
            <v>7.1166999999999994E-2</v>
          </cell>
          <cell r="C797">
            <v>5.6933599999999994E-2</v>
          </cell>
          <cell r="D797">
            <v>1.0051020561057469</v>
          </cell>
          <cell r="E797">
            <v>0</v>
          </cell>
        </row>
        <row r="798">
          <cell r="A798" t="str">
            <v>GEX12044</v>
          </cell>
          <cell r="B798">
            <v>7.1166999999999994E-2</v>
          </cell>
          <cell r="C798">
            <v>5.6933599999999994E-2</v>
          </cell>
          <cell r="D798">
            <v>1.0051020561057469</v>
          </cell>
          <cell r="E798">
            <v>0</v>
          </cell>
        </row>
        <row r="799">
          <cell r="A799" t="str">
            <v>GEX12050</v>
          </cell>
          <cell r="B799">
            <v>0.21000099999999999</v>
          </cell>
          <cell r="C799">
            <v>0.18577893333333334</v>
          </cell>
          <cell r="D799">
            <v>3.2797291559723232</v>
          </cell>
          <cell r="E799">
            <v>0</v>
          </cell>
        </row>
        <row r="800">
          <cell r="A800" t="str">
            <v>GEX12052</v>
          </cell>
          <cell r="B800">
            <v>7.7834E-2</v>
          </cell>
          <cell r="C800">
            <v>6.5822933333333333E-2</v>
          </cell>
          <cell r="D800">
            <v>1.1620337662161684</v>
          </cell>
          <cell r="E800">
            <v>0</v>
          </cell>
        </row>
        <row r="801">
          <cell r="A801" t="str">
            <v>GEX12053</v>
          </cell>
          <cell r="B801">
            <v>0.115</v>
          </cell>
          <cell r="C801">
            <v>9.1999999999999998E-2</v>
          </cell>
          <cell r="D801">
            <v>1.6241619915432843</v>
          </cell>
          <cell r="E801">
            <v>0</v>
          </cell>
        </row>
        <row r="802">
          <cell r="A802" t="str">
            <v>GEX12054</v>
          </cell>
          <cell r="B802">
            <v>7.7834E-2</v>
          </cell>
          <cell r="C802">
            <v>6.5822933333333333E-2</v>
          </cell>
          <cell r="D802">
            <v>1.1620337662161684</v>
          </cell>
          <cell r="E802">
            <v>0</v>
          </cell>
        </row>
        <row r="803">
          <cell r="A803" t="str">
            <v>GEX12058</v>
          </cell>
          <cell r="B803">
            <v>0.14633299999999999</v>
          </cell>
          <cell r="C803">
            <v>0.12684400000000001</v>
          </cell>
          <cell r="D803">
            <v>2.2392956919056126</v>
          </cell>
          <cell r="E803">
            <v>0</v>
          </cell>
        </row>
        <row r="804">
          <cell r="A804" t="str">
            <v>GEX12070</v>
          </cell>
          <cell r="B804">
            <v>7.1166999999999994E-2</v>
          </cell>
          <cell r="C804">
            <v>5.6933599999999994E-2</v>
          </cell>
          <cell r="D804">
            <v>1.0051020561057469</v>
          </cell>
          <cell r="E804">
            <v>0</v>
          </cell>
        </row>
        <row r="805">
          <cell r="A805" t="str">
            <v>GEX12082</v>
          </cell>
          <cell r="B805">
            <v>0.14366599999999999</v>
          </cell>
          <cell r="C805">
            <v>0.12927040000000001</v>
          </cell>
          <cell r="D805">
            <v>2.2821311990390978</v>
          </cell>
          <cell r="E805">
            <v>0</v>
          </cell>
        </row>
        <row r="806">
          <cell r="A806" t="str">
            <v>GEX12082A</v>
          </cell>
          <cell r="B806">
            <v>0.14366599999999999</v>
          </cell>
          <cell r="C806">
            <v>0.12927040000000001</v>
          </cell>
          <cell r="D806">
            <v>2.2821311990390978</v>
          </cell>
          <cell r="E806">
            <v>0</v>
          </cell>
        </row>
        <row r="807">
          <cell r="A807" t="str">
            <v>GEX12083</v>
          </cell>
          <cell r="B807">
            <v>0.116783</v>
          </cell>
          <cell r="C807">
            <v>9.3426399999999993E-2</v>
          </cell>
          <cell r="D807">
            <v>1.6493435639860814</v>
          </cell>
          <cell r="E807">
            <v>0</v>
          </cell>
        </row>
        <row r="808">
          <cell r="A808" t="str">
            <v>GEX12083A</v>
          </cell>
          <cell r="B808">
            <v>0.14568300000000001</v>
          </cell>
          <cell r="C808">
            <v>0.130884</v>
          </cell>
          <cell r="D808">
            <v>2.3106175880559916</v>
          </cell>
          <cell r="E808">
            <v>0</v>
          </cell>
        </row>
        <row r="809">
          <cell r="A809" t="str">
            <v>GEX12084</v>
          </cell>
          <cell r="B809">
            <v>0.12917000000000001</v>
          </cell>
          <cell r="C809">
            <v>0.10333600000000001</v>
          </cell>
          <cell r="D809">
            <v>1.8242869951969223</v>
          </cell>
          <cell r="E809">
            <v>0</v>
          </cell>
        </row>
        <row r="810">
          <cell r="A810" t="str">
            <v>GEX12084A</v>
          </cell>
          <cell r="B810">
            <v>0.18917</v>
          </cell>
          <cell r="C810">
            <v>0.15666933333333335</v>
          </cell>
          <cell r="D810">
            <v>2.7658301787002753</v>
          </cell>
          <cell r="E810">
            <v>0</v>
          </cell>
        </row>
        <row r="811">
          <cell r="A811" t="str">
            <v>GEX12085</v>
          </cell>
          <cell r="B811">
            <v>0.12567</v>
          </cell>
          <cell r="C811">
            <v>0.100536</v>
          </cell>
          <cell r="D811">
            <v>1.774855978062996</v>
          </cell>
          <cell r="E811">
            <v>0</v>
          </cell>
        </row>
        <row r="812">
          <cell r="A812" t="str">
            <v>GEX12085A</v>
          </cell>
          <cell r="B812">
            <v>0.18567</v>
          </cell>
          <cell r="C812">
            <v>0.15386933333333333</v>
          </cell>
          <cell r="D812">
            <v>2.7163991615663496</v>
          </cell>
          <cell r="E812">
            <v>0</v>
          </cell>
        </row>
        <row r="813">
          <cell r="A813" t="str">
            <v>GEX12087</v>
          </cell>
          <cell r="B813">
            <v>0.153333</v>
          </cell>
          <cell r="C813">
            <v>0.12266639999999999</v>
          </cell>
          <cell r="D813">
            <v>2.1655446143417949</v>
          </cell>
          <cell r="E813">
            <v>0</v>
          </cell>
        </row>
        <row r="814">
          <cell r="A814" t="str">
            <v>GEX12088</v>
          </cell>
          <cell r="B814">
            <v>0.20300000000000001</v>
          </cell>
          <cell r="C814">
            <v>0.16240000000000002</v>
          </cell>
          <cell r="D814">
            <v>2.8669989937677109</v>
          </cell>
          <cell r="E814">
            <v>0</v>
          </cell>
        </row>
        <row r="815">
          <cell r="A815" t="str">
            <v>GEX12089</v>
          </cell>
          <cell r="B815">
            <v>0.19333400000000001</v>
          </cell>
          <cell r="C815">
            <v>0.16355626666666667</v>
          </cell>
          <cell r="D815">
            <v>2.8874116499860634</v>
          </cell>
          <cell r="E815">
            <v>0</v>
          </cell>
        </row>
        <row r="816">
          <cell r="A816" t="str">
            <v>GEX33199</v>
          </cell>
          <cell r="B816">
            <v>0.17666699999999999</v>
          </cell>
          <cell r="C816">
            <v>0.1413336</v>
          </cell>
          <cell r="D816">
            <v>2.4950941439998036</v>
          </cell>
          <cell r="E816">
            <v>0</v>
          </cell>
        </row>
        <row r="817">
          <cell r="A817" t="str">
            <v>GEX33212</v>
          </cell>
          <cell r="B817">
            <v>0.17666699999999999</v>
          </cell>
          <cell r="C817">
            <v>0.1413336</v>
          </cell>
          <cell r="D817">
            <v>2.4950941439998036</v>
          </cell>
          <cell r="E817">
            <v>0</v>
          </cell>
        </row>
        <row r="818">
          <cell r="A818" t="str">
            <v>GEX33214</v>
          </cell>
          <cell r="B818">
            <v>0.158333</v>
          </cell>
          <cell r="C818">
            <v>0.12666640000000001</v>
          </cell>
          <cell r="D818">
            <v>2.2361603531045464</v>
          </cell>
          <cell r="E818">
            <v>0</v>
          </cell>
        </row>
        <row r="819">
          <cell r="A819" t="str">
            <v>GEX33215</v>
          </cell>
          <cell r="B819">
            <v>0.16</v>
          </cell>
          <cell r="C819">
            <v>0.128</v>
          </cell>
          <cell r="D819">
            <v>2.2597036404080479</v>
          </cell>
          <cell r="E819">
            <v>0</v>
          </cell>
        </row>
        <row r="820">
          <cell r="A820" t="str">
            <v>GEX33217</v>
          </cell>
          <cell r="B820">
            <v>0.16833300000000001</v>
          </cell>
          <cell r="C820">
            <v>0.13466640000000002</v>
          </cell>
          <cell r="D820">
            <v>2.3773918306300499</v>
          </cell>
          <cell r="E820">
            <v>0</v>
          </cell>
        </row>
        <row r="821">
          <cell r="A821" t="str">
            <v>GEX33218</v>
          </cell>
          <cell r="B821">
            <v>0.17</v>
          </cell>
          <cell r="C821">
            <v>0.13600000000000001</v>
          </cell>
          <cell r="D821">
            <v>2.400935117933551</v>
          </cell>
          <cell r="E821">
            <v>0</v>
          </cell>
        </row>
        <row r="822">
          <cell r="A822" t="str">
            <v>GEX33219</v>
          </cell>
          <cell r="B822">
            <v>0.29339899999999997</v>
          </cell>
          <cell r="C822">
            <v>0.27103582222222217</v>
          </cell>
          <cell r="D822">
            <v>4.7848487043480006</v>
          </cell>
          <cell r="E822">
            <v>0</v>
          </cell>
        </row>
        <row r="823">
          <cell r="A823" t="str">
            <v>GEX33227</v>
          </cell>
          <cell r="B823">
            <v>0.23500100000000002</v>
          </cell>
          <cell r="C823">
            <v>0.20096386666666666</v>
          </cell>
          <cell r="D823">
            <v>3.5478029773214392</v>
          </cell>
          <cell r="E823">
            <v>0</v>
          </cell>
        </row>
        <row r="824">
          <cell r="A824" t="str">
            <v>GEX33232</v>
          </cell>
          <cell r="B824">
            <v>0.23503199999999999</v>
          </cell>
          <cell r="C824">
            <v>0.20618359999999999</v>
          </cell>
          <cell r="D824">
            <v>3.6399518086909119</v>
          </cell>
          <cell r="E824">
            <v>0</v>
          </cell>
        </row>
        <row r="825">
          <cell r="A825" t="str">
            <v>GEX33254</v>
          </cell>
          <cell r="B825">
            <v>0.17666699999999999</v>
          </cell>
          <cell r="C825">
            <v>0.1413336</v>
          </cell>
          <cell r="D825">
            <v>2.4950941439998036</v>
          </cell>
          <cell r="E825">
            <v>0</v>
          </cell>
        </row>
        <row r="826">
          <cell r="A826" t="str">
            <v>GEX33274</v>
          </cell>
          <cell r="B826">
            <v>0.17666699999999999</v>
          </cell>
          <cell r="C826">
            <v>0.1413336</v>
          </cell>
          <cell r="D826">
            <v>2.4950941439998036</v>
          </cell>
          <cell r="E826">
            <v>0</v>
          </cell>
        </row>
        <row r="827">
          <cell r="A827" t="str">
            <v>GEX33354</v>
          </cell>
          <cell r="B827">
            <v>0.153333</v>
          </cell>
          <cell r="C827">
            <v>0.12266639999999999</v>
          </cell>
          <cell r="D827">
            <v>2.1655446143417949</v>
          </cell>
          <cell r="E827">
            <v>0</v>
          </cell>
        </row>
        <row r="828">
          <cell r="A828" t="str">
            <v>GEX33367</v>
          </cell>
          <cell r="B828">
            <v>0.220833</v>
          </cell>
          <cell r="C828">
            <v>0.18911066666666665</v>
          </cell>
          <cell r="D828">
            <v>3.3385473586457772</v>
          </cell>
          <cell r="E828">
            <v>0</v>
          </cell>
        </row>
        <row r="829">
          <cell r="A829" t="str">
            <v>GEX33388</v>
          </cell>
          <cell r="B829">
            <v>0.17666699999999999</v>
          </cell>
          <cell r="C829">
            <v>0.1413336</v>
          </cell>
          <cell r="D829">
            <v>2.4950941439998036</v>
          </cell>
          <cell r="E829">
            <v>0</v>
          </cell>
        </row>
        <row r="830">
          <cell r="A830" t="str">
            <v>GEX33415</v>
          </cell>
          <cell r="B830">
            <v>0.31116367</v>
          </cell>
          <cell r="C830">
            <v>0.26814733777777777</v>
          </cell>
          <cell r="D830">
            <v>4.7338555886107088</v>
          </cell>
          <cell r="E830">
            <v>0</v>
          </cell>
        </row>
        <row r="831">
          <cell r="A831" t="str">
            <v>GEX33417</v>
          </cell>
          <cell r="B831">
            <v>0.28115500000000004</v>
          </cell>
          <cell r="C831">
            <v>0.25457222222222226</v>
          </cell>
          <cell r="D831">
            <v>4.4942013851743914</v>
          </cell>
          <cell r="E831">
            <v>0</v>
          </cell>
        </row>
        <row r="832">
          <cell r="A832" t="str">
            <v>GEX33423</v>
          </cell>
          <cell r="B832">
            <v>0.17666699999999999</v>
          </cell>
          <cell r="C832">
            <v>0.1413336</v>
          </cell>
          <cell r="D832">
            <v>2.4950941439998036</v>
          </cell>
          <cell r="E832">
            <v>0</v>
          </cell>
        </row>
        <row r="833">
          <cell r="A833" t="str">
            <v>GEX33430</v>
          </cell>
          <cell r="B833">
            <v>0.27442167000000001</v>
          </cell>
          <cell r="C833">
            <v>0.24559444888888893</v>
          </cell>
          <cell r="D833">
            <v>4.3357083610799254</v>
          </cell>
          <cell r="E833">
            <v>0</v>
          </cell>
        </row>
        <row r="834">
          <cell r="A834" t="str">
            <v>GEX33434</v>
          </cell>
          <cell r="B834">
            <v>0.26829500000000001</v>
          </cell>
          <cell r="C834">
            <v>0.24521648888888889</v>
          </cell>
          <cell r="D834">
            <v>4.3290358799242323</v>
          </cell>
          <cell r="E834">
            <v>0</v>
          </cell>
        </row>
        <row r="835">
          <cell r="A835" t="str">
            <v>GEX33435</v>
          </cell>
          <cell r="B835">
            <v>0.24500000000000002</v>
          </cell>
          <cell r="C835">
            <v>0.22303711111111113</v>
          </cell>
          <cell r="D835">
            <v>3.9374825931552504</v>
          </cell>
          <cell r="E835">
            <v>0</v>
          </cell>
        </row>
        <row r="836">
          <cell r="A836" t="str">
            <v>GEX33438</v>
          </cell>
          <cell r="B836">
            <v>0.28115500000000004</v>
          </cell>
          <cell r="C836">
            <v>0.25457222222222226</v>
          </cell>
          <cell r="D836">
            <v>4.4942013851743914</v>
          </cell>
          <cell r="E836">
            <v>0</v>
          </cell>
        </row>
        <row r="837">
          <cell r="A837" t="str">
            <v>GEX33441</v>
          </cell>
          <cell r="B837">
            <v>0.31116367</v>
          </cell>
          <cell r="C837">
            <v>0.26814733777777777</v>
          </cell>
          <cell r="D837">
            <v>4.7338555886107088</v>
          </cell>
          <cell r="E837">
            <v>0</v>
          </cell>
        </row>
        <row r="838">
          <cell r="A838" t="str">
            <v>GEX33442</v>
          </cell>
          <cell r="B838">
            <v>0.27442167000000001</v>
          </cell>
          <cell r="C838">
            <v>0.30719444888888892</v>
          </cell>
          <cell r="D838">
            <v>5.4231907380262978</v>
          </cell>
          <cell r="E838">
            <v>0</v>
          </cell>
        </row>
        <row r="839">
          <cell r="A839" t="str">
            <v>GEX33443</v>
          </cell>
          <cell r="B839">
            <v>0.186667</v>
          </cell>
          <cell r="C839">
            <v>0.14933360000000001</v>
          </cell>
          <cell r="D839">
            <v>2.6363256215253066</v>
          </cell>
          <cell r="E839">
            <v>0</v>
          </cell>
        </row>
        <row r="840">
          <cell r="A840" t="str">
            <v>GEX33451</v>
          </cell>
          <cell r="B840">
            <v>0.14966600000000002</v>
          </cell>
          <cell r="C840">
            <v>0.12595466666666669</v>
          </cell>
          <cell r="D840">
            <v>2.2235954593206944</v>
          </cell>
          <cell r="E840">
            <v>0</v>
          </cell>
        </row>
        <row r="841">
          <cell r="A841" t="str">
            <v>GEX33452</v>
          </cell>
          <cell r="B841">
            <v>0.1423333</v>
          </cell>
          <cell r="C841">
            <v>0.13201477777777779</v>
          </cell>
          <cell r="D841">
            <v>2.3305802650945617</v>
          </cell>
          <cell r="E841">
            <v>0</v>
          </cell>
        </row>
        <row r="842">
          <cell r="A842" t="str">
            <v>GEX33455</v>
          </cell>
          <cell r="B842">
            <v>0.14483329999999997</v>
          </cell>
          <cell r="C842">
            <v>0.13401477777777779</v>
          </cell>
          <cell r="D842">
            <v>2.365888134475937</v>
          </cell>
          <cell r="E842">
            <v>0</v>
          </cell>
        </row>
        <row r="843">
          <cell r="A843" t="str">
            <v>GEX33457</v>
          </cell>
          <cell r="B843">
            <v>0.14483300000000002</v>
          </cell>
          <cell r="C843">
            <v>0.13401444444444444</v>
          </cell>
          <cell r="D843">
            <v>2.3658822498310408</v>
          </cell>
          <cell r="E843">
            <v>0</v>
          </cell>
        </row>
        <row r="844">
          <cell r="A844" t="str">
            <v>GEX33458</v>
          </cell>
          <cell r="B844">
            <v>0.15899959999999999</v>
          </cell>
          <cell r="C844">
            <v>0.14142186666666667</v>
          </cell>
          <cell r="D844">
            <v>2.4966523979685018</v>
          </cell>
          <cell r="E844">
            <v>0</v>
          </cell>
        </row>
        <row r="845">
          <cell r="A845" t="str">
            <v>GEX33459</v>
          </cell>
          <cell r="B845">
            <v>0.14966600000000002</v>
          </cell>
          <cell r="C845">
            <v>0.12595466666666669</v>
          </cell>
          <cell r="D845">
            <v>2.2235954593206944</v>
          </cell>
          <cell r="E845">
            <v>0</v>
          </cell>
        </row>
        <row r="846">
          <cell r="A846" t="str">
            <v>GEX33460</v>
          </cell>
          <cell r="B846">
            <v>0.17666699999999999</v>
          </cell>
          <cell r="C846">
            <v>0.1413336</v>
          </cell>
          <cell r="D846">
            <v>2.4950941439998036</v>
          </cell>
          <cell r="E846">
            <v>0</v>
          </cell>
        </row>
        <row r="847">
          <cell r="A847" t="str">
            <v>GEX33461</v>
          </cell>
          <cell r="B847">
            <v>0.186667</v>
          </cell>
          <cell r="C847">
            <v>0.14933360000000001</v>
          </cell>
          <cell r="D847">
            <v>2.6363256215253066</v>
          </cell>
          <cell r="E847">
            <v>0</v>
          </cell>
        </row>
        <row r="848">
          <cell r="A848" t="str">
            <v>GEX33470</v>
          </cell>
          <cell r="B848">
            <v>0.27549999999999997</v>
          </cell>
          <cell r="C848">
            <v>0.24891840444444446</v>
          </cell>
          <cell r="D848">
            <v>4.3943892553724524</v>
          </cell>
          <cell r="E848">
            <v>0</v>
          </cell>
        </row>
        <row r="849">
          <cell r="A849" t="str">
            <v>GEX33471</v>
          </cell>
          <cell r="B849">
            <v>0.30329400000000001</v>
          </cell>
          <cell r="C849">
            <v>0.28869706666666672</v>
          </cell>
          <cell r="D849">
            <v>5.0966391603264967</v>
          </cell>
          <cell r="E849">
            <v>0</v>
          </cell>
        </row>
        <row r="850">
          <cell r="A850" t="str">
            <v>GEX33479</v>
          </cell>
          <cell r="B850">
            <v>0.25883359999999994</v>
          </cell>
          <cell r="C850">
            <v>0.24336315555555552</v>
          </cell>
          <cell r="D850">
            <v>4.2963172542974908</v>
          </cell>
          <cell r="E850">
            <v>0</v>
          </cell>
        </row>
        <row r="851">
          <cell r="A851" t="str">
            <v>GEX33480</v>
          </cell>
          <cell r="B851">
            <v>0.24399999999999999</v>
          </cell>
          <cell r="C851">
            <v>0.20764426666666669</v>
          </cell>
          <cell r="D851">
            <v>3.6657383226291103</v>
          </cell>
          <cell r="E851">
            <v>0</v>
          </cell>
        </row>
        <row r="852">
          <cell r="A852" t="str">
            <v>GEX33481</v>
          </cell>
          <cell r="B852">
            <v>0.28115500000000004</v>
          </cell>
          <cell r="C852">
            <v>0.25457222222222226</v>
          </cell>
          <cell r="D852">
            <v>4.4942013851743914</v>
          </cell>
          <cell r="E852">
            <v>0</v>
          </cell>
        </row>
        <row r="853">
          <cell r="A853" t="str">
            <v>GEX33482</v>
          </cell>
          <cell r="B853">
            <v>0.27442100000000003</v>
          </cell>
          <cell r="C853">
            <v>0.24559355555555556</v>
          </cell>
          <cell r="D853">
            <v>4.3356925902316021</v>
          </cell>
          <cell r="E853">
            <v>0</v>
          </cell>
        </row>
        <row r="854">
          <cell r="A854" t="str">
            <v>GEX33489</v>
          </cell>
          <cell r="B854">
            <v>0.28224500000000002</v>
          </cell>
          <cell r="C854">
            <v>0.26380915555555556</v>
          </cell>
          <cell r="D854">
            <v>4.6572696029832956</v>
          </cell>
          <cell r="E854">
            <v>0</v>
          </cell>
        </row>
        <row r="855">
          <cell r="A855" t="str">
            <v>GEX33490</v>
          </cell>
          <cell r="B855">
            <v>0.25976200000000005</v>
          </cell>
          <cell r="C855">
            <v>0.23735488888888889</v>
          </cell>
          <cell r="D855">
            <v>4.1902477069599211</v>
          </cell>
          <cell r="E855">
            <v>0</v>
          </cell>
        </row>
        <row r="856">
          <cell r="A856" t="str">
            <v>GEX33491</v>
          </cell>
          <cell r="B856">
            <v>0.25806200000000001</v>
          </cell>
          <cell r="C856">
            <v>0.2297724888888889</v>
          </cell>
          <cell r="D856">
            <v>4.0563885125612495</v>
          </cell>
          <cell r="E856">
            <v>0</v>
          </cell>
        </row>
        <row r="857">
          <cell r="A857" t="str">
            <v>GEX33499</v>
          </cell>
          <cell r="B857">
            <v>0.27442100000000003</v>
          </cell>
          <cell r="C857">
            <v>0.24559355555555556</v>
          </cell>
          <cell r="D857">
            <v>4.3356925902316021</v>
          </cell>
          <cell r="E857">
            <v>0</v>
          </cell>
        </row>
        <row r="858">
          <cell r="A858" t="str">
            <v>GEX33503</v>
          </cell>
          <cell r="B858">
            <v>0.30264600000000003</v>
          </cell>
          <cell r="C858">
            <v>0.25188426666666669</v>
          </cell>
          <cell r="D858">
            <v>4.4467483933451408</v>
          </cell>
          <cell r="E858">
            <v>0</v>
          </cell>
        </row>
        <row r="859">
          <cell r="A859" t="str">
            <v>GEX33504</v>
          </cell>
          <cell r="B859">
            <v>0.19800000000000001</v>
          </cell>
          <cell r="C859">
            <v>0.15840000000000001</v>
          </cell>
          <cell r="D859">
            <v>2.7963832550049594</v>
          </cell>
          <cell r="E859">
            <v>0</v>
          </cell>
        </row>
        <row r="860">
          <cell r="A860" t="str">
            <v>GEX33505</v>
          </cell>
          <cell r="B860">
            <v>0.28082200000000002</v>
          </cell>
          <cell r="C860">
            <v>0.25412822222222226</v>
          </cell>
          <cell r="D860">
            <v>4.4863630381717261</v>
          </cell>
          <cell r="E860">
            <v>0</v>
          </cell>
        </row>
        <row r="861">
          <cell r="A861" t="str">
            <v>GEX33506</v>
          </cell>
          <cell r="B861">
            <v>0.13333329999999999</v>
          </cell>
          <cell r="C861">
            <v>0.12481477777777777</v>
          </cell>
          <cell r="D861">
            <v>2.203471935321609</v>
          </cell>
          <cell r="E861">
            <v>0</v>
          </cell>
        </row>
        <row r="862">
          <cell r="A862" t="str">
            <v>GEX33507</v>
          </cell>
          <cell r="B862">
            <v>0.13333329999999999</v>
          </cell>
          <cell r="C862">
            <v>0.12481477777777777</v>
          </cell>
          <cell r="D862">
            <v>2.203471935321609</v>
          </cell>
          <cell r="E862">
            <v>0</v>
          </cell>
        </row>
        <row r="863">
          <cell r="A863" t="str">
            <v>GEX33508</v>
          </cell>
          <cell r="B863">
            <v>0.13333300000000001</v>
          </cell>
          <cell r="C863">
            <v>0.12481444444444444</v>
          </cell>
          <cell r="D863">
            <v>2.2034660506767123</v>
          </cell>
          <cell r="E863">
            <v>0</v>
          </cell>
        </row>
        <row r="864">
          <cell r="A864" t="str">
            <v>GEX33509</v>
          </cell>
          <cell r="B864">
            <v>0.2334</v>
          </cell>
          <cell r="C864">
            <v>0.18672</v>
          </cell>
          <cell r="D864">
            <v>3.2963426854452393</v>
          </cell>
          <cell r="E864">
            <v>0</v>
          </cell>
        </row>
        <row r="865">
          <cell r="A865" t="str">
            <v>GEX33510</v>
          </cell>
          <cell r="B865">
            <v>0.26999899999999999</v>
          </cell>
          <cell r="C865">
            <v>0.26577626666666665</v>
          </cell>
          <cell r="D865">
            <v>4.6919968540681776</v>
          </cell>
          <cell r="E865">
            <v>0</v>
          </cell>
        </row>
        <row r="866">
          <cell r="A866" t="str">
            <v>GEX33511</v>
          </cell>
          <cell r="B866">
            <v>0.24333399999999999</v>
          </cell>
          <cell r="C866">
            <v>0.20355626666666668</v>
          </cell>
          <cell r="D866">
            <v>3.5935690376135785</v>
          </cell>
          <cell r="E866">
            <v>0</v>
          </cell>
        </row>
        <row r="867">
          <cell r="A867" t="str">
            <v>GEX33512</v>
          </cell>
          <cell r="B867">
            <v>0.23500800000000005</v>
          </cell>
          <cell r="C867">
            <v>0.21504600000000001</v>
          </cell>
          <cell r="D867">
            <v>3.7964080394936639</v>
          </cell>
          <cell r="E867">
            <v>0</v>
          </cell>
        </row>
        <row r="868">
          <cell r="A868" t="str">
            <v>GEX33515</v>
          </cell>
          <cell r="B868">
            <v>0.14216699999999999</v>
          </cell>
          <cell r="C868">
            <v>0.11373359999999999</v>
          </cell>
          <cell r="D868">
            <v>2.0078455465368181</v>
          </cell>
          <cell r="E868">
            <v>0</v>
          </cell>
        </row>
        <row r="869">
          <cell r="A869" t="str">
            <v>GEX33516</v>
          </cell>
          <cell r="B869">
            <v>0.25883359999999994</v>
          </cell>
          <cell r="C869">
            <v>0.24336315555555552</v>
          </cell>
          <cell r="D869">
            <v>4.2963172542974908</v>
          </cell>
          <cell r="E869">
            <v>0</v>
          </cell>
        </row>
        <row r="870">
          <cell r="A870" t="str">
            <v>GEX33517</v>
          </cell>
          <cell r="B870">
            <v>0.17666599999999999</v>
          </cell>
          <cell r="C870">
            <v>0.15377706666666666</v>
          </cell>
          <cell r="D870">
            <v>2.7147702918588883</v>
          </cell>
          <cell r="E870">
            <v>0</v>
          </cell>
        </row>
        <row r="871">
          <cell r="A871" t="str">
            <v>GEX33518</v>
          </cell>
          <cell r="B871">
            <v>0.258295</v>
          </cell>
          <cell r="C871">
            <v>0.23721648888888888</v>
          </cell>
          <cell r="D871">
            <v>4.1878044023987293</v>
          </cell>
          <cell r="E871">
            <v>0</v>
          </cell>
        </row>
        <row r="872">
          <cell r="A872" t="str">
            <v>GEX33519</v>
          </cell>
          <cell r="B872">
            <v>0.25050029999999995</v>
          </cell>
          <cell r="C872">
            <v>0.22114096</v>
          </cell>
          <cell r="D872">
            <v>3.9040080652760194</v>
          </cell>
          <cell r="E872">
            <v>0</v>
          </cell>
        </row>
        <row r="873">
          <cell r="A873" t="str">
            <v>GEX33520</v>
          </cell>
          <cell r="B873">
            <v>0.129333</v>
          </cell>
          <cell r="C873">
            <v>0.113244</v>
          </cell>
          <cell r="D873">
            <v>1.9992021801122575</v>
          </cell>
          <cell r="E873">
            <v>0</v>
          </cell>
        </row>
        <row r="874">
          <cell r="A874" t="str">
            <v>GEX33521</v>
          </cell>
          <cell r="B874">
            <v>0.14449999999999999</v>
          </cell>
          <cell r="C874">
            <v>0.12226666666666666</v>
          </cell>
          <cell r="D874">
            <v>2.1584877481814373</v>
          </cell>
          <cell r="E874">
            <v>0</v>
          </cell>
        </row>
        <row r="875">
          <cell r="A875" t="str">
            <v>GEX33523</v>
          </cell>
          <cell r="B875">
            <v>0.19650000000000001</v>
          </cell>
          <cell r="C875">
            <v>0.16386666666666666</v>
          </cell>
          <cell r="D875">
            <v>2.8928914313140526</v>
          </cell>
          <cell r="E875">
            <v>0</v>
          </cell>
        </row>
        <row r="876">
          <cell r="A876" t="str">
            <v>GEX33524</v>
          </cell>
          <cell r="B876">
            <v>0.18383329999999998</v>
          </cell>
          <cell r="C876">
            <v>0.17188144444444442</v>
          </cell>
          <cell r="D876">
            <v>3.0343837947633183</v>
          </cell>
          <cell r="E876">
            <v>0</v>
          </cell>
        </row>
        <row r="877">
          <cell r="A877" t="str">
            <v>GEX33525</v>
          </cell>
          <cell r="B877">
            <v>0.18984999999999999</v>
          </cell>
          <cell r="C877">
            <v>0.15891093333333334</v>
          </cell>
          <cell r="D877">
            <v>2.8054032387029211</v>
          </cell>
          <cell r="E877">
            <v>0</v>
          </cell>
        </row>
        <row r="878">
          <cell r="A878" t="str">
            <v>GEX33526</v>
          </cell>
          <cell r="B878">
            <v>0.18984999999999999</v>
          </cell>
          <cell r="C878">
            <v>0.15891093333333334</v>
          </cell>
          <cell r="D878">
            <v>2.8054032387029211</v>
          </cell>
          <cell r="E878">
            <v>0</v>
          </cell>
        </row>
        <row r="879">
          <cell r="A879" t="str">
            <v>GEX33534</v>
          </cell>
          <cell r="B879">
            <v>0.25165500000000002</v>
          </cell>
          <cell r="C879">
            <v>0.22835737777777776</v>
          </cell>
          <cell r="D879">
            <v>4.0314062334256269</v>
          </cell>
          <cell r="E879">
            <v>0</v>
          </cell>
        </row>
        <row r="880">
          <cell r="A880" t="str">
            <v>GEX33535</v>
          </cell>
          <cell r="B880">
            <v>0.25972900000000004</v>
          </cell>
          <cell r="C880">
            <v>0.23732848888888891</v>
          </cell>
          <cell r="D880">
            <v>4.1897816430840873</v>
          </cell>
          <cell r="E880">
            <v>0</v>
          </cell>
        </row>
        <row r="881">
          <cell r="A881" t="str">
            <v>GEX33536</v>
          </cell>
          <cell r="B881">
            <v>0.17666699999999999</v>
          </cell>
          <cell r="C881">
            <v>0.1413336</v>
          </cell>
          <cell r="D881">
            <v>2.4950941439998036</v>
          </cell>
          <cell r="E881">
            <v>0</v>
          </cell>
        </row>
        <row r="882">
          <cell r="A882" t="str">
            <v>GEX33537</v>
          </cell>
          <cell r="B882">
            <v>0.17666699999999999</v>
          </cell>
          <cell r="C882">
            <v>0.1413336</v>
          </cell>
          <cell r="D882">
            <v>2.4950941439998036</v>
          </cell>
          <cell r="E882">
            <v>0</v>
          </cell>
        </row>
        <row r="883">
          <cell r="A883" t="str">
            <v>GEX33538</v>
          </cell>
          <cell r="B883">
            <v>0.281667</v>
          </cell>
          <cell r="C883">
            <v>0.26318520000000001</v>
          </cell>
          <cell r="D883">
            <v>4.6462543323556256</v>
          </cell>
          <cell r="E883">
            <v>0</v>
          </cell>
        </row>
        <row r="884">
          <cell r="A884" t="str">
            <v>GEX33539</v>
          </cell>
          <cell r="B884">
            <v>0.186667</v>
          </cell>
          <cell r="C884">
            <v>0.16262266666666669</v>
          </cell>
          <cell r="D884">
            <v>2.8709299365588374</v>
          </cell>
          <cell r="E884">
            <v>0</v>
          </cell>
        </row>
        <row r="885">
          <cell r="A885" t="str">
            <v>GEX33540</v>
          </cell>
          <cell r="B885">
            <v>0.30315500000000001</v>
          </cell>
          <cell r="C885">
            <v>0.2721722222222222</v>
          </cell>
          <cell r="D885">
            <v>4.8049106357304971</v>
          </cell>
          <cell r="E885">
            <v>0</v>
          </cell>
        </row>
        <row r="886">
          <cell r="A886" t="str">
            <v>GEX33541</v>
          </cell>
          <cell r="B886">
            <v>0.20999899999999999</v>
          </cell>
          <cell r="C886">
            <v>0.16799920000000002</v>
          </cell>
          <cell r="D886">
            <v>2.96584690488781</v>
          </cell>
          <cell r="E886">
            <v>0</v>
          </cell>
        </row>
        <row r="887">
          <cell r="A887" t="str">
            <v>GEX33543</v>
          </cell>
          <cell r="B887">
            <v>0.17833299999999999</v>
          </cell>
          <cell r="C887">
            <v>0.1426664</v>
          </cell>
          <cell r="D887">
            <v>2.5186233081555525</v>
          </cell>
          <cell r="E887">
            <v>0</v>
          </cell>
        </row>
        <row r="888">
          <cell r="A888" t="str">
            <v>GEX33544</v>
          </cell>
          <cell r="B888">
            <v>0.27136100000000002</v>
          </cell>
          <cell r="C888">
            <v>0.24929715555555557</v>
          </cell>
          <cell r="D888">
            <v>4.4010757027520331</v>
          </cell>
          <cell r="E888">
            <v>0</v>
          </cell>
        </row>
        <row r="889">
          <cell r="A889" t="str">
            <v>GEX33545</v>
          </cell>
          <cell r="B889">
            <v>0.27442167000000001</v>
          </cell>
          <cell r="C889">
            <v>0.23185360444444447</v>
          </cell>
          <cell r="D889">
            <v>4.0931283906628027</v>
          </cell>
          <cell r="E889">
            <v>0</v>
          </cell>
        </row>
        <row r="890">
          <cell r="A890" t="str">
            <v>GEX33546</v>
          </cell>
          <cell r="B890">
            <v>0.28082200000000002</v>
          </cell>
          <cell r="C890">
            <v>0.25412822222222226</v>
          </cell>
          <cell r="D890">
            <v>4.4863630381717261</v>
          </cell>
          <cell r="E890">
            <v>0</v>
          </cell>
        </row>
        <row r="891">
          <cell r="A891" t="str">
            <v>GEX33547</v>
          </cell>
          <cell r="B891">
            <v>0.28082200000000002</v>
          </cell>
          <cell r="C891">
            <v>0.25412822222222226</v>
          </cell>
          <cell r="D891">
            <v>4.4863630381717261</v>
          </cell>
          <cell r="E891">
            <v>0</v>
          </cell>
        </row>
        <row r="892">
          <cell r="A892" t="str">
            <v>GEX33548</v>
          </cell>
          <cell r="B892">
            <v>0.19800000000000001</v>
          </cell>
          <cell r="C892">
            <v>0.15840000000000001</v>
          </cell>
          <cell r="D892">
            <v>2.7963832550049594</v>
          </cell>
          <cell r="E892">
            <v>0</v>
          </cell>
        </row>
        <row r="893">
          <cell r="A893" t="str">
            <v>GEX33549</v>
          </cell>
          <cell r="B893">
            <v>0.282167</v>
          </cell>
          <cell r="C893">
            <v>0.24907444444444443</v>
          </cell>
          <cell r="D893">
            <v>4.3971439753415869</v>
          </cell>
          <cell r="E893">
            <v>0</v>
          </cell>
        </row>
        <row r="894">
          <cell r="A894" t="str">
            <v>GEX33550</v>
          </cell>
          <cell r="B894">
            <v>0.282167</v>
          </cell>
          <cell r="C894">
            <v>0.24907444444444443</v>
          </cell>
          <cell r="D894">
            <v>4.3971439753415869</v>
          </cell>
          <cell r="E894">
            <v>0</v>
          </cell>
        </row>
        <row r="895">
          <cell r="A895" t="str">
            <v>GEX33551</v>
          </cell>
          <cell r="B895">
            <v>0.34341633000000005</v>
          </cell>
          <cell r="C895">
            <v>0.29394935999999999</v>
          </cell>
          <cell r="D895">
            <v>5.1893628038094972</v>
          </cell>
          <cell r="E895">
            <v>0</v>
          </cell>
        </row>
        <row r="896">
          <cell r="A896" t="str">
            <v>GEX33553</v>
          </cell>
          <cell r="B896">
            <v>0.25050029999999995</v>
          </cell>
          <cell r="C896">
            <v>0.22114096</v>
          </cell>
          <cell r="D896">
            <v>3.9040080652760194</v>
          </cell>
          <cell r="E896">
            <v>0</v>
          </cell>
        </row>
        <row r="897">
          <cell r="A897" t="str">
            <v>GEX33555</v>
          </cell>
          <cell r="B897">
            <v>0.157</v>
          </cell>
          <cell r="C897">
            <v>0.13893333333333335</v>
          </cell>
          <cell r="D897">
            <v>2.4527199930262356</v>
          </cell>
          <cell r="E897">
            <v>0</v>
          </cell>
        </row>
        <row r="898">
          <cell r="A898" t="str">
            <v>GEX33556</v>
          </cell>
          <cell r="B898">
            <v>0.15966669999999999</v>
          </cell>
          <cell r="C898">
            <v>0.13440002666666667</v>
          </cell>
          <cell r="D898">
            <v>2.3726892932000423</v>
          </cell>
          <cell r="E898">
            <v>0</v>
          </cell>
        </row>
        <row r="899">
          <cell r="A899" t="str">
            <v>GEX33560</v>
          </cell>
          <cell r="B899">
            <v>0.3018633</v>
          </cell>
          <cell r="C899">
            <v>0.24748173333333334</v>
          </cell>
          <cell r="D899">
            <v>4.3690263574048984</v>
          </cell>
          <cell r="E899">
            <v>0</v>
          </cell>
        </row>
        <row r="900">
          <cell r="A900" t="str">
            <v>GEX33561</v>
          </cell>
          <cell r="B900">
            <v>0.2050033</v>
          </cell>
          <cell r="C900">
            <v>0.17095373333333333</v>
          </cell>
          <cell r="D900">
            <v>3.0180060433959373</v>
          </cell>
          <cell r="E900">
            <v>0</v>
          </cell>
        </row>
        <row r="901">
          <cell r="A901" t="str">
            <v>GEX33562</v>
          </cell>
          <cell r="B901">
            <v>0.16553000000000001</v>
          </cell>
          <cell r="C901">
            <v>0.13242400000000001</v>
          </cell>
          <cell r="D901">
            <v>2.337804647479651</v>
          </cell>
          <cell r="E901">
            <v>0</v>
          </cell>
        </row>
        <row r="902">
          <cell r="A902" t="str">
            <v>GEX33562A</v>
          </cell>
          <cell r="B902">
            <v>0.20866300000000002</v>
          </cell>
          <cell r="C902">
            <v>0.17436133333333334</v>
          </cell>
          <cell r="D902">
            <v>3.0781635912479253</v>
          </cell>
          <cell r="E902">
            <v>0</v>
          </cell>
        </row>
        <row r="903">
          <cell r="A903" t="str">
            <v>GEX33564</v>
          </cell>
          <cell r="B903">
            <v>0.28166669999999999</v>
          </cell>
          <cell r="C903">
            <v>0.26837015555555555</v>
          </cell>
          <cell r="D903">
            <v>4.7377891991075227</v>
          </cell>
          <cell r="E903">
            <v>0</v>
          </cell>
        </row>
        <row r="904">
          <cell r="A904" t="str">
            <v>GEX33565</v>
          </cell>
          <cell r="B904">
            <v>0.25166930000000004</v>
          </cell>
          <cell r="C904">
            <v>0.22911406666666667</v>
          </cell>
          <cell r="D904">
            <v>4.0447647696512403</v>
          </cell>
          <cell r="E904">
            <v>0</v>
          </cell>
        </row>
        <row r="905">
          <cell r="A905" t="str">
            <v>GEX33567</v>
          </cell>
          <cell r="B905">
            <v>0.17666699999999999</v>
          </cell>
          <cell r="C905">
            <v>0.1413336</v>
          </cell>
          <cell r="D905">
            <v>2.4950941439998036</v>
          </cell>
          <cell r="E905">
            <v>0</v>
          </cell>
        </row>
        <row r="906">
          <cell r="A906" t="str">
            <v>GEX33568</v>
          </cell>
          <cell r="B906">
            <v>0.26833400000000002</v>
          </cell>
          <cell r="C906">
            <v>0.25059337777777779</v>
          </cell>
          <cell r="D906">
            <v>4.4239591252077632</v>
          </cell>
          <cell r="E906">
            <v>0</v>
          </cell>
        </row>
        <row r="907">
          <cell r="A907" t="str">
            <v>GEX33588</v>
          </cell>
          <cell r="B907">
            <v>0.17666699999999999</v>
          </cell>
          <cell r="C907">
            <v>0.1413336</v>
          </cell>
          <cell r="D907">
            <v>2.4950941439998036</v>
          </cell>
          <cell r="E907">
            <v>0</v>
          </cell>
        </row>
        <row r="908">
          <cell r="A908" t="str">
            <v>GEX33589</v>
          </cell>
          <cell r="B908">
            <v>0.24333399999999999</v>
          </cell>
          <cell r="C908">
            <v>0.20355626666666668</v>
          </cell>
          <cell r="D908">
            <v>3.5935690376135785</v>
          </cell>
          <cell r="E908">
            <v>0</v>
          </cell>
        </row>
        <row r="909">
          <cell r="A909" t="str">
            <v>GEX33590</v>
          </cell>
          <cell r="B909">
            <v>0.22484929999999997</v>
          </cell>
          <cell r="C909">
            <v>0.18876797333333334</v>
          </cell>
          <cell r="D909">
            <v>3.3324974729201768</v>
          </cell>
          <cell r="E909">
            <v>0</v>
          </cell>
        </row>
        <row r="910">
          <cell r="A910" t="str">
            <v>GEX33591</v>
          </cell>
          <cell r="B910">
            <v>0.23803230000000003</v>
          </cell>
          <cell r="C910">
            <v>0.20190104</v>
          </cell>
          <cell r="D910">
            <v>3.5643477741419605</v>
          </cell>
          <cell r="E910">
            <v>0</v>
          </cell>
        </row>
        <row r="911">
          <cell r="A911" t="str">
            <v>GEX33592</v>
          </cell>
          <cell r="B911">
            <v>0.34341633000000005</v>
          </cell>
          <cell r="C911">
            <v>0.29394935999999999</v>
          </cell>
          <cell r="D911">
            <v>5.1893628038094972</v>
          </cell>
          <cell r="E911">
            <v>0</v>
          </cell>
        </row>
        <row r="912">
          <cell r="A912" t="str">
            <v>GEX33593</v>
          </cell>
          <cell r="B912">
            <v>0.27442167000000001</v>
          </cell>
          <cell r="C912">
            <v>0.23185360444444447</v>
          </cell>
          <cell r="D912">
            <v>4.0931283906628018</v>
          </cell>
          <cell r="E912">
            <v>0</v>
          </cell>
        </row>
        <row r="913">
          <cell r="A913" t="str">
            <v>GEX33594</v>
          </cell>
          <cell r="B913">
            <v>0.25883359999999994</v>
          </cell>
          <cell r="C913">
            <v>0.24336315555555552</v>
          </cell>
          <cell r="D913">
            <v>4.2963172542974917</v>
          </cell>
          <cell r="E913">
            <v>0</v>
          </cell>
        </row>
        <row r="914">
          <cell r="A914" t="str">
            <v>GEX33595</v>
          </cell>
          <cell r="B914">
            <v>0.14216699999999999</v>
          </cell>
          <cell r="C914">
            <v>0.11373359999999999</v>
          </cell>
          <cell r="D914">
            <v>2.0078455465368181</v>
          </cell>
          <cell r="E914">
            <v>0</v>
          </cell>
        </row>
        <row r="915">
          <cell r="A915" t="str">
            <v>GEX33596</v>
          </cell>
          <cell r="B915">
            <v>0.21186630000000001</v>
          </cell>
          <cell r="C915">
            <v>0.18096823999999997</v>
          </cell>
          <cell r="D915">
            <v>3.1948014900487287</v>
          </cell>
          <cell r="E915">
            <v>0</v>
          </cell>
        </row>
        <row r="916">
          <cell r="A916" t="str">
            <v>GEX33597</v>
          </cell>
          <cell r="B916">
            <v>0.13333300000000001</v>
          </cell>
          <cell r="C916">
            <v>0.12481444444444444</v>
          </cell>
          <cell r="D916">
            <v>2.2034660506767119</v>
          </cell>
          <cell r="E916">
            <v>0</v>
          </cell>
        </row>
        <row r="917">
          <cell r="A917" t="str">
            <v>GEX33598</v>
          </cell>
          <cell r="B917">
            <v>0.20050000000000001</v>
          </cell>
          <cell r="C917">
            <v>0.16706666666666667</v>
          </cell>
          <cell r="D917">
            <v>2.9493840223242538</v>
          </cell>
          <cell r="E917">
            <v>0</v>
          </cell>
        </row>
        <row r="918">
          <cell r="A918" t="str">
            <v>GEX33600</v>
          </cell>
          <cell r="B918">
            <v>0.28115500000000004</v>
          </cell>
          <cell r="C918">
            <v>0.25457222222222226</v>
          </cell>
          <cell r="D918">
            <v>4.4942013851743914</v>
          </cell>
          <cell r="E918">
            <v>0</v>
          </cell>
        </row>
        <row r="919">
          <cell r="A919" t="str">
            <v>GEX33601</v>
          </cell>
          <cell r="B919">
            <v>0.28115500000000004</v>
          </cell>
          <cell r="C919">
            <v>0.25457222222222226</v>
          </cell>
          <cell r="D919">
            <v>4.4942013851743914</v>
          </cell>
          <cell r="E919">
            <v>0</v>
          </cell>
        </row>
        <row r="920">
          <cell r="A920" t="str">
            <v>GEX33602</v>
          </cell>
          <cell r="B920">
            <v>0.127666</v>
          </cell>
          <cell r="C920">
            <v>0.1021328</v>
          </cell>
          <cell r="D920">
            <v>1.8030457809770866</v>
          </cell>
          <cell r="E920">
            <v>0</v>
          </cell>
        </row>
        <row r="921">
          <cell r="A921" t="str">
            <v>GEX33603</v>
          </cell>
          <cell r="B921">
            <v>0.1788283</v>
          </cell>
          <cell r="C921">
            <v>0.18787588888888887</v>
          </cell>
          <cell r="D921">
            <v>3.3167486723993753</v>
          </cell>
          <cell r="E921">
            <v>0</v>
          </cell>
        </row>
        <row r="922">
          <cell r="A922" t="str">
            <v>GEX33604</v>
          </cell>
          <cell r="B922">
            <v>0.2412</v>
          </cell>
          <cell r="C922">
            <v>0.20540266666666668</v>
          </cell>
          <cell r="D922">
            <v>3.6261652626264644</v>
          </cell>
          <cell r="E922">
            <v>0</v>
          </cell>
        </row>
        <row r="923">
          <cell r="A923" t="str">
            <v>GEX33606</v>
          </cell>
          <cell r="B923">
            <v>0.115</v>
          </cell>
          <cell r="C923">
            <v>9.1999999999999998E-2</v>
          </cell>
          <cell r="D923">
            <v>1.6241619915432843</v>
          </cell>
          <cell r="E923">
            <v>0</v>
          </cell>
        </row>
        <row r="924">
          <cell r="A924" t="str">
            <v>GEX33607</v>
          </cell>
          <cell r="B924">
            <v>0.1003048</v>
          </cell>
          <cell r="C924">
            <v>9.036213333333333E-2</v>
          </cell>
          <cell r="D924">
            <v>1.5952472003778961</v>
          </cell>
          <cell r="E924">
            <v>0</v>
          </cell>
        </row>
        <row r="925">
          <cell r="A925" t="str">
            <v>GEX33608</v>
          </cell>
          <cell r="B925">
            <v>0.1788283</v>
          </cell>
          <cell r="C925">
            <v>0.18787588888888887</v>
          </cell>
          <cell r="D925">
            <v>3.3167486723993753</v>
          </cell>
          <cell r="E925">
            <v>0</v>
          </cell>
        </row>
        <row r="926">
          <cell r="A926" t="str">
            <v>GEX33609</v>
          </cell>
          <cell r="B926">
            <v>0.29313</v>
          </cell>
          <cell r="C926">
            <v>0.24694666666666668</v>
          </cell>
          <cell r="D926">
            <v>4.3595803254164016</v>
          </cell>
          <cell r="E926">
            <v>0</v>
          </cell>
        </row>
        <row r="927">
          <cell r="A927" t="str">
            <v>GEX33611</v>
          </cell>
          <cell r="B927">
            <v>0.16370000000000001</v>
          </cell>
          <cell r="C927">
            <v>0.13096000000000002</v>
          </cell>
          <cell r="D927">
            <v>2.3119592870924843</v>
          </cell>
          <cell r="E927">
            <v>0</v>
          </cell>
        </row>
        <row r="928">
          <cell r="A928" t="str">
            <v>GEX33615</v>
          </cell>
          <cell r="B928">
            <v>0.132934</v>
          </cell>
          <cell r="C928">
            <v>0.13974293333333332</v>
          </cell>
          <cell r="D928">
            <v>2.467012618551816</v>
          </cell>
          <cell r="E928">
            <v>0</v>
          </cell>
        </row>
        <row r="929">
          <cell r="A929" t="str">
            <v>GEX33616</v>
          </cell>
          <cell r="B929">
            <v>0.16083399999999998</v>
          </cell>
          <cell r="C929">
            <v>0.17074293333333332</v>
          </cell>
          <cell r="D929">
            <v>3.01428459396314</v>
          </cell>
          <cell r="E929">
            <v>0</v>
          </cell>
        </row>
        <row r="930">
          <cell r="A930" t="str">
            <v>GEX33625</v>
          </cell>
          <cell r="B930">
            <v>0.182334</v>
          </cell>
          <cell r="C930">
            <v>0.18898804444444445</v>
          </cell>
          <cell r="D930">
            <v>3.3363825939430392</v>
          </cell>
          <cell r="E930">
            <v>0</v>
          </cell>
        </row>
        <row r="931">
          <cell r="A931" t="str">
            <v>GEX33626</v>
          </cell>
          <cell r="B931">
            <v>0.188967</v>
          </cell>
          <cell r="C931">
            <v>0.19635804444444444</v>
          </cell>
          <cell r="D931">
            <v>3.4664920926134086</v>
          </cell>
          <cell r="E931">
            <v>0</v>
          </cell>
        </row>
        <row r="932">
          <cell r="A932" t="str">
            <v>GEX33628</v>
          </cell>
          <cell r="B932">
            <v>9.6493300000000004E-2</v>
          </cell>
          <cell r="C932">
            <v>8.9745733333333327E-2</v>
          </cell>
          <cell r="D932">
            <v>1.5843653150345562</v>
          </cell>
          <cell r="E932">
            <v>0</v>
          </cell>
        </row>
        <row r="933">
          <cell r="A933" t="str">
            <v>GEX33629</v>
          </cell>
          <cell r="B933">
            <v>0.177617</v>
          </cell>
          <cell r="C933">
            <v>0.18550044444444444</v>
          </cell>
          <cell r="D933">
            <v>3.2748127313157958</v>
          </cell>
          <cell r="E933">
            <v>0</v>
          </cell>
        </row>
        <row r="934">
          <cell r="A934" t="str">
            <v>GEX33630</v>
          </cell>
          <cell r="B934">
            <v>0.177617</v>
          </cell>
          <cell r="C934">
            <v>0.18550044444444441</v>
          </cell>
          <cell r="D934">
            <v>3.2748127313157958</v>
          </cell>
          <cell r="E934">
            <v>0</v>
          </cell>
        </row>
        <row r="935">
          <cell r="A935" t="str">
            <v>GEX33637</v>
          </cell>
          <cell r="B935">
            <v>9.0700370000000002E-2</v>
          </cell>
          <cell r="C935">
            <v>8.1644759999999997E-2</v>
          </cell>
          <cell r="D935">
            <v>1.4413512608768855</v>
          </cell>
          <cell r="E935">
            <v>0</v>
          </cell>
        </row>
        <row r="936">
          <cell r="A936" t="str">
            <v>GEX33638</v>
          </cell>
          <cell r="B936">
            <v>0.1593967</v>
          </cell>
          <cell r="C936">
            <v>0.13658402666666666</v>
          </cell>
          <cell r="D936">
            <v>2.4112454865645043</v>
          </cell>
          <cell r="E936">
            <v>0</v>
          </cell>
        </row>
        <row r="937">
          <cell r="A937" t="str">
            <v>GEX33639</v>
          </cell>
          <cell r="B937">
            <v>0.15449670000000001</v>
          </cell>
          <cell r="C937">
            <v>0.13213069333333333</v>
          </cell>
          <cell r="D937">
            <v>2.3326266307419741</v>
          </cell>
          <cell r="E937">
            <v>0</v>
          </cell>
        </row>
        <row r="938">
          <cell r="A938" t="str">
            <v>GEX33642</v>
          </cell>
          <cell r="B938">
            <v>0.28918299999999997</v>
          </cell>
          <cell r="C938">
            <v>0.24540826666666665</v>
          </cell>
          <cell r="D938">
            <v>4.3324215122882475</v>
          </cell>
          <cell r="E938">
            <v>0</v>
          </cell>
        </row>
        <row r="939">
          <cell r="A939" t="str">
            <v>GEX33645</v>
          </cell>
          <cell r="B939">
            <v>0.17108099999999998</v>
          </cell>
          <cell r="C939">
            <v>0.1603527111111111</v>
          </cell>
          <cell r="D939">
            <v>2.8308562894302955</v>
          </cell>
          <cell r="E939">
            <v>0</v>
          </cell>
        </row>
        <row r="940">
          <cell r="A940" t="str">
            <v>GEX33648</v>
          </cell>
          <cell r="B940">
            <v>0.28485070000000001</v>
          </cell>
          <cell r="C940">
            <v>0.26843407111111106</v>
          </cell>
          <cell r="D940">
            <v>4.7389175601510196</v>
          </cell>
          <cell r="E940">
            <v>0</v>
          </cell>
        </row>
        <row r="941">
          <cell r="A941" t="str">
            <v>GEX33649</v>
          </cell>
          <cell r="B941">
            <v>5.9350700000000006E-2</v>
          </cell>
          <cell r="C941">
            <v>5.2956293333333335E-2</v>
          </cell>
          <cell r="D941">
            <v>0.93488694396757621</v>
          </cell>
          <cell r="E941">
            <v>0</v>
          </cell>
        </row>
        <row r="942">
          <cell r="A942" t="str">
            <v>GEX33650</v>
          </cell>
          <cell r="B942">
            <v>0.17081069999999998</v>
          </cell>
          <cell r="C942">
            <v>0.18000295999999999</v>
          </cell>
          <cell r="D942">
            <v>3.1777604999705016</v>
          </cell>
          <cell r="E942">
            <v>0</v>
          </cell>
        </row>
        <row r="943">
          <cell r="A943" t="str">
            <v>GEX33651</v>
          </cell>
          <cell r="B943">
            <v>0.17081740000000001</v>
          </cell>
          <cell r="C943">
            <v>0.18001040444444444</v>
          </cell>
          <cell r="D943">
            <v>3.1778919237065324</v>
          </cell>
          <cell r="E943">
            <v>0</v>
          </cell>
        </row>
        <row r="944">
          <cell r="A944" t="str">
            <v>GEX33653</v>
          </cell>
          <cell r="B944">
            <v>0.19999899999999998</v>
          </cell>
          <cell r="C944">
            <v>0.18488773333333333</v>
          </cell>
          <cell r="D944">
            <v>3.2639959693759817</v>
          </cell>
          <cell r="E944">
            <v>0</v>
          </cell>
        </row>
        <row r="945">
          <cell r="A945" t="str">
            <v>GEX33654</v>
          </cell>
          <cell r="B945">
            <v>0.114417</v>
          </cell>
          <cell r="C945">
            <v>9.1533600000000007E-2</v>
          </cell>
          <cell r="D945">
            <v>1.6159281964035477</v>
          </cell>
          <cell r="E945">
            <v>0</v>
          </cell>
        </row>
        <row r="946">
          <cell r="A946" t="str">
            <v>GEX33655</v>
          </cell>
          <cell r="B946">
            <v>0.19999899999999998</v>
          </cell>
          <cell r="C946">
            <v>0.18488773333333333</v>
          </cell>
          <cell r="D946">
            <v>3.2639959693759817</v>
          </cell>
          <cell r="E946">
            <v>0</v>
          </cell>
        </row>
        <row r="947">
          <cell r="A947" t="str">
            <v>GEX33656</v>
          </cell>
          <cell r="B947">
            <v>0.27029200000000003</v>
          </cell>
          <cell r="C947">
            <v>0.25276893333333333</v>
          </cell>
          <cell r="D947">
            <v>4.4623662409015044</v>
          </cell>
          <cell r="E947">
            <v>0</v>
          </cell>
        </row>
        <row r="948">
          <cell r="A948" t="str">
            <v>GEX33657</v>
          </cell>
          <cell r="B948">
            <v>0.28166669999999999</v>
          </cell>
          <cell r="C948">
            <v>0.26837015555555555</v>
          </cell>
          <cell r="D948">
            <v>4.7377891991075227</v>
          </cell>
          <cell r="E948">
            <v>0</v>
          </cell>
        </row>
        <row r="949">
          <cell r="A949" t="str">
            <v>GEX33658</v>
          </cell>
          <cell r="B949">
            <v>0.28166669999999999</v>
          </cell>
          <cell r="C949">
            <v>0.26837015555555555</v>
          </cell>
          <cell r="D949">
            <v>4.7377891991075227</v>
          </cell>
          <cell r="E949">
            <v>0</v>
          </cell>
        </row>
        <row r="950">
          <cell r="A950" t="str">
            <v>GEX33659</v>
          </cell>
          <cell r="B950">
            <v>0.17666699999999999</v>
          </cell>
          <cell r="C950">
            <v>0.1413336</v>
          </cell>
          <cell r="D950">
            <v>2.4950941439998036</v>
          </cell>
          <cell r="E950">
            <v>0</v>
          </cell>
        </row>
        <row r="951">
          <cell r="A951" t="str">
            <v>GEX33661</v>
          </cell>
          <cell r="B951">
            <v>0.24333299999999999</v>
          </cell>
          <cell r="C951">
            <v>0.22170351111111114</v>
          </cell>
          <cell r="D951">
            <v>3.9139393058517493</v>
          </cell>
          <cell r="E951">
            <v>0</v>
          </cell>
        </row>
        <row r="952">
          <cell r="A952" t="str">
            <v>GEX33662</v>
          </cell>
          <cell r="B952">
            <v>0.25165100000000001</v>
          </cell>
          <cell r="C952">
            <v>0.22835293333333331</v>
          </cell>
          <cell r="D952">
            <v>4.0313277714936682</v>
          </cell>
          <cell r="E952">
            <v>0</v>
          </cell>
        </row>
        <row r="953">
          <cell r="A953" t="str">
            <v>GEX33663</v>
          </cell>
          <cell r="B953">
            <v>0.251691</v>
          </cell>
          <cell r="C953">
            <v>0.22839737777777777</v>
          </cell>
          <cell r="D953">
            <v>4.0321123908132543</v>
          </cell>
          <cell r="E953">
            <v>0</v>
          </cell>
        </row>
        <row r="954">
          <cell r="A954" t="str">
            <v>GEX33664</v>
          </cell>
          <cell r="B954">
            <v>0.234984</v>
          </cell>
          <cell r="C954">
            <v>0.20613026666666664</v>
          </cell>
          <cell r="D954">
            <v>3.6390102655074088</v>
          </cell>
          <cell r="E954">
            <v>0</v>
          </cell>
        </row>
        <row r="955">
          <cell r="A955" t="str">
            <v>GEX33665</v>
          </cell>
          <cell r="B955">
            <v>0.13533300000000001</v>
          </cell>
          <cell r="C955">
            <v>0.118044</v>
          </cell>
          <cell r="D955">
            <v>2.0839410666275593</v>
          </cell>
          <cell r="E955">
            <v>0</v>
          </cell>
        </row>
        <row r="956">
          <cell r="A956" t="str">
            <v>GEX33667</v>
          </cell>
          <cell r="B956">
            <v>0.1538283</v>
          </cell>
          <cell r="C956">
            <v>0.15454255555555557</v>
          </cell>
          <cell r="D956">
            <v>2.7282841827097797</v>
          </cell>
          <cell r="E956">
            <v>0</v>
          </cell>
        </row>
        <row r="957">
          <cell r="A957" t="str">
            <v>GEX33668</v>
          </cell>
          <cell r="B957">
            <v>9.1166999999999998E-2</v>
          </cell>
          <cell r="C957">
            <v>8.6266933333333337E-2</v>
          </cell>
          <cell r="D957">
            <v>1.5229508070325914</v>
          </cell>
          <cell r="E957">
            <v>0</v>
          </cell>
        </row>
        <row r="958">
          <cell r="A958" t="str">
            <v>GEX33669</v>
          </cell>
          <cell r="B958">
            <v>0.24335999999999999</v>
          </cell>
          <cell r="C958">
            <v>0.20713066666666666</v>
          </cell>
          <cell r="D958">
            <v>3.6566712617719728</v>
          </cell>
          <cell r="E958">
            <v>0</v>
          </cell>
        </row>
        <row r="959">
          <cell r="A959" t="str">
            <v>GEX33670</v>
          </cell>
          <cell r="B959">
            <v>0.22033</v>
          </cell>
          <cell r="C959">
            <v>0.18870666666666666</v>
          </cell>
          <cell r="D959">
            <v>3.3314151690307394</v>
          </cell>
          <cell r="E959">
            <v>0</v>
          </cell>
        </row>
        <row r="960">
          <cell r="A960" t="str">
            <v>GEX33672</v>
          </cell>
          <cell r="B960">
            <v>0.11874999999999999</v>
          </cell>
          <cell r="C960">
            <v>9.5000000000000001E-2</v>
          </cell>
          <cell r="D960">
            <v>1.677123795615348</v>
          </cell>
          <cell r="E960">
            <v>0</v>
          </cell>
        </row>
        <row r="961">
          <cell r="A961" t="str">
            <v>GEX33672A</v>
          </cell>
          <cell r="B961">
            <v>0.14366599999999999</v>
          </cell>
          <cell r="C961">
            <v>0.12822133333333333</v>
          </cell>
          <cell r="D961">
            <v>2.2636110446195867</v>
          </cell>
          <cell r="E961">
            <v>0</v>
          </cell>
        </row>
        <row r="962">
          <cell r="A962" t="str">
            <v>GEX33673A</v>
          </cell>
          <cell r="B962">
            <v>2.4916000000000001E-2</v>
          </cell>
          <cell r="C962">
            <v>3.3221333333333332E-2</v>
          </cell>
          <cell r="D962">
            <v>0.58648724900423865</v>
          </cell>
          <cell r="E962">
            <v>0</v>
          </cell>
        </row>
        <row r="963">
          <cell r="A963" t="str">
            <v>GEX33674</v>
          </cell>
          <cell r="B963">
            <v>0.12529999999999999</v>
          </cell>
          <cell r="C963">
            <v>0.10024</v>
          </cell>
          <cell r="D963">
            <v>1.7696304133945522</v>
          </cell>
          <cell r="E963">
            <v>0</v>
          </cell>
        </row>
        <row r="964">
          <cell r="A964" t="str">
            <v>GEX33675</v>
          </cell>
          <cell r="B964">
            <v>0.11874999999999999</v>
          </cell>
          <cell r="C964">
            <v>9.5000000000000001E-2</v>
          </cell>
          <cell r="D964">
            <v>1.677123795615348</v>
          </cell>
          <cell r="E964">
            <v>0</v>
          </cell>
        </row>
        <row r="965">
          <cell r="A965" t="str">
            <v>GEX33676</v>
          </cell>
          <cell r="B965">
            <v>0.15067</v>
          </cell>
          <cell r="C965">
            <v>0.120536</v>
          </cell>
          <cell r="D965">
            <v>2.1279346718767536</v>
          </cell>
          <cell r="E965">
            <v>0</v>
          </cell>
        </row>
        <row r="966">
          <cell r="A966" t="str">
            <v>GEX33676A</v>
          </cell>
          <cell r="B966">
            <v>0.18567</v>
          </cell>
          <cell r="C966">
            <v>0.15386933333333333</v>
          </cell>
          <cell r="D966">
            <v>2.7163991615663492</v>
          </cell>
          <cell r="E966">
            <v>0</v>
          </cell>
        </row>
        <row r="967">
          <cell r="A967" t="str">
            <v>GEX33677</v>
          </cell>
          <cell r="B967">
            <v>0.12917000000000001</v>
          </cell>
          <cell r="C967">
            <v>0.10333600000000001</v>
          </cell>
          <cell r="D967">
            <v>1.8242869951969223</v>
          </cell>
          <cell r="E967">
            <v>0</v>
          </cell>
        </row>
        <row r="968">
          <cell r="A968" t="str">
            <v>GEX33677A</v>
          </cell>
          <cell r="B968">
            <v>0.18917</v>
          </cell>
          <cell r="C968">
            <v>0.15666933333333335</v>
          </cell>
          <cell r="D968">
            <v>2.7658301787002753</v>
          </cell>
          <cell r="E968">
            <v>0</v>
          </cell>
        </row>
        <row r="969">
          <cell r="A969" t="str">
            <v>GEX33678</v>
          </cell>
          <cell r="B969">
            <v>0.23</v>
          </cell>
          <cell r="C969">
            <v>0.184</v>
          </cell>
          <cell r="D969">
            <v>3.2483239830865687</v>
          </cell>
          <cell r="E969">
            <v>0</v>
          </cell>
        </row>
        <row r="970">
          <cell r="A970" t="str">
            <v>GEX33679</v>
          </cell>
          <cell r="B970">
            <v>0.29650029999999994</v>
          </cell>
          <cell r="C970">
            <v>0.25534837777777775</v>
          </cell>
          <cell r="D970">
            <v>4.5079035846619835</v>
          </cell>
          <cell r="E970">
            <v>0</v>
          </cell>
        </row>
        <row r="971">
          <cell r="A971" t="str">
            <v>GEX33680</v>
          </cell>
          <cell r="B971">
            <v>0.17083329999999997</v>
          </cell>
          <cell r="C971">
            <v>0.1657481111111111</v>
          </cell>
          <cell r="D971">
            <v>2.9261063286604321</v>
          </cell>
          <cell r="E971">
            <v>0</v>
          </cell>
        </row>
        <row r="972">
          <cell r="A972" t="str">
            <v>GEX33681</v>
          </cell>
          <cell r="B972">
            <v>0.20850000000000002</v>
          </cell>
          <cell r="C972">
            <v>0.17773333333333335</v>
          </cell>
          <cell r="D972">
            <v>3.1376926590249248</v>
          </cell>
          <cell r="E972">
            <v>0</v>
          </cell>
        </row>
        <row r="973">
          <cell r="A973" t="str">
            <v>GEX33687</v>
          </cell>
          <cell r="B973">
            <v>0.223333</v>
          </cell>
          <cell r="C973">
            <v>0.19644453333333334</v>
          </cell>
          <cell r="D973">
            <v>3.4680189618093236</v>
          </cell>
          <cell r="E973">
            <v>0</v>
          </cell>
        </row>
        <row r="974">
          <cell r="A974" t="str">
            <v>GEX33688</v>
          </cell>
          <cell r="B974">
            <v>0.19266729999999999</v>
          </cell>
          <cell r="C974">
            <v>0.20611326666666666</v>
          </cell>
          <cell r="D974">
            <v>3.6387101486176667</v>
          </cell>
          <cell r="E974">
            <v>0</v>
          </cell>
        </row>
        <row r="975">
          <cell r="A975" t="str">
            <v>GEX33689</v>
          </cell>
          <cell r="B975">
            <v>0.1736673</v>
          </cell>
          <cell r="C975">
            <v>0.18500215555555555</v>
          </cell>
          <cell r="D975">
            <v>3.2660159718142561</v>
          </cell>
          <cell r="E975">
            <v>0</v>
          </cell>
        </row>
        <row r="976">
          <cell r="A976" t="str">
            <v>GEX33690</v>
          </cell>
          <cell r="B976">
            <v>0.20268370000000002</v>
          </cell>
          <cell r="C976">
            <v>0.21159882222222223</v>
          </cell>
          <cell r="D976">
            <v>3.735551788137585</v>
          </cell>
          <cell r="E976">
            <v>0</v>
          </cell>
        </row>
        <row r="977">
          <cell r="A977" t="str">
            <v>GEX33691</v>
          </cell>
          <cell r="B977">
            <v>0.22168370000000001</v>
          </cell>
          <cell r="C977">
            <v>0.23270993333333334</v>
          </cell>
          <cell r="D977">
            <v>4.1082459649409957</v>
          </cell>
          <cell r="E977">
            <v>0</v>
          </cell>
        </row>
        <row r="978">
          <cell r="A978" t="str">
            <v>GEX33695</v>
          </cell>
          <cell r="B978">
            <v>0.1175503</v>
          </cell>
          <cell r="C978">
            <v>0.11760188888888889</v>
          </cell>
          <cell r="D978">
            <v>2.0761360659459762</v>
          </cell>
          <cell r="E978">
            <v>0</v>
          </cell>
        </row>
        <row r="979">
          <cell r="A979" t="str">
            <v>GEX33696</v>
          </cell>
          <cell r="B979">
            <v>0.14981699999999998</v>
          </cell>
          <cell r="C979">
            <v>0.15345377777777777</v>
          </cell>
          <cell r="D979">
            <v>2.709062970928219</v>
          </cell>
          <cell r="E979">
            <v>0</v>
          </cell>
        </row>
        <row r="980">
          <cell r="A980" t="str">
            <v>GEX33713</v>
          </cell>
          <cell r="B980">
            <v>9.4333E-2</v>
          </cell>
          <cell r="C980">
            <v>8.8266400000000009E-2</v>
          </cell>
          <cell r="D980">
            <v>1.5582492609821323</v>
          </cell>
          <cell r="E980">
            <v>0</v>
          </cell>
        </row>
        <row r="981">
          <cell r="A981" t="str">
            <v>GEX33715</v>
          </cell>
          <cell r="B981">
            <v>0.26405699999999999</v>
          </cell>
          <cell r="C981">
            <v>0.24065582222222223</v>
          </cell>
          <cell r="D981">
            <v>4.2485221684449028</v>
          </cell>
          <cell r="E981">
            <v>0</v>
          </cell>
        </row>
        <row r="982">
          <cell r="A982" t="str">
            <v>GEX33716</v>
          </cell>
          <cell r="B982">
            <v>0.26405699999999999</v>
          </cell>
          <cell r="C982">
            <v>0.24065582222222223</v>
          </cell>
          <cell r="D982">
            <v>4.2485221684449028</v>
          </cell>
          <cell r="E982">
            <v>0</v>
          </cell>
        </row>
        <row r="983">
          <cell r="A983" t="str">
            <v>GEX33718</v>
          </cell>
          <cell r="B983">
            <v>0.19985</v>
          </cell>
          <cell r="C983">
            <v>0.16691093333333334</v>
          </cell>
          <cell r="D983">
            <v>2.9466347162284241</v>
          </cell>
          <cell r="E983">
            <v>0</v>
          </cell>
        </row>
        <row r="984">
          <cell r="A984" t="str">
            <v>GEX33730</v>
          </cell>
          <cell r="B984">
            <v>0.26405600000000001</v>
          </cell>
          <cell r="C984">
            <v>0.23976595555555555</v>
          </cell>
          <cell r="D984">
            <v>4.2328125204281495</v>
          </cell>
          <cell r="E984">
            <v>0</v>
          </cell>
        </row>
        <row r="985">
          <cell r="A985" t="str">
            <v>GEX33732</v>
          </cell>
          <cell r="B985">
            <v>0.10897179999999999</v>
          </cell>
          <cell r="C985">
            <v>9.7295733333333329E-2</v>
          </cell>
          <cell r="D985">
            <v>1.7176525219492496</v>
          </cell>
          <cell r="E985">
            <v>0</v>
          </cell>
        </row>
        <row r="986">
          <cell r="A986" t="str">
            <v>GEX33733</v>
          </cell>
          <cell r="B986">
            <v>0.183333</v>
          </cell>
          <cell r="C986">
            <v>0.17475493333333331</v>
          </cell>
          <cell r="D986">
            <v>3.0851121799421799</v>
          </cell>
          <cell r="E986">
            <v>0</v>
          </cell>
        </row>
        <row r="987">
          <cell r="A987" t="str">
            <v>GEX33734</v>
          </cell>
          <cell r="B987">
            <v>0.18273400000000001</v>
          </cell>
          <cell r="C987">
            <v>0.15507626666666666</v>
          </cell>
          <cell r="D987">
            <v>2.7377062838090298</v>
          </cell>
          <cell r="E987">
            <v>0</v>
          </cell>
        </row>
        <row r="988">
          <cell r="A988" t="str">
            <v>GEX33735</v>
          </cell>
          <cell r="B988">
            <v>0.15801699999999999</v>
          </cell>
          <cell r="C988">
            <v>0.13530266666666665</v>
          </cell>
          <cell r="D988">
            <v>2.3886244408092443</v>
          </cell>
          <cell r="E988">
            <v>0</v>
          </cell>
        </row>
        <row r="989">
          <cell r="A989" t="str">
            <v>GEX33737</v>
          </cell>
          <cell r="B989">
            <v>0.15038299999999999</v>
          </cell>
          <cell r="C989">
            <v>0.12547066666666667</v>
          </cell>
          <cell r="D989">
            <v>2.2150509549304012</v>
          </cell>
          <cell r="E989">
            <v>0</v>
          </cell>
        </row>
        <row r="990">
          <cell r="A990" t="str">
            <v>GEX33738</v>
          </cell>
          <cell r="B990">
            <v>0.15235000000000001</v>
          </cell>
          <cell r="C990">
            <v>0.12721333333333334</v>
          </cell>
          <cell r="D990">
            <v>2.2458158784513738</v>
          </cell>
          <cell r="E990">
            <v>0</v>
          </cell>
        </row>
        <row r="991">
          <cell r="A991" t="str">
            <v>GEX33739</v>
          </cell>
          <cell r="B991">
            <v>0.16936329999999999</v>
          </cell>
          <cell r="C991">
            <v>0.16126839999999998</v>
          </cell>
          <cell r="D991">
            <v>2.8470218012717279</v>
          </cell>
          <cell r="E991">
            <v>0</v>
          </cell>
        </row>
        <row r="992">
          <cell r="A992" t="str">
            <v>GEX33740</v>
          </cell>
          <cell r="B992">
            <v>0.18333270000000002</v>
          </cell>
          <cell r="C992">
            <v>0.17475469333333332</v>
          </cell>
          <cell r="D992">
            <v>3.0851079429978547</v>
          </cell>
          <cell r="E992">
            <v>0</v>
          </cell>
        </row>
        <row r="993">
          <cell r="A993" t="str">
            <v>GEX33746</v>
          </cell>
          <cell r="B993">
            <v>0.15725</v>
          </cell>
          <cell r="C993">
            <v>0.13113333333333332</v>
          </cell>
          <cell r="D993">
            <v>2.3150193024388699</v>
          </cell>
          <cell r="E993">
            <v>0</v>
          </cell>
        </row>
        <row r="994">
          <cell r="A994" t="str">
            <v>GEX33752</v>
          </cell>
          <cell r="B994">
            <v>0.17230000000000001</v>
          </cell>
          <cell r="C994">
            <v>0.14317333333333335</v>
          </cell>
          <cell r="D994">
            <v>2.5275726761147519</v>
          </cell>
          <cell r="E994">
            <v>0</v>
          </cell>
        </row>
        <row r="995">
          <cell r="A995" t="str">
            <v>GEX33753</v>
          </cell>
          <cell r="B995">
            <v>0.26190000000000002</v>
          </cell>
          <cell r="C995">
            <v>0.22952</v>
          </cell>
          <cell r="D995">
            <v>4.0519310902066801</v>
          </cell>
          <cell r="E995">
            <v>0</v>
          </cell>
        </row>
        <row r="996">
          <cell r="A996" t="str">
            <v>GEX33754</v>
          </cell>
          <cell r="B996">
            <v>0.11111667</v>
          </cell>
          <cell r="C996">
            <v>9.5088893333333341E-2</v>
          </cell>
          <cell r="D996">
            <v>1.6786931127164522</v>
          </cell>
          <cell r="E996">
            <v>0</v>
          </cell>
        </row>
        <row r="997">
          <cell r="A997" t="str">
            <v>GEX33755</v>
          </cell>
          <cell r="B997">
            <v>0.14549799999999999</v>
          </cell>
          <cell r="C997">
            <v>0.13542444444444443</v>
          </cell>
          <cell r="D997">
            <v>2.39077429774491</v>
          </cell>
          <cell r="E997">
            <v>0</v>
          </cell>
        </row>
        <row r="998">
          <cell r="A998" t="str">
            <v>GEX33756</v>
          </cell>
          <cell r="B998">
            <v>0.31679999999999997</v>
          </cell>
          <cell r="C998">
            <v>0.28277333333333332</v>
          </cell>
          <cell r="D998">
            <v>4.9920619589347783</v>
          </cell>
          <cell r="E998">
            <v>0</v>
          </cell>
        </row>
        <row r="999">
          <cell r="A999" t="str">
            <v>GEX33757</v>
          </cell>
          <cell r="B999">
            <v>0.31679999999999997</v>
          </cell>
          <cell r="C999">
            <v>0.28277333333333332</v>
          </cell>
          <cell r="D999">
            <v>4.9920619589347783</v>
          </cell>
          <cell r="E999">
            <v>0</v>
          </cell>
        </row>
        <row r="1000">
          <cell r="A1000" t="str">
            <v>GEX33758</v>
          </cell>
          <cell r="B1000">
            <v>0.18961700000000001</v>
          </cell>
          <cell r="C1000">
            <v>0.20272404444444445</v>
          </cell>
          <cell r="D1000">
            <v>3.5788770408543278</v>
          </cell>
          <cell r="E1000">
            <v>0</v>
          </cell>
        </row>
        <row r="1001">
          <cell r="A1001" t="str">
            <v>GEX33759</v>
          </cell>
          <cell r="B1001">
            <v>0.16473399999999999</v>
          </cell>
          <cell r="C1001">
            <v>0.17507626666666665</v>
          </cell>
          <cell r="D1001">
            <v>3.0907849776227874</v>
          </cell>
          <cell r="E1001">
            <v>0</v>
          </cell>
        </row>
        <row r="1002">
          <cell r="A1002" t="str">
            <v>GEX33760</v>
          </cell>
          <cell r="B1002">
            <v>0.16949999999999998</v>
          </cell>
          <cell r="C1002">
            <v>0.17472804444444445</v>
          </cell>
          <cell r="D1002">
            <v>3.0846374852538299</v>
          </cell>
          <cell r="E1002">
            <v>0</v>
          </cell>
        </row>
        <row r="1003">
          <cell r="A1003" t="str">
            <v>GEX33761</v>
          </cell>
          <cell r="B1003">
            <v>0.16616700000000001</v>
          </cell>
          <cell r="C1003">
            <v>0.17102471111111112</v>
          </cell>
          <cell r="D1003">
            <v>3.0192590804493165</v>
          </cell>
          <cell r="E1003">
            <v>0</v>
          </cell>
        </row>
        <row r="1004">
          <cell r="A1004" t="str">
            <v>GEX33762</v>
          </cell>
          <cell r="B1004">
            <v>0.15575</v>
          </cell>
          <cell r="C1004">
            <v>0.16120377777777778</v>
          </cell>
          <cell r="D1004">
            <v>2.8458809647810499</v>
          </cell>
          <cell r="E1004">
            <v>0</v>
          </cell>
        </row>
        <row r="1005">
          <cell r="A1005" t="str">
            <v>GEX33763</v>
          </cell>
          <cell r="B1005">
            <v>0.161915</v>
          </cell>
          <cell r="C1005">
            <v>0.16895333333333334</v>
          </cell>
          <cell r="D1005">
            <v>2.9826911124406852</v>
          </cell>
          <cell r="E1005">
            <v>0</v>
          </cell>
        </row>
        <row r="1006">
          <cell r="A1006" t="str">
            <v>GEX33764</v>
          </cell>
          <cell r="B1006">
            <v>8.6866300000000007E-2</v>
          </cell>
          <cell r="C1006">
            <v>8.2044133333333338E-2</v>
          </cell>
          <cell r="D1006">
            <v>1.4484017716207545</v>
          </cell>
          <cell r="E1006">
            <v>0</v>
          </cell>
        </row>
        <row r="1007">
          <cell r="A1007" t="str">
            <v>GEX33766</v>
          </cell>
          <cell r="B1007">
            <v>9.0700370000000002E-2</v>
          </cell>
          <cell r="C1007">
            <v>8.1644759999999997E-2</v>
          </cell>
          <cell r="D1007">
            <v>1.4413512608768855</v>
          </cell>
          <cell r="E1007">
            <v>0</v>
          </cell>
        </row>
        <row r="1008">
          <cell r="A1008" t="str">
            <v>GEX33767</v>
          </cell>
          <cell r="B1008">
            <v>0.15939670000000003</v>
          </cell>
          <cell r="C1008">
            <v>0.13658402666666666</v>
          </cell>
          <cell r="D1008">
            <v>2.4112454865645043</v>
          </cell>
          <cell r="E1008">
            <v>0</v>
          </cell>
        </row>
        <row r="1009">
          <cell r="A1009" t="str">
            <v>GEX33768</v>
          </cell>
          <cell r="B1009">
            <v>0.16883300000000001</v>
          </cell>
          <cell r="C1009">
            <v>0.14413306666666667</v>
          </cell>
          <cell r="D1009">
            <v>2.5445157457018945</v>
          </cell>
          <cell r="E1009">
            <v>0</v>
          </cell>
        </row>
        <row r="1010">
          <cell r="A1010" t="str">
            <v>GEX33769</v>
          </cell>
          <cell r="B1010">
            <v>0.14691970000000001</v>
          </cell>
          <cell r="C1010">
            <v>0.12660242666666666</v>
          </cell>
          <cell r="D1010">
            <v>2.235030972055934</v>
          </cell>
          <cell r="E1010">
            <v>0</v>
          </cell>
        </row>
        <row r="1011">
          <cell r="A1011" t="str">
            <v>GEX33770</v>
          </cell>
          <cell r="B1011">
            <v>0.15449670000000001</v>
          </cell>
          <cell r="C1011">
            <v>0.13213069333333333</v>
          </cell>
          <cell r="D1011">
            <v>2.3326266307419741</v>
          </cell>
          <cell r="E1011">
            <v>0</v>
          </cell>
        </row>
        <row r="1012">
          <cell r="A1012" t="str">
            <v>GEX33771</v>
          </cell>
          <cell r="B1012">
            <v>0.1636666</v>
          </cell>
          <cell r="C1012">
            <v>0.13999994666666668</v>
          </cell>
          <cell r="D1012">
            <v>2.4715499151531186</v>
          </cell>
          <cell r="E1012">
            <v>0</v>
          </cell>
        </row>
        <row r="1013">
          <cell r="A1013" t="str">
            <v>GEX33773</v>
          </cell>
          <cell r="B1013">
            <v>0.13466700000000001</v>
          </cell>
          <cell r="C1013">
            <v>0.13777822222222222</v>
          </cell>
          <cell r="D1013">
            <v>2.4323277369101914</v>
          </cell>
          <cell r="E1013">
            <v>0</v>
          </cell>
        </row>
        <row r="1014">
          <cell r="A1014" t="str">
            <v>GEX33774</v>
          </cell>
          <cell r="B1014">
            <v>0.27141700000000002</v>
          </cell>
          <cell r="C1014">
            <v>0.28432284444444444</v>
          </cell>
          <cell r="D1014">
            <v>5.0194169268928297</v>
          </cell>
          <cell r="E1014">
            <v>0</v>
          </cell>
        </row>
        <row r="1015">
          <cell r="A1015" t="str">
            <v>GEX33777</v>
          </cell>
          <cell r="B1015">
            <v>0.31679999999999997</v>
          </cell>
          <cell r="C1015">
            <v>0.28277333333333332</v>
          </cell>
          <cell r="D1015">
            <v>4.9920619589347783</v>
          </cell>
          <cell r="E1015">
            <v>0</v>
          </cell>
        </row>
        <row r="1016">
          <cell r="A1016" t="str">
            <v>GEX33778</v>
          </cell>
          <cell r="B1016">
            <v>0.317</v>
          </cell>
          <cell r="C1016">
            <v>0.28293333333333337</v>
          </cell>
          <cell r="D1016">
            <v>4.9948865884852891</v>
          </cell>
          <cell r="E1016">
            <v>0</v>
          </cell>
        </row>
        <row r="1017">
          <cell r="A1017" t="str">
            <v>GEX33782</v>
          </cell>
          <cell r="B1017">
            <v>0.1098633</v>
          </cell>
          <cell r="C1017">
            <v>0.10044173333333334</v>
          </cell>
          <cell r="D1017">
            <v>1.7731918004861538</v>
          </cell>
          <cell r="E1017">
            <v>0</v>
          </cell>
        </row>
        <row r="1018">
          <cell r="A1018" t="str">
            <v>GEX33783</v>
          </cell>
          <cell r="B1018">
            <v>0.25021700000000002</v>
          </cell>
          <cell r="C1018">
            <v>0.27005737777777777</v>
          </cell>
          <cell r="D1018">
            <v>4.7675753100273113</v>
          </cell>
          <cell r="E1018">
            <v>0</v>
          </cell>
        </row>
        <row r="1019">
          <cell r="A1019" t="str">
            <v>GEX33784</v>
          </cell>
          <cell r="B1019">
            <v>0.21301699999999998</v>
          </cell>
          <cell r="C1019">
            <v>0.22872404444444441</v>
          </cell>
          <cell r="D1019">
            <v>4.0378793428122117</v>
          </cell>
          <cell r="E1019">
            <v>0</v>
          </cell>
        </row>
        <row r="1020">
          <cell r="A1020" t="str">
            <v>GEX33785</v>
          </cell>
          <cell r="B1020">
            <v>0.23171700000000001</v>
          </cell>
          <cell r="C1020">
            <v>0.24385804444444445</v>
          </cell>
          <cell r="D1020">
            <v>4.3050539904210829</v>
          </cell>
          <cell r="E1020">
            <v>0</v>
          </cell>
        </row>
        <row r="1021">
          <cell r="A1021" t="str">
            <v>GEX33786</v>
          </cell>
          <cell r="B1021">
            <v>0.228384</v>
          </cell>
          <cell r="C1021">
            <v>0.24015471111111111</v>
          </cell>
          <cell r="D1021">
            <v>4.2396755856165687</v>
          </cell>
          <cell r="E1021">
            <v>0</v>
          </cell>
        </row>
        <row r="1022">
          <cell r="A1022" t="str">
            <v>GEX33787</v>
          </cell>
          <cell r="B1022">
            <v>0.18274699999999999</v>
          </cell>
          <cell r="C1022">
            <v>0.19120044444444445</v>
          </cell>
          <cell r="D1022">
            <v>3.375440159052717</v>
          </cell>
          <cell r="E1022">
            <v>0</v>
          </cell>
        </row>
        <row r="1023">
          <cell r="A1023" t="str">
            <v>GEX33788</v>
          </cell>
          <cell r="B1023">
            <v>0.18275000000000002</v>
          </cell>
          <cell r="C1023">
            <v>0.19120377777777775</v>
          </cell>
          <cell r="D1023">
            <v>3.3754990055016858</v>
          </cell>
          <cell r="E1023">
            <v>0</v>
          </cell>
        </row>
        <row r="1024">
          <cell r="A1024" t="str">
            <v>GEX33789</v>
          </cell>
          <cell r="B1024">
            <v>0.160634</v>
          </cell>
          <cell r="C1024">
            <v>0.13739626666666666</v>
          </cell>
          <cell r="D1024">
            <v>2.4255847184776687</v>
          </cell>
          <cell r="E1024">
            <v>0</v>
          </cell>
        </row>
        <row r="1025">
          <cell r="A1025" t="str">
            <v>GEX33790</v>
          </cell>
          <cell r="B1025">
            <v>0.22045399999999998</v>
          </cell>
          <cell r="C1025">
            <v>0.18525226666666664</v>
          </cell>
          <cell r="D1025">
            <v>3.2704314170352276</v>
          </cell>
          <cell r="E1025">
            <v>0</v>
          </cell>
        </row>
        <row r="1026">
          <cell r="A1026" t="str">
            <v>GEX33791</v>
          </cell>
          <cell r="B1026">
            <v>0.31635000000000002</v>
          </cell>
          <cell r="C1026">
            <v>0.29942666666666667</v>
          </cell>
          <cell r="D1026">
            <v>5.2860588179837009</v>
          </cell>
          <cell r="E1026">
            <v>0</v>
          </cell>
        </row>
        <row r="1027">
          <cell r="A1027" t="str">
            <v>GEX33792</v>
          </cell>
          <cell r="B1027">
            <v>0.147898</v>
          </cell>
          <cell r="C1027">
            <v>0.13787777777777777</v>
          </cell>
          <cell r="D1027">
            <v>2.4340852841860645</v>
          </cell>
          <cell r="E1027">
            <v>0</v>
          </cell>
        </row>
        <row r="1028">
          <cell r="A1028" t="str">
            <v>GEX33793</v>
          </cell>
          <cell r="B1028">
            <v>8.7033369999999999E-2</v>
          </cell>
          <cell r="C1028">
            <v>7.8711160000000002E-2</v>
          </cell>
          <cell r="D1028">
            <v>1.3895616780682838</v>
          </cell>
          <cell r="E1028">
            <v>0</v>
          </cell>
        </row>
        <row r="1029">
          <cell r="A1029" t="str">
            <v>GEX33794</v>
          </cell>
          <cell r="B1029">
            <v>0.23433300000000001</v>
          </cell>
          <cell r="C1029">
            <v>0.19599973333333334</v>
          </cell>
          <cell r="D1029">
            <v>3.4601664916589057</v>
          </cell>
          <cell r="E1029">
            <v>0</v>
          </cell>
        </row>
        <row r="1030">
          <cell r="A1030" t="str">
            <v>GEX33795</v>
          </cell>
          <cell r="B1030">
            <v>0.16691639999999999</v>
          </cell>
          <cell r="C1030">
            <v>0.14259978666666667</v>
          </cell>
          <cell r="D1030">
            <v>2.5174473207193566</v>
          </cell>
          <cell r="E1030">
            <v>0</v>
          </cell>
        </row>
        <row r="1031">
          <cell r="A1031" t="str">
            <v>GEX33796</v>
          </cell>
          <cell r="B1031">
            <v>0.16770000000000002</v>
          </cell>
          <cell r="C1031">
            <v>0.14322666666666667</v>
          </cell>
          <cell r="D1031">
            <v>2.528514219298255</v>
          </cell>
          <cell r="E1031">
            <v>0</v>
          </cell>
        </row>
        <row r="1032">
          <cell r="A1032" t="str">
            <v>GEX33797</v>
          </cell>
          <cell r="B1032">
            <v>0.15091670000000001</v>
          </cell>
          <cell r="C1032">
            <v>0.12926669333333332</v>
          </cell>
          <cell r="D1032">
            <v>2.2820657617878441</v>
          </cell>
          <cell r="E1032">
            <v>0</v>
          </cell>
        </row>
        <row r="1033">
          <cell r="A1033" t="str">
            <v>GEX43451</v>
          </cell>
          <cell r="B1033">
            <v>0.14966600000000002</v>
          </cell>
          <cell r="C1033">
            <v>0.12595466666666669</v>
          </cell>
          <cell r="D1033">
            <v>2.2235954593206944</v>
          </cell>
          <cell r="E1033">
            <v>0</v>
          </cell>
        </row>
        <row r="1034">
          <cell r="A1034" t="str">
            <v>GEX43481</v>
          </cell>
          <cell r="B1034">
            <v>0.28115500000000004</v>
          </cell>
          <cell r="C1034">
            <v>0.25457222222222226</v>
          </cell>
          <cell r="D1034">
            <v>4.4942013851743914</v>
          </cell>
          <cell r="E1034">
            <v>0</v>
          </cell>
        </row>
        <row r="1035">
          <cell r="A1035" t="str">
            <v>GEX43506</v>
          </cell>
          <cell r="B1035">
            <v>0.13333329999999999</v>
          </cell>
          <cell r="C1035">
            <v>0.12481477777777777</v>
          </cell>
          <cell r="D1035">
            <v>2.203471935321609</v>
          </cell>
          <cell r="E1035">
            <v>0</v>
          </cell>
        </row>
        <row r="1036">
          <cell r="A1036" t="str">
            <v>GEX43507</v>
          </cell>
          <cell r="B1036">
            <v>0.13333329999999999</v>
          </cell>
          <cell r="C1036">
            <v>0.12481477777777777</v>
          </cell>
          <cell r="D1036">
            <v>2.203471935321609</v>
          </cell>
          <cell r="E1036">
            <v>0</v>
          </cell>
        </row>
        <row r="1037">
          <cell r="A1037" t="str">
            <v>GEX43524</v>
          </cell>
          <cell r="B1037">
            <v>0.18383329999999998</v>
          </cell>
          <cell r="C1037">
            <v>0.17188144444444442</v>
          </cell>
          <cell r="D1037">
            <v>3.0343837947633183</v>
          </cell>
          <cell r="E1037">
            <v>0</v>
          </cell>
        </row>
        <row r="1038">
          <cell r="A1038" t="str">
            <v>GEX43540</v>
          </cell>
          <cell r="B1038">
            <v>0.30315500000000001</v>
          </cell>
          <cell r="C1038">
            <v>0.2721722222222222</v>
          </cell>
          <cell r="D1038">
            <v>4.8049106357304971</v>
          </cell>
          <cell r="E1038">
            <v>0</v>
          </cell>
        </row>
        <row r="1039">
          <cell r="A1039" t="str">
            <v>GEX43615</v>
          </cell>
          <cell r="B1039">
            <v>0.132934</v>
          </cell>
          <cell r="C1039">
            <v>0.13974293333333332</v>
          </cell>
          <cell r="D1039">
            <v>2.467012618551816</v>
          </cell>
          <cell r="E1039">
            <v>0</v>
          </cell>
        </row>
        <row r="1040">
          <cell r="A1040" t="str">
            <v>GEX43616</v>
          </cell>
          <cell r="B1040">
            <v>0.16083399999999998</v>
          </cell>
          <cell r="C1040">
            <v>0.17074293333333332</v>
          </cell>
          <cell r="D1040">
            <v>3.01428459396314</v>
          </cell>
          <cell r="E1040">
            <v>0</v>
          </cell>
        </row>
        <row r="1041">
          <cell r="A1041" t="str">
            <v>GEX43638</v>
          </cell>
          <cell r="B1041">
            <v>0.1593967</v>
          </cell>
          <cell r="C1041">
            <v>0.13658402666666666</v>
          </cell>
          <cell r="D1041">
            <v>2.4112454865645043</v>
          </cell>
          <cell r="E1041">
            <v>0</v>
          </cell>
        </row>
        <row r="1042">
          <cell r="A1042" t="str">
            <v>GEX43639</v>
          </cell>
          <cell r="B1042">
            <v>0.15449670000000001</v>
          </cell>
          <cell r="C1042">
            <v>0.13213069333333333</v>
          </cell>
          <cell r="D1042">
            <v>2.3326266307419741</v>
          </cell>
          <cell r="E1042">
            <v>0</v>
          </cell>
        </row>
        <row r="1043">
          <cell r="A1043" t="str">
            <v>GEX43661</v>
          </cell>
          <cell r="B1043">
            <v>0.24333299999999999</v>
          </cell>
          <cell r="C1043">
            <v>0.22170351111111114</v>
          </cell>
          <cell r="D1043">
            <v>3.9139393058517493</v>
          </cell>
          <cell r="E1043">
            <v>0</v>
          </cell>
        </row>
        <row r="1044">
          <cell r="A1044" t="str">
            <v>GEX8068</v>
          </cell>
          <cell r="B1044">
            <v>5.2166999999999998E-2</v>
          </cell>
          <cell r="C1044">
            <v>4.1733599999999996E-2</v>
          </cell>
          <cell r="D1044">
            <v>0.73676224880729135</v>
          </cell>
          <cell r="E1044">
            <v>0</v>
          </cell>
        </row>
        <row r="1045">
          <cell r="A1045" t="str">
            <v>GEX8080</v>
          </cell>
          <cell r="B1045">
            <v>0.14035</v>
          </cell>
          <cell r="C1045">
            <v>0.11228</v>
          </cell>
          <cell r="D1045">
            <v>1.9821837870704344</v>
          </cell>
          <cell r="E1045">
            <v>0</v>
          </cell>
        </row>
        <row r="1046">
          <cell r="A1046" t="str">
            <v>GEX8085</v>
          </cell>
          <cell r="B1046">
            <v>8.8332999999999995E-2</v>
          </cell>
          <cell r="C1046">
            <v>7.5999733333333333E-2</v>
          </cell>
          <cell r="D1046">
            <v>1.3416943287763607</v>
          </cell>
          <cell r="E1046">
            <v>0</v>
          </cell>
        </row>
        <row r="1047">
          <cell r="A1047" t="str">
            <v>HA257W</v>
          </cell>
          <cell r="B1047">
            <v>0.20866300000000002</v>
          </cell>
          <cell r="C1047">
            <v>0.17436133333333334</v>
          </cell>
          <cell r="D1047">
            <v>3.0781635912479253</v>
          </cell>
          <cell r="E1047">
            <v>0</v>
          </cell>
        </row>
        <row r="1048">
          <cell r="A1048" t="str">
            <v>HA257W-A</v>
          </cell>
          <cell r="B1048">
            <v>0.124503</v>
          </cell>
          <cell r="C1048">
            <v>0.10703333333333334</v>
          </cell>
          <cell r="D1048">
            <v>1.8895594763932919</v>
          </cell>
          <cell r="E1048">
            <v>0</v>
          </cell>
        </row>
        <row r="1049">
          <cell r="A1049" t="str">
            <v>ICER3368</v>
          </cell>
          <cell r="B1049">
            <v>1.1667E-2</v>
          </cell>
          <cell r="C1049">
            <v>9.3336000000000009E-3</v>
          </cell>
          <cell r="D1049">
            <v>0.16477476482900436</v>
          </cell>
          <cell r="E1049">
            <v>0</v>
          </cell>
        </row>
        <row r="1050">
          <cell r="A1050" t="str">
            <v>LKC000864</v>
          </cell>
          <cell r="B1050">
            <v>2.3334000000000001E-2</v>
          </cell>
          <cell r="C1050">
            <v>3.1112000000000001E-2</v>
          </cell>
          <cell r="D1050">
            <v>0.5492492160966812</v>
          </cell>
          <cell r="E1050">
            <v>0</v>
          </cell>
        </row>
        <row r="1051">
          <cell r="A1051" t="str">
            <v>LKC000867</v>
          </cell>
          <cell r="B1051">
            <v>0.17666700000000002</v>
          </cell>
          <cell r="C1051">
            <v>0.22277824999999998</v>
          </cell>
          <cell r="D1051">
            <v>3.9329126760057358</v>
          </cell>
          <cell r="E1051">
            <v>0</v>
          </cell>
        </row>
        <row r="1052">
          <cell r="A1052" t="str">
            <v>LKC000874</v>
          </cell>
          <cell r="B1052">
            <v>1.3334E-2</v>
          </cell>
          <cell r="C1052">
            <v>1.7778666666666668E-2</v>
          </cell>
          <cell r="D1052">
            <v>0.31386342022084285</v>
          </cell>
          <cell r="E1052">
            <v>0</v>
          </cell>
        </row>
        <row r="1053">
          <cell r="A1053" t="str">
            <v>LKC000877</v>
          </cell>
          <cell r="B1053">
            <v>0.17916700000000002</v>
          </cell>
          <cell r="C1053">
            <v>0.22506991666666668</v>
          </cell>
          <cell r="D1053">
            <v>3.9733696096718956</v>
          </cell>
          <cell r="E1053">
            <v>0</v>
          </cell>
        </row>
        <row r="1054">
          <cell r="A1054" t="str">
            <v>LKC000883</v>
          </cell>
          <cell r="B1054">
            <v>0.23150000000000001</v>
          </cell>
          <cell r="C1054">
            <v>0.23150000000000001</v>
          </cell>
          <cell r="D1054">
            <v>4.0868858808942425</v>
          </cell>
          <cell r="E1054">
            <v>0</v>
          </cell>
        </row>
        <row r="1055">
          <cell r="A1055" t="str">
            <v>LKC103240</v>
          </cell>
          <cell r="B1055">
            <v>0.2539167</v>
          </cell>
          <cell r="C1055">
            <v>0.24153335999999997</v>
          </cell>
          <cell r="D1055">
            <v>4.2640141630624022</v>
          </cell>
          <cell r="E1055">
            <v>0</v>
          </cell>
        </row>
        <row r="1056">
          <cell r="A1056" t="str">
            <v>LKC500660</v>
          </cell>
          <cell r="B1056">
            <v>0.24435000000000001</v>
          </cell>
          <cell r="C1056">
            <v>0.22748000000000002</v>
          </cell>
          <cell r="D1056">
            <v>4.0159170634376773</v>
          </cell>
          <cell r="E1056">
            <v>0</v>
          </cell>
        </row>
        <row r="1057">
          <cell r="A1057" t="str">
            <v>LOTAC05334</v>
          </cell>
          <cell r="B1057">
            <v>1.25515</v>
          </cell>
          <cell r="C1057">
            <v>1.4766470588235294</v>
          </cell>
          <cell r="D1057">
            <v>26.068630737666922</v>
          </cell>
          <cell r="E1057">
            <v>0</v>
          </cell>
        </row>
        <row r="1058">
          <cell r="A1058" t="str">
            <v>LR003663</v>
          </cell>
          <cell r="B1058">
            <v>8.8866299999999995E-2</v>
          </cell>
          <cell r="C1058">
            <v>0.111082875</v>
          </cell>
          <cell r="D1058">
            <v>1.9610498205038445</v>
          </cell>
          <cell r="E1058">
            <v>0</v>
          </cell>
        </row>
        <row r="1059">
          <cell r="A1059" t="str">
            <v>LR003899</v>
          </cell>
          <cell r="B1059">
            <v>0.21736800000000003</v>
          </cell>
          <cell r="C1059">
            <v>0.23477154061624639</v>
          </cell>
          <cell r="D1059">
            <v>4.1446414452713904</v>
          </cell>
          <cell r="E1059">
            <v>0</v>
          </cell>
        </row>
        <row r="1060">
          <cell r="A1060" t="str">
            <v>LR003900</v>
          </cell>
          <cell r="B1060">
            <v>0.120173</v>
          </cell>
          <cell r="C1060">
            <v>0.13019892063492064</v>
          </cell>
          <cell r="D1060">
            <v>2.2985232416869428</v>
          </cell>
          <cell r="E1060">
            <v>0</v>
          </cell>
        </row>
        <row r="1061">
          <cell r="A1061" t="str">
            <v>LR003901</v>
          </cell>
          <cell r="B1061">
            <v>0.120173</v>
          </cell>
          <cell r="C1061">
            <v>0.13019892063492064</v>
          </cell>
          <cell r="D1061">
            <v>2.2985232416869428</v>
          </cell>
          <cell r="E1061">
            <v>0</v>
          </cell>
        </row>
        <row r="1062">
          <cell r="A1062" t="str">
            <v>LR004848</v>
          </cell>
          <cell r="B1062">
            <v>9.6013000000000015E-2</v>
          </cell>
          <cell r="C1062">
            <v>9.2205777777777775E-2</v>
          </cell>
          <cell r="D1062">
            <v>1.6277947789929681</v>
          </cell>
          <cell r="E1062">
            <v>0</v>
          </cell>
        </row>
        <row r="1063">
          <cell r="A1063" t="str">
            <v>LR004849</v>
          </cell>
          <cell r="B1063">
            <v>9.2510000000000009E-2</v>
          </cell>
          <cell r="C1063">
            <v>8.7535111111111119E-2</v>
          </cell>
          <cell r="D1063">
            <v>1.5453391346976622</v>
          </cell>
          <cell r="E1063">
            <v>0</v>
          </cell>
        </row>
        <row r="1064">
          <cell r="A1064" t="str">
            <v>LR004850</v>
          </cell>
          <cell r="B1064">
            <v>9.2513000000000012E-2</v>
          </cell>
          <cell r="C1064">
            <v>8.7539111111111109E-2</v>
          </cell>
          <cell r="D1064">
            <v>1.5454097504364248</v>
          </cell>
          <cell r="E1064">
            <v>0</v>
          </cell>
        </row>
        <row r="1065">
          <cell r="A1065" t="str">
            <v>LR004851</v>
          </cell>
          <cell r="B1065">
            <v>9.0063000000000004E-2</v>
          </cell>
          <cell r="C1065">
            <v>8.4272444444444441E-2</v>
          </cell>
          <cell r="D1065">
            <v>1.4877402304468443</v>
          </cell>
          <cell r="E1065">
            <v>0</v>
          </cell>
        </row>
        <row r="1066">
          <cell r="A1066" t="str">
            <v>LR004852</v>
          </cell>
          <cell r="B1066">
            <v>9.6013000000000015E-2</v>
          </cell>
          <cell r="C1066">
            <v>9.2205777777777775E-2</v>
          </cell>
          <cell r="D1066">
            <v>1.6277947789929681</v>
          </cell>
          <cell r="E1066">
            <v>0</v>
          </cell>
        </row>
        <row r="1067">
          <cell r="A1067" t="str">
            <v>LR004853</v>
          </cell>
          <cell r="B1067">
            <v>9.2510000000000009E-2</v>
          </cell>
          <cell r="C1067">
            <v>8.7535111111111119E-2</v>
          </cell>
          <cell r="D1067">
            <v>1.5453391346976622</v>
          </cell>
          <cell r="E1067">
            <v>0</v>
          </cell>
        </row>
        <row r="1068">
          <cell r="A1068" t="str">
            <v>LR004854</v>
          </cell>
          <cell r="B1068">
            <v>9.2513000000000012E-2</v>
          </cell>
          <cell r="C1068">
            <v>8.7539111111111109E-2</v>
          </cell>
          <cell r="D1068">
            <v>1.5454097504364248</v>
          </cell>
          <cell r="E1068">
            <v>0</v>
          </cell>
        </row>
        <row r="1069">
          <cell r="A1069" t="str">
            <v>LR004855</v>
          </cell>
          <cell r="B1069">
            <v>9.0063300000000013E-2</v>
          </cell>
          <cell r="C1069">
            <v>8.4272844444444453E-2</v>
          </cell>
          <cell r="D1069">
            <v>1.4877472920207206</v>
          </cell>
          <cell r="E1069">
            <v>0</v>
          </cell>
        </row>
        <row r="1070">
          <cell r="A1070" t="str">
            <v>LR005256</v>
          </cell>
          <cell r="B1070">
            <v>4.2040000000000001E-2</v>
          </cell>
          <cell r="C1070">
            <v>5.2549999999999993E-2</v>
          </cell>
          <cell r="D1070">
            <v>0.9277142679956476</v>
          </cell>
          <cell r="E1070">
            <v>0</v>
          </cell>
        </row>
        <row r="1071">
          <cell r="A1071" t="str">
            <v>LR005999</v>
          </cell>
          <cell r="B1071">
            <v>7.4365000000000001E-2</v>
          </cell>
          <cell r="C1071">
            <v>9.295624999999999E-2</v>
          </cell>
          <cell r="D1071">
            <v>1.6410435665912546</v>
          </cell>
          <cell r="E1071">
            <v>0</v>
          </cell>
        </row>
        <row r="1072">
          <cell r="A1072" t="str">
            <v>LR006000</v>
          </cell>
          <cell r="B1072">
            <v>8.5800000000000001E-2</v>
          </cell>
          <cell r="C1072">
            <v>0.10725</v>
          </cell>
          <cell r="D1072">
            <v>1.8933844955762744</v>
          </cell>
          <cell r="E1072">
            <v>0</v>
          </cell>
        </row>
        <row r="1073">
          <cell r="A1073" t="str">
            <v>LR006414</v>
          </cell>
          <cell r="B1073">
            <v>9.3533210000000006E-2</v>
          </cell>
          <cell r="C1073">
            <v>0.11121465777777778</v>
          </cell>
          <cell r="D1073">
            <v>1.9633763050560911</v>
          </cell>
          <cell r="E1073">
            <v>0</v>
          </cell>
        </row>
        <row r="1074">
          <cell r="A1074" t="str">
            <v>LR006415</v>
          </cell>
          <cell r="B1074">
            <v>9.3533210000000006E-2</v>
          </cell>
          <cell r="C1074">
            <v>0.11121465777777778</v>
          </cell>
          <cell r="D1074">
            <v>1.9633763050560911</v>
          </cell>
          <cell r="E1074">
            <v>0</v>
          </cell>
        </row>
        <row r="1075">
          <cell r="A1075" t="str">
            <v>LR006416</v>
          </cell>
          <cell r="B1075">
            <v>4.2750000000000003E-2</v>
          </cell>
          <cell r="C1075">
            <v>5.0799999999999998E-2</v>
          </cell>
          <cell r="D1075">
            <v>0.89681988228694387</v>
          </cell>
          <cell r="E1075">
            <v>0</v>
          </cell>
        </row>
        <row r="1076">
          <cell r="A1076" t="str">
            <v>LR006417</v>
          </cell>
          <cell r="B1076">
            <v>4.2750000000000003E-2</v>
          </cell>
          <cell r="C1076">
            <v>5.0799999999999998E-2</v>
          </cell>
          <cell r="D1076">
            <v>0.89681988228694387</v>
          </cell>
          <cell r="E1076">
            <v>0</v>
          </cell>
        </row>
        <row r="1077">
          <cell r="A1077" t="str">
            <v>LR007462</v>
          </cell>
          <cell r="B1077">
            <v>0.2746152</v>
          </cell>
          <cell r="C1077">
            <v>0.27040159999999996</v>
          </cell>
          <cell r="D1077">
            <v>4.7736521866575057</v>
          </cell>
          <cell r="E1077">
            <v>0</v>
          </cell>
        </row>
        <row r="1078">
          <cell r="A1078" t="str">
            <v>LR007502</v>
          </cell>
          <cell r="B1078">
            <v>0.28108900000000003</v>
          </cell>
          <cell r="C1078">
            <v>0.27902952380952384</v>
          </cell>
          <cell r="D1078">
            <v>4.9259689901070702</v>
          </cell>
          <cell r="E1078">
            <v>0</v>
          </cell>
        </row>
        <row r="1079">
          <cell r="A1079" t="str">
            <v>LR007503</v>
          </cell>
          <cell r="B1079">
            <v>4.1666300000000003E-2</v>
          </cell>
          <cell r="C1079">
            <v>5.5555066666666666E-2</v>
          </cell>
          <cell r="D1079">
            <v>0.98076551867014405</v>
          </cell>
          <cell r="E1079">
            <v>0</v>
          </cell>
        </row>
        <row r="1080">
          <cell r="A1080" t="str">
            <v>LR007550</v>
          </cell>
          <cell r="B1080">
            <v>0.12940190000000001</v>
          </cell>
          <cell r="C1080">
            <v>0.12191364444444446</v>
          </cell>
          <cell r="D1080">
            <v>2.152255516925965</v>
          </cell>
          <cell r="E1080">
            <v>0</v>
          </cell>
        </row>
        <row r="1081">
          <cell r="A1081" t="str">
            <v>LR007551</v>
          </cell>
          <cell r="B1081">
            <v>0.12940190000000001</v>
          </cell>
          <cell r="C1081">
            <v>0.12191364444444446</v>
          </cell>
          <cell r="D1081">
            <v>2.152255516925965</v>
          </cell>
          <cell r="E1081">
            <v>0</v>
          </cell>
        </row>
        <row r="1082">
          <cell r="A1082" t="str">
            <v>LR007552</v>
          </cell>
          <cell r="B1082">
            <v>0.12940190000000001</v>
          </cell>
          <cell r="C1082">
            <v>0.12191364444444446</v>
          </cell>
          <cell r="D1082">
            <v>2.152255516925965</v>
          </cell>
          <cell r="E1082">
            <v>0</v>
          </cell>
        </row>
        <row r="1083">
          <cell r="A1083" t="str">
            <v>LR007553</v>
          </cell>
          <cell r="B1083">
            <v>0.12940190000000001</v>
          </cell>
          <cell r="C1083">
            <v>0.12191364444444446</v>
          </cell>
          <cell r="D1083">
            <v>2.152255516925965</v>
          </cell>
          <cell r="E1083">
            <v>0</v>
          </cell>
        </row>
        <row r="1084">
          <cell r="A1084" t="str">
            <v>LR007554</v>
          </cell>
          <cell r="B1084">
            <v>0.25880380000000003</v>
          </cell>
          <cell r="C1084">
            <v>0.24382728888888891</v>
          </cell>
          <cell r="D1084">
            <v>4.304511033851929</v>
          </cell>
          <cell r="E1084">
            <v>0</v>
          </cell>
        </row>
        <row r="1085">
          <cell r="A1085" t="str">
            <v>LR007555</v>
          </cell>
          <cell r="B1085">
            <v>0.25880380000000003</v>
          </cell>
          <cell r="C1085">
            <v>0.24382728888888891</v>
          </cell>
          <cell r="D1085">
            <v>4.304511033851929</v>
          </cell>
          <cell r="E1085">
            <v>0</v>
          </cell>
        </row>
        <row r="1086">
          <cell r="A1086" t="str">
            <v>LR008705</v>
          </cell>
          <cell r="B1086">
            <v>0.12940190000000001</v>
          </cell>
          <cell r="C1086">
            <v>0.12191364444444446</v>
          </cell>
          <cell r="D1086">
            <v>2.152255516925965</v>
          </cell>
          <cell r="E1086">
            <v>0</v>
          </cell>
        </row>
        <row r="1087">
          <cell r="A1087" t="str">
            <v>LR008706</v>
          </cell>
          <cell r="B1087">
            <v>0.25880380000000003</v>
          </cell>
          <cell r="C1087">
            <v>0.24382728888888891</v>
          </cell>
          <cell r="D1087">
            <v>4.304511033851929</v>
          </cell>
          <cell r="E1087">
            <v>0</v>
          </cell>
        </row>
        <row r="1088">
          <cell r="A1088" t="str">
            <v>LR008707</v>
          </cell>
          <cell r="B1088">
            <v>0.12940190000000001</v>
          </cell>
          <cell r="C1088">
            <v>0.12191364444444446</v>
          </cell>
          <cell r="D1088">
            <v>2.152255516925965</v>
          </cell>
          <cell r="E1088">
            <v>0</v>
          </cell>
        </row>
        <row r="1089">
          <cell r="A1089" t="str">
            <v>LR009448</v>
          </cell>
          <cell r="B1089">
            <v>0.47499000000000002</v>
          </cell>
          <cell r="C1089">
            <v>0.46824190476190469</v>
          </cell>
          <cell r="D1089">
            <v>8.266312006109958</v>
          </cell>
          <cell r="E1089">
            <v>0</v>
          </cell>
        </row>
        <row r="1090">
          <cell r="A1090" t="str">
            <v>LR010319</v>
          </cell>
          <cell r="B1090">
            <v>0.127826</v>
          </cell>
          <cell r="C1090">
            <v>0.13476933333333332</v>
          </cell>
          <cell r="D1090">
            <v>2.3792090089742106</v>
          </cell>
          <cell r="E1090">
            <v>0</v>
          </cell>
        </row>
        <row r="1091">
          <cell r="A1091" t="str">
            <v>LR010320</v>
          </cell>
          <cell r="B1091">
            <v>0.11282700000000001</v>
          </cell>
          <cell r="C1091">
            <v>0.125337</v>
          </cell>
          <cell r="D1091">
            <v>2.2126912123267459</v>
          </cell>
          <cell r="E1091">
            <v>0</v>
          </cell>
        </row>
        <row r="1092">
          <cell r="A1092" t="str">
            <v>LR010932</v>
          </cell>
          <cell r="B1092">
            <v>0.1440631</v>
          </cell>
          <cell r="C1092">
            <v>0.16756635555555555</v>
          </cell>
          <cell r="D1092">
            <v>2.9582054973343608</v>
          </cell>
          <cell r="E1092">
            <v>0</v>
          </cell>
        </row>
        <row r="1093">
          <cell r="A1093" t="str">
            <v>LR010933</v>
          </cell>
          <cell r="B1093">
            <v>0.1440631</v>
          </cell>
          <cell r="C1093">
            <v>0.16756635555555555</v>
          </cell>
          <cell r="D1093">
            <v>2.9582054973343608</v>
          </cell>
          <cell r="E1093">
            <v>0</v>
          </cell>
        </row>
        <row r="1094">
          <cell r="A1094" t="str">
            <v>LR010955</v>
          </cell>
          <cell r="B1094">
            <v>0.38658910999999996</v>
          </cell>
          <cell r="C1094">
            <v>0.43862614666666666</v>
          </cell>
          <cell r="D1094">
            <v>7.7434773468814138</v>
          </cell>
          <cell r="E1094">
            <v>0</v>
          </cell>
        </row>
        <row r="1095">
          <cell r="A1095" t="str">
            <v>LR010956</v>
          </cell>
          <cell r="B1095">
            <v>0.43010210999999998</v>
          </cell>
          <cell r="C1095">
            <v>0.49348948000000004</v>
          </cell>
          <cell r="D1095">
            <v>8.712031050461519</v>
          </cell>
          <cell r="E1095">
            <v>0</v>
          </cell>
        </row>
        <row r="1096">
          <cell r="A1096" t="str">
            <v>LR011070</v>
          </cell>
          <cell r="B1096">
            <v>0.35672738999999998</v>
          </cell>
          <cell r="C1096">
            <v>0.40511785333333333</v>
          </cell>
          <cell r="D1096">
            <v>7.1519241247783345</v>
          </cell>
          <cell r="E1096">
            <v>0</v>
          </cell>
        </row>
        <row r="1097">
          <cell r="A1097" t="str">
            <v>LR011092</v>
          </cell>
          <cell r="B1097">
            <v>2.47E-2</v>
          </cell>
          <cell r="C1097">
            <v>3.0777777777777779E-2</v>
          </cell>
          <cell r="D1097">
            <v>0.54334887881339344</v>
          </cell>
          <cell r="E1097">
            <v>0</v>
          </cell>
        </row>
        <row r="1098">
          <cell r="A1098" t="str">
            <v>LR011881</v>
          </cell>
          <cell r="B1098">
            <v>0.169933</v>
          </cell>
          <cell r="C1098">
            <v>0.18104400000000001</v>
          </cell>
          <cell r="D1098">
            <v>3.1961389521408954</v>
          </cell>
          <cell r="E1098">
            <v>0</v>
          </cell>
        </row>
        <row r="1099">
          <cell r="A1099" t="str">
            <v>LR013735</v>
          </cell>
          <cell r="B1099">
            <v>9.8283999999999996E-2</v>
          </cell>
          <cell r="C1099">
            <v>0.11409866666666668</v>
          </cell>
          <cell r="D1099">
            <v>2.0142904096278986</v>
          </cell>
          <cell r="E1099">
            <v>0</v>
          </cell>
        </row>
        <row r="1100">
          <cell r="A1100" t="str">
            <v>LR013737</v>
          </cell>
          <cell r="B1100">
            <v>9.3449999999999991E-2</v>
          </cell>
          <cell r="C1100">
            <v>0.10611666666666666</v>
          </cell>
          <cell r="D1100">
            <v>1.8733767029268282</v>
          </cell>
          <cell r="E1100">
            <v>0</v>
          </cell>
        </row>
        <row r="1101">
          <cell r="A1101" t="str">
            <v>LR015362</v>
          </cell>
          <cell r="B1101">
            <v>0.32773099999999999</v>
          </cell>
          <cell r="C1101">
            <v>0.34119980952380952</v>
          </cell>
          <cell r="D1101">
            <v>6.0235191538084747</v>
          </cell>
          <cell r="E1101">
            <v>0</v>
          </cell>
        </row>
        <row r="1102">
          <cell r="A1102" t="str">
            <v>LR015365</v>
          </cell>
          <cell r="B1102">
            <v>0.30801699999999999</v>
          </cell>
          <cell r="C1102">
            <v>0.34482358543417363</v>
          </cell>
          <cell r="D1102">
            <v>6.0874930570637327</v>
          </cell>
          <cell r="E1102">
            <v>0</v>
          </cell>
        </row>
        <row r="1103">
          <cell r="A1103" t="str">
            <v>LR015367</v>
          </cell>
          <cell r="B1103">
            <v>0.26386600000000004</v>
          </cell>
          <cell r="C1103">
            <v>0.28246110924369744</v>
          </cell>
          <cell r="D1103">
            <v>4.9865499752474882</v>
          </cell>
          <cell r="E1103">
            <v>0</v>
          </cell>
        </row>
        <row r="1104">
          <cell r="A1104" t="str">
            <v>LR015378</v>
          </cell>
          <cell r="B1104">
            <v>0.14102580000000001</v>
          </cell>
          <cell r="C1104">
            <v>0.14217408253968256</v>
          </cell>
          <cell r="D1104">
            <v>2.5099319678640226</v>
          </cell>
          <cell r="E1104">
            <v>0</v>
          </cell>
        </row>
        <row r="1105">
          <cell r="A1105" t="str">
            <v>LR015380</v>
          </cell>
          <cell r="B1105">
            <v>0.1410198</v>
          </cell>
          <cell r="C1105">
            <v>0.14216608253968255</v>
          </cell>
          <cell r="D1105">
            <v>2.5097907363864969</v>
          </cell>
          <cell r="E1105">
            <v>0</v>
          </cell>
        </row>
        <row r="1106">
          <cell r="A1106" t="str">
            <v>LR015381</v>
          </cell>
          <cell r="B1106">
            <v>0.15664999999999998</v>
          </cell>
          <cell r="C1106">
            <v>0.17384033613445377</v>
          </cell>
          <cell r="D1106">
            <v>3.0689659407248744</v>
          </cell>
          <cell r="E1106">
            <v>0</v>
          </cell>
        </row>
        <row r="1107">
          <cell r="A1107" t="str">
            <v>LR015382</v>
          </cell>
          <cell r="B1107">
            <v>0.15664599999999998</v>
          </cell>
          <cell r="C1107">
            <v>0.17383271708683473</v>
          </cell>
          <cell r="D1107">
            <v>3.0688314345558023</v>
          </cell>
          <cell r="E1107">
            <v>0</v>
          </cell>
        </row>
        <row r="1108">
          <cell r="A1108" t="str">
            <v>LR015392</v>
          </cell>
          <cell r="B1108">
            <v>0.12390299999999999</v>
          </cell>
          <cell r="C1108">
            <v>0.13249385994397758</v>
          </cell>
          <cell r="D1108">
            <v>2.3390379503681262</v>
          </cell>
          <cell r="E1108">
            <v>0</v>
          </cell>
        </row>
        <row r="1109">
          <cell r="A1109" t="str">
            <v>LR015393</v>
          </cell>
          <cell r="B1109">
            <v>0.12390299999999999</v>
          </cell>
          <cell r="C1109">
            <v>0.13249385994397758</v>
          </cell>
          <cell r="D1109">
            <v>2.3390379503681262</v>
          </cell>
          <cell r="E1109">
            <v>0</v>
          </cell>
        </row>
        <row r="1110">
          <cell r="A1110" t="str">
            <v>LR015397</v>
          </cell>
          <cell r="B1110">
            <v>9.2113999999999988E-2</v>
          </cell>
          <cell r="C1110">
            <v>0.10392866666666667</v>
          </cell>
          <cell r="D1110">
            <v>1.8347498938236031</v>
          </cell>
          <cell r="E1110">
            <v>0</v>
          </cell>
        </row>
        <row r="1111">
          <cell r="A1111" t="str">
            <v>LR015398</v>
          </cell>
          <cell r="B1111">
            <v>9.8149899999999984E-2</v>
          </cell>
          <cell r="C1111">
            <v>0.11776086666666667</v>
          </cell>
          <cell r="D1111">
            <v>2.0789426492521357</v>
          </cell>
          <cell r="E1111">
            <v>0</v>
          </cell>
        </row>
        <row r="1112">
          <cell r="A1112" t="str">
            <v>LR015399</v>
          </cell>
          <cell r="B1112">
            <v>9.3449999999999991E-2</v>
          </cell>
          <cell r="C1112">
            <v>0.10611666666666666</v>
          </cell>
          <cell r="D1112">
            <v>1.8733767029268282</v>
          </cell>
          <cell r="E1112">
            <v>0</v>
          </cell>
        </row>
        <row r="1113">
          <cell r="A1113" t="str">
            <v>LR015856</v>
          </cell>
          <cell r="B1113">
            <v>0.32812222999999996</v>
          </cell>
          <cell r="C1113">
            <v>0.34164144952380959</v>
          </cell>
          <cell r="D1113">
            <v>6.0313158375252707</v>
          </cell>
          <cell r="E1113">
            <v>0</v>
          </cell>
        </row>
        <row r="1114">
          <cell r="A1114" t="str">
            <v>LR015858</v>
          </cell>
          <cell r="B1114">
            <v>0.32035859999999999</v>
          </cell>
          <cell r="C1114">
            <v>0.36175737142857139</v>
          </cell>
          <cell r="D1114">
            <v>6.3864410090749146</v>
          </cell>
          <cell r="E1114">
            <v>0</v>
          </cell>
        </row>
        <row r="1115">
          <cell r="A1115" t="str">
            <v>LR015913</v>
          </cell>
          <cell r="B1115">
            <v>0.52688822999999996</v>
          </cell>
          <cell r="C1115">
            <v>0.5452278622222223</v>
          </cell>
          <cell r="D1115">
            <v>9.6254170712144766</v>
          </cell>
          <cell r="E1115">
            <v>0</v>
          </cell>
        </row>
        <row r="1116">
          <cell r="A1116" t="str">
            <v>LR015920</v>
          </cell>
          <cell r="B1116">
            <v>0.61367860000000019</v>
          </cell>
          <cell r="C1116">
            <v>0.64892689523809521</v>
          </cell>
          <cell r="D1116">
            <v>11.456113027564184</v>
          </cell>
          <cell r="E1116">
            <v>0</v>
          </cell>
        </row>
        <row r="1117">
          <cell r="A1117" t="str">
            <v>LR015921</v>
          </cell>
          <cell r="B1117">
            <v>0.67218523000000019</v>
          </cell>
          <cell r="C1117">
            <v>0.68360595746031771</v>
          </cell>
          <cell r="D1117">
            <v>12.068334927169598</v>
          </cell>
          <cell r="E1117">
            <v>0</v>
          </cell>
        </row>
        <row r="1118">
          <cell r="A1118" t="str">
            <v>LR015922</v>
          </cell>
          <cell r="B1118">
            <v>0.12664630000000002</v>
          </cell>
          <cell r="C1118">
            <v>0.1318852253968254</v>
          </cell>
          <cell r="D1118">
            <v>2.3282931558222049</v>
          </cell>
          <cell r="E1118">
            <v>0</v>
          </cell>
        </row>
        <row r="1119">
          <cell r="A1119" t="str">
            <v>LR015923</v>
          </cell>
          <cell r="B1119">
            <v>0.12664633</v>
          </cell>
          <cell r="C1119">
            <v>0.13188526539682541</v>
          </cell>
          <cell r="D1119">
            <v>2.3282938619795925</v>
          </cell>
          <cell r="E1119">
            <v>0</v>
          </cell>
        </row>
        <row r="1120">
          <cell r="A1120" t="str">
            <v>LR015924</v>
          </cell>
          <cell r="B1120">
            <v>9.6246999999999999E-2</v>
          </cell>
          <cell r="C1120">
            <v>0.10128666666666666</v>
          </cell>
          <cell r="D1120">
            <v>1.7881081983708056</v>
          </cell>
          <cell r="E1120">
            <v>0</v>
          </cell>
        </row>
        <row r="1121">
          <cell r="A1121" t="str">
            <v>LR015925</v>
          </cell>
          <cell r="B1121">
            <v>9.6250000000000002E-2</v>
          </cell>
          <cell r="C1121">
            <v>0.10128838095238095</v>
          </cell>
          <cell r="D1121">
            <v>1.7881384622588468</v>
          </cell>
          <cell r="E1121">
            <v>0</v>
          </cell>
        </row>
        <row r="1122">
          <cell r="A1122" t="str">
            <v>LR016221</v>
          </cell>
          <cell r="B1122">
            <v>0.22208600000000001</v>
          </cell>
          <cell r="C1122">
            <v>0.22846387301587301</v>
          </cell>
          <cell r="D1122">
            <v>4.0332862934038296</v>
          </cell>
          <cell r="E1122">
            <v>0</v>
          </cell>
        </row>
        <row r="1123">
          <cell r="A1123" t="str">
            <v>LR016222</v>
          </cell>
          <cell r="B1123">
            <v>0.22206599999999999</v>
          </cell>
          <cell r="C1123">
            <v>0.22843720634920633</v>
          </cell>
          <cell r="D1123">
            <v>4.0328155218120774</v>
          </cell>
          <cell r="E1123">
            <v>0</v>
          </cell>
        </row>
        <row r="1124">
          <cell r="A1124" t="str">
            <v>LR018409</v>
          </cell>
          <cell r="B1124">
            <v>0.14853330000000001</v>
          </cell>
          <cell r="C1124">
            <v>0.16130027301587302</v>
          </cell>
          <cell r="D1124">
            <v>2.8475844854123453</v>
          </cell>
          <cell r="E1124">
            <v>0</v>
          </cell>
        </row>
        <row r="1125">
          <cell r="A1125" t="str">
            <v>LR018410</v>
          </cell>
          <cell r="B1125">
            <v>0.148533</v>
          </cell>
          <cell r="C1125">
            <v>0.16129987301587304</v>
          </cell>
          <cell r="D1125">
            <v>2.847577423838469</v>
          </cell>
          <cell r="E1125">
            <v>0</v>
          </cell>
        </row>
        <row r="1126">
          <cell r="A1126" t="str">
            <v>LR019119</v>
          </cell>
          <cell r="B1126">
            <v>0.8944989000000001</v>
          </cell>
          <cell r="C1126">
            <v>0.73745219607843149</v>
          </cell>
          <cell r="D1126">
            <v>13.018932907072973</v>
          </cell>
          <cell r="E1126">
            <v>0</v>
          </cell>
        </row>
        <row r="1127">
          <cell r="A1127" t="str">
            <v>LR019120</v>
          </cell>
          <cell r="B1127">
            <v>0.89451390000000008</v>
          </cell>
          <cell r="C1127">
            <v>0.73746984313725483</v>
          </cell>
          <cell r="D1127">
            <v>13.019244447096925</v>
          </cell>
          <cell r="E1127">
            <v>0</v>
          </cell>
        </row>
        <row r="1128">
          <cell r="A1128" t="str">
            <v>LR019121</v>
          </cell>
          <cell r="B1128">
            <v>0.92618889999999998</v>
          </cell>
          <cell r="C1128">
            <v>0.75143164705882348</v>
          </cell>
          <cell r="D1128">
            <v>13.265725221692488</v>
          </cell>
          <cell r="E1128">
            <v>0</v>
          </cell>
        </row>
        <row r="1129">
          <cell r="A1129" t="str">
            <v>LR019122</v>
          </cell>
          <cell r="B1129">
            <v>0.92621390000000003</v>
          </cell>
          <cell r="C1129">
            <v>0.75145729411764717</v>
          </cell>
          <cell r="D1129">
            <v>13.266177993193969</v>
          </cell>
          <cell r="E1129">
            <v>0</v>
          </cell>
        </row>
        <row r="1130">
          <cell r="A1130" t="str">
            <v>LR019123</v>
          </cell>
          <cell r="B1130">
            <v>0.42905280000000001</v>
          </cell>
          <cell r="C1130">
            <v>0.35478964705882354</v>
          </cell>
          <cell r="D1130">
            <v>6.2634332581086714</v>
          </cell>
          <cell r="E1130">
            <v>0</v>
          </cell>
        </row>
        <row r="1131">
          <cell r="A1131" t="str">
            <v>LR019124</v>
          </cell>
          <cell r="B1131">
            <v>0.93906780000000001</v>
          </cell>
          <cell r="C1131">
            <v>0.76280729411764714</v>
          </cell>
          <cell r="D1131">
            <v>13.466550151933276</v>
          </cell>
          <cell r="E1131">
            <v>0</v>
          </cell>
        </row>
        <row r="1132">
          <cell r="A1132" t="str">
            <v>LR019717</v>
          </cell>
          <cell r="B1132">
            <v>0.18666300000000002</v>
          </cell>
          <cell r="C1132">
            <v>0.19443968253968252</v>
          </cell>
          <cell r="D1132">
            <v>3.4326254568336383</v>
          </cell>
          <cell r="E1132">
            <v>0</v>
          </cell>
        </row>
        <row r="1133">
          <cell r="A1133" t="str">
            <v>LR019718</v>
          </cell>
          <cell r="B1133">
            <v>0.18666000000000002</v>
          </cell>
          <cell r="C1133">
            <v>0.19443682539682539</v>
          </cell>
          <cell r="D1133">
            <v>3.4325750170202363</v>
          </cell>
          <cell r="E1133">
            <v>0</v>
          </cell>
        </row>
        <row r="1134">
          <cell r="A1134" t="str">
            <v>LR019719</v>
          </cell>
          <cell r="B1134">
            <v>0.24218600000000001</v>
          </cell>
          <cell r="C1134">
            <v>0.24760673015873017</v>
          </cell>
          <cell r="D1134">
            <v>4.3712330431969981</v>
          </cell>
          <cell r="E1134">
            <v>0</v>
          </cell>
        </row>
        <row r="1135">
          <cell r="A1135" t="str">
            <v>LR019720</v>
          </cell>
          <cell r="B1135">
            <v>0.24216599999999999</v>
          </cell>
          <cell r="C1135">
            <v>0.24758006349206349</v>
          </cell>
          <cell r="D1135">
            <v>4.3707622716052459</v>
          </cell>
          <cell r="E1135">
            <v>0</v>
          </cell>
        </row>
        <row r="1136">
          <cell r="A1136" t="str">
            <v>LR019721</v>
          </cell>
          <cell r="B1136">
            <v>0.22129000000000001</v>
          </cell>
          <cell r="C1136">
            <v>0.2242406349206349</v>
          </cell>
          <cell r="D1136">
            <v>3.9587295238872708</v>
          </cell>
          <cell r="E1136">
            <v>0</v>
          </cell>
        </row>
        <row r="1137">
          <cell r="A1137" t="str">
            <v>LR019722</v>
          </cell>
          <cell r="B1137">
            <v>0.22129000000000001</v>
          </cell>
          <cell r="C1137">
            <v>0.2242406349206349</v>
          </cell>
          <cell r="D1137">
            <v>3.9587295238872708</v>
          </cell>
          <cell r="E1137">
            <v>0</v>
          </cell>
        </row>
        <row r="1138">
          <cell r="A1138" t="str">
            <v>LR019723</v>
          </cell>
          <cell r="B1138">
            <v>0.24066599999999999</v>
          </cell>
          <cell r="C1138">
            <v>0.24615911111111111</v>
          </cell>
          <cell r="D1138">
            <v>4.3456768710733353</v>
          </cell>
          <cell r="E1138">
            <v>0</v>
          </cell>
        </row>
        <row r="1139">
          <cell r="A1139" t="str">
            <v>LR019724</v>
          </cell>
          <cell r="B1139">
            <v>0.24064599999999997</v>
          </cell>
          <cell r="C1139">
            <v>0.24613244444444443</v>
          </cell>
          <cell r="D1139">
            <v>4.3452060994815831</v>
          </cell>
          <cell r="E1139">
            <v>0</v>
          </cell>
        </row>
        <row r="1140">
          <cell r="A1140" t="str">
            <v>LR019725</v>
          </cell>
          <cell r="B1140">
            <v>0.22499999999999998</v>
          </cell>
          <cell r="C1140">
            <v>0.22399957422969186</v>
          </cell>
          <cell r="D1140">
            <v>3.9544738541928708</v>
          </cell>
          <cell r="E1140">
            <v>0</v>
          </cell>
        </row>
        <row r="1141">
          <cell r="A1141" t="str">
            <v>LR019726</v>
          </cell>
          <cell r="B1141">
            <v>0.22499999999999998</v>
          </cell>
          <cell r="C1141">
            <v>0.22399957422969186</v>
          </cell>
          <cell r="D1141">
            <v>3.9544738541928708</v>
          </cell>
          <cell r="E1141">
            <v>0</v>
          </cell>
        </row>
        <row r="1142">
          <cell r="A1142" t="str">
            <v>LR019730</v>
          </cell>
          <cell r="B1142">
            <v>0.10106999999999999</v>
          </cell>
          <cell r="C1142">
            <v>0.12303111111111112</v>
          </cell>
          <cell r="D1142">
            <v>2.1719832004783184</v>
          </cell>
          <cell r="E1142">
            <v>0</v>
          </cell>
        </row>
        <row r="1143">
          <cell r="A1143" t="str">
            <v>LR019731</v>
          </cell>
          <cell r="B1143">
            <v>8.5599999999999996E-2</v>
          </cell>
          <cell r="C1143">
            <v>0.10208888888888888</v>
          </cell>
          <cell r="D1143">
            <v>1.8022705770893352</v>
          </cell>
          <cell r="E1143">
            <v>0</v>
          </cell>
        </row>
        <row r="1144">
          <cell r="A1144" t="str">
            <v>LR019733</v>
          </cell>
          <cell r="B1144">
            <v>4.2750000000000003E-2</v>
          </cell>
          <cell r="C1144">
            <v>5.0799999999999998E-2</v>
          </cell>
          <cell r="D1144">
            <v>0.89681988228694387</v>
          </cell>
          <cell r="E1144">
            <v>0</v>
          </cell>
        </row>
        <row r="1145">
          <cell r="A1145" t="str">
            <v>LR019734</v>
          </cell>
          <cell r="B1145">
            <v>4.2750000000000003E-2</v>
          </cell>
          <cell r="C1145">
            <v>5.0799999999999998E-2</v>
          </cell>
          <cell r="D1145">
            <v>0.89681988228694387</v>
          </cell>
          <cell r="E1145">
            <v>0</v>
          </cell>
        </row>
        <row r="1146">
          <cell r="A1146" t="str">
            <v>LR019833</v>
          </cell>
          <cell r="B1146">
            <v>0.33912300000000001</v>
          </cell>
          <cell r="C1146">
            <v>0.34717733333333334</v>
          </cell>
          <cell r="D1146">
            <v>6.1290459687538403</v>
          </cell>
          <cell r="E1146">
            <v>0</v>
          </cell>
        </row>
        <row r="1147">
          <cell r="A1147" t="str">
            <v>LR020233</v>
          </cell>
          <cell r="B1147">
            <v>4.8796000000000006E-2</v>
          </cell>
          <cell r="C1147">
            <v>6.0995000000000001E-2</v>
          </cell>
          <cell r="D1147">
            <v>1.0768017464585069</v>
          </cell>
          <cell r="E1147">
            <v>0</v>
          </cell>
        </row>
        <row r="1148">
          <cell r="A1148" t="str">
            <v>LR021636</v>
          </cell>
          <cell r="B1148">
            <v>0.31684900000000005</v>
          </cell>
          <cell r="C1148">
            <v>0.33026761904761903</v>
          </cell>
          <cell r="D1148">
            <v>5.8305229771156482</v>
          </cell>
          <cell r="E1148">
            <v>0</v>
          </cell>
        </row>
        <row r="1149">
          <cell r="A1149" t="str">
            <v>LR022589</v>
          </cell>
          <cell r="B1149">
            <v>0.49623300000000004</v>
          </cell>
          <cell r="C1149">
            <v>0.58263354248366017</v>
          </cell>
          <cell r="D1149">
            <v>10.285774507610654</v>
          </cell>
          <cell r="E1149">
            <v>0</v>
          </cell>
        </row>
        <row r="1150">
          <cell r="A1150" t="str">
            <v>LR022591</v>
          </cell>
          <cell r="B1150">
            <v>0.49623699999999998</v>
          </cell>
          <cell r="C1150">
            <v>0.57370933333333329</v>
          </cell>
          <cell r="D1150">
            <v>10.128227102104745</v>
          </cell>
          <cell r="E1150">
            <v>0</v>
          </cell>
        </row>
        <row r="1151">
          <cell r="A1151" t="str">
            <v>LR022598</v>
          </cell>
          <cell r="B1151">
            <v>0.55916710000000003</v>
          </cell>
          <cell r="C1151">
            <v>0.63444502222222221</v>
          </cell>
          <cell r="D1151">
            <v>11.200450987143128</v>
          </cell>
          <cell r="E1151">
            <v>0</v>
          </cell>
        </row>
        <row r="1152">
          <cell r="A1152" t="str">
            <v>LR022602</v>
          </cell>
          <cell r="B1152">
            <v>0.66600710000000007</v>
          </cell>
          <cell r="C1152">
            <v>0.75037835555555565</v>
          </cell>
          <cell r="D1152">
            <v>13.247130482283541</v>
          </cell>
          <cell r="E1152">
            <v>0</v>
          </cell>
        </row>
        <row r="1153">
          <cell r="A1153" t="str">
            <v>LR022603</v>
          </cell>
          <cell r="B1153">
            <v>7.4466900000000003E-2</v>
          </cell>
          <cell r="C1153">
            <v>8.8111422222222208E-2</v>
          </cell>
          <cell r="D1153">
            <v>1.5555132934147351</v>
          </cell>
          <cell r="E1153">
            <v>0</v>
          </cell>
        </row>
        <row r="1154">
          <cell r="A1154" t="str">
            <v>LR022604</v>
          </cell>
          <cell r="B1154">
            <v>2.4166900000000002E-2</v>
          </cell>
          <cell r="C1154">
            <v>3.2222533333333331E-2</v>
          </cell>
          <cell r="D1154">
            <v>0.56885449903517971</v>
          </cell>
          <cell r="E1154">
            <v>0</v>
          </cell>
        </row>
        <row r="1155">
          <cell r="A1155" t="str">
            <v>LR022651</v>
          </cell>
          <cell r="B1155">
            <v>7.7499999999999999E-2</v>
          </cell>
          <cell r="C1155">
            <v>9.0740666666666664E-2</v>
          </cell>
          <cell r="D1155">
            <v>1.6019298031228113</v>
          </cell>
          <cell r="E1155">
            <v>0</v>
          </cell>
        </row>
        <row r="1156">
          <cell r="A1156" t="str">
            <v>LR022652</v>
          </cell>
          <cell r="B1156">
            <v>7.7499999999999999E-2</v>
          </cell>
          <cell r="C1156">
            <v>9.0740666666666664E-2</v>
          </cell>
          <cell r="D1156">
            <v>1.6019298031228113</v>
          </cell>
          <cell r="E1156">
            <v>0</v>
          </cell>
        </row>
        <row r="1157">
          <cell r="A1157" t="str">
            <v>PB100396PF</v>
          </cell>
          <cell r="B1157">
            <v>1.8166669999999999E-2</v>
          </cell>
          <cell r="C1157">
            <v>2.2708337500000002E-2</v>
          </cell>
          <cell r="D1157">
            <v>0.40089150715909827</v>
          </cell>
          <cell r="E1157">
            <v>0</v>
          </cell>
        </row>
        <row r="1158">
          <cell r="A1158" t="str">
            <v>PE466</v>
          </cell>
          <cell r="B1158">
            <v>0.43816699999999997</v>
          </cell>
          <cell r="C1158">
            <v>0.51549058823529414</v>
          </cell>
          <cell r="D1158">
            <v>9.1004371783701572</v>
          </cell>
          <cell r="E1158">
            <v>0</v>
          </cell>
        </row>
        <row r="1159">
          <cell r="A1159" t="str">
            <v>PE467</v>
          </cell>
          <cell r="B1159">
            <v>1.2503299999999999</v>
          </cell>
          <cell r="C1159">
            <v>1.4709764705882353</v>
          </cell>
          <cell r="D1159">
            <v>25.968522543303258</v>
          </cell>
          <cell r="E1159">
            <v>0</v>
          </cell>
        </row>
        <row r="1160">
          <cell r="A1160" t="str">
            <v>PF114117PA</v>
          </cell>
          <cell r="B1160">
            <v>1.2612000000000001</v>
          </cell>
          <cell r="C1160">
            <v>1.4837647058823531</v>
          </cell>
          <cell r="D1160">
            <v>26.19428521399476</v>
          </cell>
          <cell r="E1160">
            <v>0</v>
          </cell>
        </row>
        <row r="1161">
          <cell r="A1161" t="str">
            <v>PF114117PB</v>
          </cell>
          <cell r="B1161">
            <v>1.5249999999999999</v>
          </cell>
          <cell r="C1161">
            <v>1.7941176470588234</v>
          </cell>
          <cell r="D1161">
            <v>31.673235768587062</v>
          </cell>
          <cell r="E1161">
            <v>0</v>
          </cell>
        </row>
        <row r="1162">
          <cell r="A1162" t="str">
            <v>PF114117PC</v>
          </cell>
          <cell r="B1162">
            <v>1.2612000000000001</v>
          </cell>
          <cell r="C1162">
            <v>1.4837647058823531</v>
          </cell>
          <cell r="D1162">
            <v>26.19428521399476</v>
          </cell>
          <cell r="E1162">
            <v>0</v>
          </cell>
        </row>
        <row r="1163">
          <cell r="A1163" t="str">
            <v>PF114117PD</v>
          </cell>
          <cell r="B1163">
            <v>1.2612000000000001</v>
          </cell>
          <cell r="C1163">
            <v>1.4837647058823531</v>
          </cell>
          <cell r="D1163">
            <v>26.19428521399476</v>
          </cell>
          <cell r="E1163">
            <v>0</v>
          </cell>
        </row>
        <row r="1164">
          <cell r="A1164" t="str">
            <v>PF114117PF</v>
          </cell>
          <cell r="B1164">
            <v>1.2612000000000001</v>
          </cell>
          <cell r="C1164">
            <v>1.4837647058823531</v>
          </cell>
          <cell r="D1164">
            <v>26.19428521399476</v>
          </cell>
          <cell r="E1164">
            <v>0</v>
          </cell>
        </row>
        <row r="1165">
          <cell r="A1165" t="str">
            <v>PF115102PA</v>
          </cell>
          <cell r="B1165">
            <v>1.3935999999999999</v>
          </cell>
          <cell r="C1165">
            <v>1.6395294117647059</v>
          </cell>
          <cell r="D1165">
            <v>28.944145158756022</v>
          </cell>
          <cell r="E1165">
            <v>0</v>
          </cell>
        </row>
        <row r="1166">
          <cell r="A1166" t="str">
            <v>PF115102PD</v>
          </cell>
          <cell r="B1166">
            <v>1.3935999999999999</v>
          </cell>
          <cell r="C1166">
            <v>1.6395294117647059</v>
          </cell>
          <cell r="D1166">
            <v>28.944145158756022</v>
          </cell>
          <cell r="E1166">
            <v>0</v>
          </cell>
        </row>
        <row r="1167">
          <cell r="A1167" t="str">
            <v>PF116880PA</v>
          </cell>
          <cell r="B1167">
            <v>0.43070000000000003</v>
          </cell>
          <cell r="C1167">
            <v>0.53837500000000005</v>
          </cell>
          <cell r="D1167">
            <v>9.504437089099083</v>
          </cell>
          <cell r="E1167">
            <v>0</v>
          </cell>
        </row>
        <row r="1168">
          <cell r="A1168" t="str">
            <v>PJ115062PA</v>
          </cell>
          <cell r="B1168">
            <v>0.91599699999999995</v>
          </cell>
          <cell r="C1168">
            <v>1.0776435294117646</v>
          </cell>
          <cell r="D1168">
            <v>19.02464848807767</v>
          </cell>
          <cell r="E1168">
            <v>0</v>
          </cell>
        </row>
        <row r="1169">
          <cell r="A1169" t="str">
            <v>PJ115063PA</v>
          </cell>
          <cell r="B1169">
            <v>0.91599699999999995</v>
          </cell>
          <cell r="C1169">
            <v>1.0776435294117646</v>
          </cell>
          <cell r="D1169">
            <v>19.02464848807767</v>
          </cell>
          <cell r="E1169">
            <v>0</v>
          </cell>
        </row>
        <row r="1170">
          <cell r="A1170" t="str">
            <v>RM 91-11-006</v>
          </cell>
          <cell r="B1170">
            <v>3.56E-2</v>
          </cell>
          <cell r="C1170">
            <v>4.4499999999999998E-2</v>
          </cell>
          <cell r="D1170">
            <v>0.78560009373561024</v>
          </cell>
          <cell r="E1170">
            <v>0</v>
          </cell>
        </row>
        <row r="1171">
          <cell r="A1171" t="str">
            <v>RM 91-11-007</v>
          </cell>
          <cell r="B1171">
            <v>2.5599999999999998E-2</v>
          </cell>
          <cell r="C1171">
            <v>3.1999999999999994E-2</v>
          </cell>
          <cell r="D1171">
            <v>0.56492591010201187</v>
          </cell>
          <cell r="E1171">
            <v>0</v>
          </cell>
        </row>
        <row r="1172">
          <cell r="A1172" t="str">
            <v>RR145G</v>
          </cell>
          <cell r="B1172">
            <v>0.220833</v>
          </cell>
          <cell r="C1172">
            <v>0.18911066666666665</v>
          </cell>
          <cell r="D1172">
            <v>3.3385473586457772</v>
          </cell>
          <cell r="E1172">
            <v>0</v>
          </cell>
        </row>
        <row r="1173">
          <cell r="A1173" t="str">
            <v>RR145G-A</v>
          </cell>
          <cell r="B1173">
            <v>0.13416699999999998</v>
          </cell>
          <cell r="C1173">
            <v>0.11977786666666668</v>
          </cell>
          <cell r="D1173">
            <v>2.1145506355232531</v>
          </cell>
          <cell r="E1173">
            <v>0</v>
          </cell>
        </row>
        <row r="1174">
          <cell r="A1174" t="str">
            <v>RR166B</v>
          </cell>
          <cell r="B1174">
            <v>0.28115500000000004</v>
          </cell>
          <cell r="C1174">
            <v>0.25457222222222226</v>
          </cell>
          <cell r="D1174">
            <v>4.4942013851743914</v>
          </cell>
          <cell r="E1174">
            <v>0</v>
          </cell>
        </row>
        <row r="1175">
          <cell r="A1175" t="str">
            <v>RR166B-A</v>
          </cell>
          <cell r="B1175">
            <v>0.114338</v>
          </cell>
          <cell r="C1175">
            <v>0.12111862222222222</v>
          </cell>
          <cell r="D1175">
            <v>2.138220246537208</v>
          </cell>
          <cell r="E1175">
            <v>0</v>
          </cell>
        </row>
        <row r="1176">
          <cell r="A1176" t="str">
            <v>RR167A</v>
          </cell>
          <cell r="B1176">
            <v>0.26405699999999999</v>
          </cell>
          <cell r="C1176">
            <v>0.24065582222222223</v>
          </cell>
          <cell r="D1176">
            <v>4.2485221684449028</v>
          </cell>
          <cell r="E1176">
            <v>0</v>
          </cell>
        </row>
        <row r="1177">
          <cell r="A1177" t="str">
            <v>RR167A-A</v>
          </cell>
          <cell r="B1177">
            <v>0.11567999999999999</v>
          </cell>
          <cell r="C1177">
            <v>9.787733333333333E-2</v>
          </cell>
          <cell r="D1177">
            <v>1.7279200503653538</v>
          </cell>
          <cell r="E1177">
            <v>0</v>
          </cell>
        </row>
        <row r="1178">
          <cell r="A1178" t="str">
            <v>RR170V</v>
          </cell>
          <cell r="B1178">
            <v>0.31116367</v>
          </cell>
          <cell r="C1178">
            <v>0.26814733777777777</v>
          </cell>
          <cell r="D1178">
            <v>4.7338555886107088</v>
          </cell>
          <cell r="E1178">
            <v>0</v>
          </cell>
        </row>
        <row r="1179">
          <cell r="A1179" t="str">
            <v>RR170V-A</v>
          </cell>
          <cell r="B1179">
            <v>0.19266367000000001</v>
          </cell>
          <cell r="C1179">
            <v>0.17334733777777778</v>
          </cell>
          <cell r="D1179">
            <v>3.0602625799334997</v>
          </cell>
          <cell r="E1179">
            <v>0</v>
          </cell>
        </row>
        <row r="1180">
          <cell r="A1180" t="str">
            <v>RR175L</v>
          </cell>
          <cell r="B1180">
            <v>0.28115500000000004</v>
          </cell>
          <cell r="C1180">
            <v>0.25457222222222226</v>
          </cell>
          <cell r="D1180">
            <v>4.4942013851743914</v>
          </cell>
          <cell r="E1180">
            <v>0</v>
          </cell>
        </row>
        <row r="1181">
          <cell r="A1181" t="str">
            <v>RR175L-A</v>
          </cell>
          <cell r="B1181">
            <v>0.11432200000000001</v>
          </cell>
          <cell r="C1181">
            <v>0.12110582222222223</v>
          </cell>
          <cell r="D1181">
            <v>2.137994276173167</v>
          </cell>
          <cell r="E1181">
            <v>0</v>
          </cell>
        </row>
        <row r="1182">
          <cell r="A1182" t="str">
            <v>RR178H</v>
          </cell>
          <cell r="B1182">
            <v>0.31116367</v>
          </cell>
          <cell r="C1182">
            <v>0.26814733777777777</v>
          </cell>
          <cell r="D1182">
            <v>4.7338555886107088</v>
          </cell>
          <cell r="E1182">
            <v>0</v>
          </cell>
        </row>
        <row r="1183">
          <cell r="A1183" t="str">
            <v>RR178H-A</v>
          </cell>
          <cell r="B1183">
            <v>0.19266367000000001</v>
          </cell>
          <cell r="C1183">
            <v>0.17334733777777778</v>
          </cell>
          <cell r="D1183">
            <v>3.0602625799334997</v>
          </cell>
          <cell r="E1183">
            <v>0</v>
          </cell>
        </row>
        <row r="1184">
          <cell r="A1184" t="str">
            <v>RR183B</v>
          </cell>
          <cell r="B1184">
            <v>0.2380323</v>
          </cell>
          <cell r="C1184">
            <v>0.20190104000000003</v>
          </cell>
          <cell r="D1184">
            <v>3.5643477741419605</v>
          </cell>
          <cell r="E1184">
            <v>0</v>
          </cell>
        </row>
        <row r="1185">
          <cell r="A1185" t="str">
            <v>RR183B-A</v>
          </cell>
          <cell r="B1185">
            <v>9.6382300000000004E-2</v>
          </cell>
          <cell r="C1185">
            <v>8.858104E-2</v>
          </cell>
          <cell r="D1185">
            <v>1.56380389499321</v>
          </cell>
          <cell r="E1185">
            <v>0</v>
          </cell>
        </row>
        <row r="1186">
          <cell r="A1186" t="str">
            <v>RR195H</v>
          </cell>
          <cell r="B1186">
            <v>0.25165500000000002</v>
          </cell>
          <cell r="C1186">
            <v>0.22835737777777776</v>
          </cell>
          <cell r="D1186">
            <v>4.0314062334256269</v>
          </cell>
          <cell r="E1186">
            <v>0</v>
          </cell>
        </row>
        <row r="1187">
          <cell r="A1187" t="str">
            <v>RR195H-A</v>
          </cell>
          <cell r="B1187">
            <v>0.10342100000000001</v>
          </cell>
          <cell r="C1187">
            <v>0.10977017777777777</v>
          </cell>
          <cell r="D1187">
            <v>1.9378755494740858</v>
          </cell>
          <cell r="E1187">
            <v>0</v>
          </cell>
        </row>
        <row r="1188">
          <cell r="A1188" t="str">
            <v>RR202X</v>
          </cell>
          <cell r="B1188">
            <v>0.27442167000000001</v>
          </cell>
          <cell r="C1188">
            <v>0.23185360444444447</v>
          </cell>
          <cell r="D1188">
            <v>4.0931283906628018</v>
          </cell>
          <cell r="E1188">
            <v>0</v>
          </cell>
        </row>
        <row r="1189">
          <cell r="A1189" t="str">
            <v>RR202X-A</v>
          </cell>
          <cell r="B1189">
            <v>0.16942167000000002</v>
          </cell>
          <cell r="C1189">
            <v>0.14785360444444445</v>
          </cell>
          <cell r="D1189">
            <v>2.6101978766450205</v>
          </cell>
          <cell r="E1189">
            <v>0</v>
          </cell>
        </row>
        <row r="1190">
          <cell r="A1190" t="str">
            <v>RR206Q</v>
          </cell>
          <cell r="B1190">
            <v>0.28115500000000004</v>
          </cell>
          <cell r="C1190">
            <v>0.25457222222222226</v>
          </cell>
          <cell r="D1190">
            <v>4.4942013851743914</v>
          </cell>
          <cell r="E1190">
            <v>0</v>
          </cell>
        </row>
        <row r="1191">
          <cell r="A1191" t="str">
            <v>RR206Q-A</v>
          </cell>
          <cell r="B1191">
            <v>0.12248800000000001</v>
          </cell>
          <cell r="C1191">
            <v>0.12763862222222222</v>
          </cell>
          <cell r="D1191">
            <v>2.2533239007204928</v>
          </cell>
          <cell r="E1191">
            <v>0</v>
          </cell>
        </row>
        <row r="1192">
          <cell r="A1192" t="str">
            <v>RR207P</v>
          </cell>
          <cell r="B1192">
            <v>0.186667</v>
          </cell>
          <cell r="C1192">
            <v>0.14933360000000001</v>
          </cell>
          <cell r="D1192">
            <v>2.6363256215253066</v>
          </cell>
          <cell r="E1192">
            <v>0</v>
          </cell>
        </row>
        <row r="1193">
          <cell r="A1193" t="str">
            <v>RR207P-A</v>
          </cell>
          <cell r="B1193">
            <v>0.108333</v>
          </cell>
          <cell r="C1193">
            <v>8.6666400000000005E-2</v>
          </cell>
          <cell r="D1193">
            <v>1.5300029654770315</v>
          </cell>
          <cell r="E1193">
            <v>0</v>
          </cell>
        </row>
        <row r="1194">
          <cell r="A1194" t="str">
            <v>RR211J</v>
          </cell>
          <cell r="B1194">
            <v>0.30264600000000003</v>
          </cell>
          <cell r="C1194">
            <v>0.25188426666666669</v>
          </cell>
          <cell r="D1194">
            <v>4.4467483933451408</v>
          </cell>
          <cell r="E1194">
            <v>0</v>
          </cell>
        </row>
        <row r="1195">
          <cell r="A1195" t="str">
            <v>RR211J-A</v>
          </cell>
          <cell r="B1195">
            <v>0.18264600000000003</v>
          </cell>
          <cell r="C1195">
            <v>0.15588426666666672</v>
          </cell>
          <cell r="D1195">
            <v>2.7519706630391059</v>
          </cell>
          <cell r="E1195">
            <v>0</v>
          </cell>
        </row>
        <row r="1196">
          <cell r="A1196" t="str">
            <v>RR215D</v>
          </cell>
          <cell r="B1196">
            <v>0.25166699999999997</v>
          </cell>
          <cell r="C1196">
            <v>0.22837071111111112</v>
          </cell>
          <cell r="D1196">
            <v>4.031641619221503</v>
          </cell>
          <cell r="E1196">
            <v>0</v>
          </cell>
        </row>
        <row r="1197">
          <cell r="A1197" t="str">
            <v>RR215D-A</v>
          </cell>
          <cell r="B1197">
            <v>0.1</v>
          </cell>
          <cell r="C1197">
            <v>0.10703711111111112</v>
          </cell>
          <cell r="D1197">
            <v>1.8896261690354565</v>
          </cell>
          <cell r="E1197">
            <v>0</v>
          </cell>
        </row>
        <row r="1198">
          <cell r="A1198" t="str">
            <v>RR219X</v>
          </cell>
          <cell r="B1198">
            <v>0.23500800000000005</v>
          </cell>
          <cell r="C1198">
            <v>0.21504600000000001</v>
          </cell>
          <cell r="D1198">
            <v>3.7964080394936639</v>
          </cell>
          <cell r="E1198">
            <v>0</v>
          </cell>
        </row>
        <row r="1199">
          <cell r="A1199" t="str">
            <v>RR219X-A</v>
          </cell>
          <cell r="B1199">
            <v>0.141675</v>
          </cell>
          <cell r="C1199">
            <v>0.14037960000000002</v>
          </cell>
          <cell r="D1199">
            <v>2.4782522903048871</v>
          </cell>
          <cell r="E1199">
            <v>0</v>
          </cell>
        </row>
        <row r="1200">
          <cell r="A1200" t="str">
            <v>RR222T</v>
          </cell>
          <cell r="B1200">
            <v>0.24333399999999999</v>
          </cell>
          <cell r="C1200">
            <v>0.20355626666666668</v>
          </cell>
          <cell r="D1200">
            <v>3.5935690376135785</v>
          </cell>
          <cell r="E1200">
            <v>0</v>
          </cell>
        </row>
        <row r="1201">
          <cell r="A1201" t="str">
            <v>RR222T-A</v>
          </cell>
          <cell r="B1201">
            <v>0.13333400000000001</v>
          </cell>
          <cell r="C1201">
            <v>0.11555626666666668</v>
          </cell>
          <cell r="D1201">
            <v>2.0400227848330452</v>
          </cell>
          <cell r="E1201">
            <v>0</v>
          </cell>
        </row>
        <row r="1202">
          <cell r="A1202" t="str">
            <v>RR225M</v>
          </cell>
          <cell r="B1202">
            <v>0.26405699999999999</v>
          </cell>
          <cell r="C1202">
            <v>0.24065582222222223</v>
          </cell>
          <cell r="D1202">
            <v>4.2485221684449028</v>
          </cell>
          <cell r="E1202">
            <v>0</v>
          </cell>
        </row>
        <row r="1203">
          <cell r="A1203" t="str">
            <v>RR225M-A</v>
          </cell>
          <cell r="B1203">
            <v>0.16405700000000001</v>
          </cell>
          <cell r="C1203">
            <v>0.16065582222222222</v>
          </cell>
          <cell r="D1203">
            <v>2.8362073931898726</v>
          </cell>
          <cell r="E1203">
            <v>0</v>
          </cell>
        </row>
        <row r="1204">
          <cell r="A1204" t="str">
            <v>RR226L</v>
          </cell>
          <cell r="B1204">
            <v>0.30315500000000001</v>
          </cell>
          <cell r="C1204">
            <v>0.2721722222222222</v>
          </cell>
          <cell r="D1204">
            <v>4.8049106357304971</v>
          </cell>
          <cell r="E1204">
            <v>0</v>
          </cell>
        </row>
        <row r="1205">
          <cell r="A1205" t="str">
            <v>RR226L-A</v>
          </cell>
          <cell r="B1205">
            <v>0.12248800000000001</v>
          </cell>
          <cell r="C1205">
            <v>0.12763862222222222</v>
          </cell>
          <cell r="D1205">
            <v>2.2533239007204928</v>
          </cell>
          <cell r="E1205">
            <v>0</v>
          </cell>
        </row>
        <row r="1206">
          <cell r="A1206" t="str">
            <v>RR232D</v>
          </cell>
          <cell r="B1206">
            <v>0.28082200000000002</v>
          </cell>
          <cell r="C1206">
            <v>0.25412822222222226</v>
          </cell>
          <cell r="D1206">
            <v>4.4863630381717261</v>
          </cell>
          <cell r="E1206">
            <v>0</v>
          </cell>
        </row>
        <row r="1207">
          <cell r="A1207" t="str">
            <v>RR232D-A</v>
          </cell>
          <cell r="B1207">
            <v>0.102489</v>
          </cell>
          <cell r="C1207">
            <v>0.11146182222222221</v>
          </cell>
          <cell r="D1207">
            <v>1.9677397300161732</v>
          </cell>
          <cell r="E1207">
            <v>0</v>
          </cell>
        </row>
        <row r="1208">
          <cell r="A1208" t="str">
            <v>RR245J</v>
          </cell>
          <cell r="B1208">
            <v>0.2050033</v>
          </cell>
          <cell r="C1208">
            <v>0.17095373333333333</v>
          </cell>
          <cell r="D1208">
            <v>3.0180060433959373</v>
          </cell>
          <cell r="E1208">
            <v>0</v>
          </cell>
        </row>
        <row r="1209">
          <cell r="A1209" t="str">
            <v>RR245J-A</v>
          </cell>
          <cell r="B1209">
            <v>0.13733329999999999</v>
          </cell>
          <cell r="C1209">
            <v>0.11681773333333334</v>
          </cell>
          <cell r="D1209">
            <v>2.0622926349808584</v>
          </cell>
          <cell r="E1209">
            <v>0</v>
          </cell>
        </row>
        <row r="1210">
          <cell r="A1210" t="str">
            <v>RR251B</v>
          </cell>
          <cell r="B1210">
            <v>0.3018633</v>
          </cell>
          <cell r="C1210">
            <v>0.24748173333333331</v>
          </cell>
          <cell r="D1210">
            <v>4.3690263574048984</v>
          </cell>
          <cell r="E1210">
            <v>0</v>
          </cell>
        </row>
        <row r="1211">
          <cell r="A1211" t="str">
            <v>RR251B-A</v>
          </cell>
          <cell r="B1211">
            <v>0.1475033</v>
          </cell>
          <cell r="C1211">
            <v>0.12399373333333333</v>
          </cell>
          <cell r="D1211">
            <v>2.1889772703212347</v>
          </cell>
          <cell r="E1211">
            <v>0</v>
          </cell>
        </row>
        <row r="1212">
          <cell r="A1212" t="str">
            <v>RR252A-A</v>
          </cell>
          <cell r="B1212">
            <v>0.10061667000000001</v>
          </cell>
          <cell r="C1212">
            <v>8.6688893333333336E-2</v>
          </cell>
          <cell r="D1212">
            <v>1.530400061314674</v>
          </cell>
          <cell r="E1212">
            <v>0</v>
          </cell>
        </row>
        <row r="1213">
          <cell r="A1213" t="str">
            <v>RR253X-A</v>
          </cell>
          <cell r="B1213">
            <v>0.12086670000000002</v>
          </cell>
          <cell r="C1213">
            <v>0.10576002666666667</v>
          </cell>
          <cell r="D1213">
            <v>1.8670806036587413</v>
          </cell>
          <cell r="E1213">
            <v>0</v>
          </cell>
        </row>
        <row r="1214">
          <cell r="A1214" t="str">
            <v>RR255V</v>
          </cell>
          <cell r="B1214">
            <v>0.2163667</v>
          </cell>
          <cell r="C1214">
            <v>0.18162669333333331</v>
          </cell>
          <cell r="D1214">
            <v>3.206425782192261</v>
          </cell>
          <cell r="E1214">
            <v>0</v>
          </cell>
        </row>
        <row r="1215">
          <cell r="A1215" t="str">
            <v>RR255V-A</v>
          </cell>
          <cell r="B1215">
            <v>0.11499670000000001</v>
          </cell>
          <cell r="C1215">
            <v>0.10053069333333334</v>
          </cell>
          <cell r="D1215">
            <v>1.7747622945162373</v>
          </cell>
          <cell r="E1215">
            <v>0</v>
          </cell>
        </row>
        <row r="1216">
          <cell r="A1216" t="str">
            <v>RR256T-A</v>
          </cell>
          <cell r="B1216">
            <v>8.4517000000000009E-2</v>
          </cell>
          <cell r="C1216">
            <v>8.0946933333333332E-2</v>
          </cell>
          <cell r="D1216">
            <v>1.4290318744781318</v>
          </cell>
          <cell r="E1216">
            <v>0</v>
          </cell>
        </row>
        <row r="1217">
          <cell r="A1217" t="str">
            <v>RR257Q</v>
          </cell>
          <cell r="B1217">
            <v>0.132934</v>
          </cell>
          <cell r="C1217">
            <v>0.13974293333333332</v>
          </cell>
          <cell r="D1217">
            <v>2.467012618551816</v>
          </cell>
          <cell r="E1217">
            <v>0</v>
          </cell>
        </row>
        <row r="1218">
          <cell r="A1218" t="str">
            <v>RR257Q-A</v>
          </cell>
          <cell r="B1218">
            <v>0.106334</v>
          </cell>
          <cell r="C1218">
            <v>0.11018737777777778</v>
          </cell>
          <cell r="D1218">
            <v>1.945240771027041</v>
          </cell>
          <cell r="E1218">
            <v>0</v>
          </cell>
        </row>
        <row r="1219">
          <cell r="A1219" t="str">
            <v>RR260L-A</v>
          </cell>
          <cell r="B1219">
            <v>0.12416669999999999</v>
          </cell>
          <cell r="C1219">
            <v>0.11973320000000001</v>
          </cell>
          <cell r="D1219">
            <v>2.1137620931070691</v>
          </cell>
          <cell r="E1219">
            <v>0</v>
          </cell>
        </row>
        <row r="1220">
          <cell r="A1220" t="str">
            <v>RR262J</v>
          </cell>
          <cell r="B1220">
            <v>0.182334</v>
          </cell>
          <cell r="C1220">
            <v>0.18898804444444445</v>
          </cell>
          <cell r="D1220">
            <v>3.3363825939430392</v>
          </cell>
          <cell r="E1220">
            <v>0</v>
          </cell>
        </row>
        <row r="1221">
          <cell r="A1221" t="str">
            <v>RR262J-A</v>
          </cell>
          <cell r="B1221">
            <v>0.145617</v>
          </cell>
          <cell r="C1221">
            <v>0.14819137777777777</v>
          </cell>
          <cell r="D1221">
            <v>2.616160905011943</v>
          </cell>
          <cell r="E1221">
            <v>0</v>
          </cell>
        </row>
        <row r="1222">
          <cell r="A1222" t="str">
            <v>RR281G</v>
          </cell>
          <cell r="B1222">
            <v>0.24333299999999999</v>
          </cell>
          <cell r="C1222">
            <v>0.22170351111111114</v>
          </cell>
          <cell r="D1222">
            <v>3.9139393058517493</v>
          </cell>
          <cell r="E1222">
            <v>0</v>
          </cell>
        </row>
        <row r="1223">
          <cell r="A1223" t="str">
            <v>RR281G-A</v>
          </cell>
          <cell r="B1223">
            <v>0.108667</v>
          </cell>
          <cell r="C1223">
            <v>0.11397071111111112</v>
          </cell>
          <cell r="D1223">
            <v>2.0120314906068106</v>
          </cell>
          <cell r="E1223">
            <v>0</v>
          </cell>
        </row>
        <row r="1224">
          <cell r="A1224" t="str">
            <v>RR300D</v>
          </cell>
          <cell r="B1224">
            <v>0.16083399999999998</v>
          </cell>
          <cell r="C1224">
            <v>0.17074293333333332</v>
          </cell>
          <cell r="D1224">
            <v>3.01428459396314</v>
          </cell>
          <cell r="E1224">
            <v>0</v>
          </cell>
        </row>
        <row r="1225">
          <cell r="A1225" t="str">
            <v>RR300D-A</v>
          </cell>
          <cell r="B1225">
            <v>0.106334</v>
          </cell>
          <cell r="C1225">
            <v>0.11018737777777778</v>
          </cell>
          <cell r="D1225">
            <v>1.945240771027041</v>
          </cell>
          <cell r="E1225">
            <v>0</v>
          </cell>
        </row>
        <row r="1226">
          <cell r="A1226" t="str">
            <v>WAG000070</v>
          </cell>
          <cell r="B1226">
            <v>8.8329999999999992E-2</v>
          </cell>
          <cell r="C1226">
            <v>7.4930666666666673E-2</v>
          </cell>
          <cell r="D1226">
            <v>1.322821095663036</v>
          </cell>
          <cell r="E1226">
            <v>0</v>
          </cell>
        </row>
        <row r="1227">
          <cell r="A1227" t="str">
            <v>WAG000180</v>
          </cell>
          <cell r="B1227">
            <v>0.50913299999999995</v>
          </cell>
          <cell r="C1227">
            <v>0.42092400000000002</v>
          </cell>
          <cell r="D1227">
            <v>7.4309648057431037</v>
          </cell>
          <cell r="E1227">
            <v>0</v>
          </cell>
        </row>
        <row r="1228">
          <cell r="A1228" t="str">
            <v>WAG000181</v>
          </cell>
          <cell r="B1228">
            <v>8.2500000000000004E-2</v>
          </cell>
          <cell r="C1228">
            <v>6.6000000000000003E-2</v>
          </cell>
          <cell r="D1228">
            <v>1.1651596895853997</v>
          </cell>
          <cell r="E1228">
            <v>0</v>
          </cell>
        </row>
        <row r="1229">
          <cell r="A1229" t="str">
            <v>WAG000190</v>
          </cell>
          <cell r="B1229">
            <v>0.50913300000000006</v>
          </cell>
          <cell r="C1229">
            <v>0.42092400000000002</v>
          </cell>
          <cell r="D1229">
            <v>7.4309648057431037</v>
          </cell>
          <cell r="E1229">
            <v>0</v>
          </cell>
        </row>
        <row r="1230">
          <cell r="A1230" t="str">
            <v>WAG000191</v>
          </cell>
          <cell r="B1230">
            <v>8.2500000000000004E-2</v>
          </cell>
          <cell r="C1230">
            <v>6.6000000000000003E-2</v>
          </cell>
          <cell r="D1230">
            <v>1.1651596895853997</v>
          </cell>
          <cell r="E1230">
            <v>0</v>
          </cell>
        </row>
        <row r="1231">
          <cell r="A1231" t="str">
            <v>WAG000201</v>
          </cell>
          <cell r="B1231">
            <v>7.0999999999999994E-2</v>
          </cell>
          <cell r="C1231">
            <v>5.6799999999999996E-2</v>
          </cell>
          <cell r="D1231">
            <v>1.002743490431071</v>
          </cell>
          <cell r="E1231">
            <v>0</v>
          </cell>
        </row>
        <row r="1232">
          <cell r="A1232" t="str">
            <v>WAG000203</v>
          </cell>
          <cell r="B1232">
            <v>0.43228350000000004</v>
          </cell>
          <cell r="C1232">
            <v>0.34880466666666665</v>
          </cell>
          <cell r="D1232">
            <v>6.1577748051404857</v>
          </cell>
          <cell r="E1232">
            <v>0</v>
          </cell>
        </row>
        <row r="1233">
          <cell r="A1233" t="str">
            <v>WAG000670</v>
          </cell>
          <cell r="B1233">
            <v>8.8329999999999992E-2</v>
          </cell>
          <cell r="C1233">
            <v>7.4930666666666673E-2</v>
          </cell>
          <cell r="D1233">
            <v>1.322821095663036</v>
          </cell>
          <cell r="E1233">
            <v>0</v>
          </cell>
        </row>
        <row r="1234">
          <cell r="A1234" t="str">
            <v>WAG000702</v>
          </cell>
          <cell r="B1234">
            <v>8.829999999999999E-2</v>
          </cell>
          <cell r="C1234">
            <v>7.7733333333333335E-2</v>
          </cell>
          <cell r="D1234">
            <v>1.3722991899561372</v>
          </cell>
          <cell r="E1234">
            <v>0</v>
          </cell>
        </row>
        <row r="1235">
          <cell r="A1235" t="str">
            <v>WAG103850EVA</v>
          </cell>
          <cell r="B1235">
            <v>5.2166999999999998E-2</v>
          </cell>
          <cell r="C1235">
            <v>4.1733599999999996E-2</v>
          </cell>
          <cell r="D1235">
            <v>0.73676224880729135</v>
          </cell>
          <cell r="E1235">
            <v>0</v>
          </cell>
        </row>
        <row r="1236">
          <cell r="A1236" t="str">
            <v>WAG104530</v>
          </cell>
          <cell r="B1236">
            <v>0.14035</v>
          </cell>
          <cell r="C1236">
            <v>0.11228</v>
          </cell>
          <cell r="D1236">
            <v>1.9821837870704344</v>
          </cell>
          <cell r="E1236">
            <v>0</v>
          </cell>
        </row>
        <row r="1237">
          <cell r="A1237" t="str">
            <v>WAG104640</v>
          </cell>
          <cell r="B1237">
            <v>8.8332999999999995E-2</v>
          </cell>
          <cell r="C1237">
            <v>7.5999733333333333E-2</v>
          </cell>
          <cell r="D1237">
            <v>1.3416943287763607</v>
          </cell>
          <cell r="E1237">
            <v>0</v>
          </cell>
        </row>
        <row r="1238">
          <cell r="A1238" t="str">
            <v>WCD000280</v>
          </cell>
          <cell r="B1238">
            <v>0.31679999999999997</v>
          </cell>
          <cell r="C1238">
            <v>0.28277333333333332</v>
          </cell>
          <cell r="D1238">
            <v>4.9920619589347783</v>
          </cell>
          <cell r="E1238">
            <v>0</v>
          </cell>
        </row>
        <row r="1239">
          <cell r="A1239" t="str">
            <v>WCD000350</v>
          </cell>
          <cell r="B1239">
            <v>6.25E-2</v>
          </cell>
          <cell r="C1239">
            <v>6.9444444444444448E-2</v>
          </cell>
          <cell r="D1239">
            <v>1.2259676868533245</v>
          </cell>
          <cell r="E1239">
            <v>0</v>
          </cell>
        </row>
        <row r="1240">
          <cell r="A1240" t="str">
            <v>WCD000351</v>
          </cell>
          <cell r="B1240">
            <v>6.1499999999999999E-2</v>
          </cell>
          <cell r="C1240">
            <v>6.8333333333333329E-2</v>
          </cell>
          <cell r="D1240">
            <v>1.2063522038636711</v>
          </cell>
          <cell r="E1240">
            <v>0</v>
          </cell>
        </row>
        <row r="1241">
          <cell r="A1241" t="str">
            <v>WCD000353</v>
          </cell>
          <cell r="B1241">
            <v>0.14349999999999999</v>
          </cell>
          <cell r="C1241">
            <v>0.12909333333333334</v>
          </cell>
          <cell r="D1241">
            <v>2.2790052756698662</v>
          </cell>
          <cell r="E1241">
            <v>0</v>
          </cell>
        </row>
        <row r="1242">
          <cell r="A1242" t="str">
            <v>WCD000390</v>
          </cell>
          <cell r="B1242">
            <v>0.317</v>
          </cell>
          <cell r="C1242">
            <v>0.28293333333333337</v>
          </cell>
          <cell r="D1242">
            <v>4.9948865884852891</v>
          </cell>
          <cell r="E1242">
            <v>0</v>
          </cell>
        </row>
        <row r="1243">
          <cell r="A1243" t="str">
            <v>WCD000400</v>
          </cell>
          <cell r="B1243">
            <v>0.31635000000000002</v>
          </cell>
          <cell r="C1243">
            <v>0.29942666666666667</v>
          </cell>
          <cell r="D1243">
            <v>5.2860588179837009</v>
          </cell>
          <cell r="E1243">
            <v>0</v>
          </cell>
        </row>
        <row r="1244">
          <cell r="A1244" t="str">
            <v>WCD000910</v>
          </cell>
          <cell r="B1244">
            <v>0.51312999999999998</v>
          </cell>
          <cell r="C1244">
            <v>0.41750666666666669</v>
          </cell>
          <cell r="D1244">
            <v>7.370635426260125</v>
          </cell>
          <cell r="E1244">
            <v>0</v>
          </cell>
        </row>
        <row r="1245">
          <cell r="A1245" t="str">
            <v>WCD000970</v>
          </cell>
          <cell r="B1245">
            <v>0.15038299999999999</v>
          </cell>
          <cell r="C1245">
            <v>0.12547066666666667</v>
          </cell>
          <cell r="D1245">
            <v>2.2150509549304012</v>
          </cell>
          <cell r="E1245">
            <v>0</v>
          </cell>
        </row>
        <row r="1246">
          <cell r="A1246" t="str">
            <v>WCD000980</v>
          </cell>
          <cell r="B1246">
            <v>0.17193330000000001</v>
          </cell>
          <cell r="C1246">
            <v>0.14287997333333333</v>
          </cell>
          <cell r="D1246">
            <v>2.5223937178338915</v>
          </cell>
          <cell r="E1246">
            <v>0</v>
          </cell>
        </row>
        <row r="1247">
          <cell r="A1247" t="str">
            <v>WCD001430</v>
          </cell>
          <cell r="B1247">
            <v>0.17193330000000001</v>
          </cell>
          <cell r="C1247">
            <v>0.14287997333333333</v>
          </cell>
          <cell r="D1247">
            <v>2.5223937178338915</v>
          </cell>
          <cell r="E1247">
            <v>0</v>
          </cell>
        </row>
        <row r="1248">
          <cell r="A1248" t="str">
            <v>WCD001431</v>
          </cell>
          <cell r="B1248">
            <v>0.17193330000000001</v>
          </cell>
          <cell r="C1248">
            <v>0.14287997333333333</v>
          </cell>
          <cell r="D1248">
            <v>2.5223937178338915</v>
          </cell>
          <cell r="E1248">
            <v>0</v>
          </cell>
        </row>
        <row r="1249">
          <cell r="A1249" t="str">
            <v>WCD001740</v>
          </cell>
          <cell r="B1249">
            <v>0.1527</v>
          </cell>
          <cell r="C1249">
            <v>0.12749333333333332</v>
          </cell>
          <cell r="D1249">
            <v>2.2507589801647661</v>
          </cell>
          <cell r="E1249">
            <v>0</v>
          </cell>
        </row>
        <row r="1250">
          <cell r="A1250" t="str">
            <v>WCD001780</v>
          </cell>
          <cell r="B1250">
            <v>0.31635000000000002</v>
          </cell>
          <cell r="C1250">
            <v>0.29942666666666667</v>
          </cell>
          <cell r="D1250">
            <v>5.2860588179837009</v>
          </cell>
          <cell r="E1250">
            <v>0</v>
          </cell>
        </row>
        <row r="1251">
          <cell r="A1251" t="str">
            <v>WCD001840</v>
          </cell>
          <cell r="B1251">
            <v>0.13020000000000001</v>
          </cell>
          <cell r="C1251">
            <v>0.10949333333333333</v>
          </cell>
          <cell r="D1251">
            <v>1.932988155732384</v>
          </cell>
          <cell r="E1251">
            <v>0</v>
          </cell>
        </row>
        <row r="1252">
          <cell r="A1252" t="str">
            <v>WCD001850</v>
          </cell>
          <cell r="B1252">
            <v>0.151</v>
          </cell>
          <cell r="C1252">
            <v>0.12613333333333332</v>
          </cell>
          <cell r="D1252">
            <v>2.2267496289854303</v>
          </cell>
          <cell r="E1252">
            <v>0</v>
          </cell>
        </row>
        <row r="1253">
          <cell r="A1253" t="str">
            <v>WCD001860</v>
          </cell>
          <cell r="B1253">
            <v>0.14940000000000001</v>
          </cell>
          <cell r="C1253">
            <v>0.12485333333333333</v>
          </cell>
          <cell r="D1253">
            <v>2.2041525925813499</v>
          </cell>
          <cell r="E1253">
            <v>0</v>
          </cell>
        </row>
        <row r="1254">
          <cell r="A1254" t="str">
            <v>WCD001870</v>
          </cell>
          <cell r="B1254">
            <v>0.1348</v>
          </cell>
          <cell r="C1254">
            <v>0.11317333333333333</v>
          </cell>
          <cell r="D1254">
            <v>1.9979546353941156</v>
          </cell>
          <cell r="E1254">
            <v>0</v>
          </cell>
        </row>
        <row r="1255">
          <cell r="A1255" t="str">
            <v>WCD001880</v>
          </cell>
          <cell r="B1255">
            <v>0.1348</v>
          </cell>
          <cell r="C1255">
            <v>0.11317333333333333</v>
          </cell>
          <cell r="D1255">
            <v>1.9979546353941156</v>
          </cell>
          <cell r="E1255">
            <v>0</v>
          </cell>
        </row>
        <row r="1256">
          <cell r="A1256" t="str">
            <v>WCD001890</v>
          </cell>
          <cell r="B1256">
            <v>0.14980000000000002</v>
          </cell>
          <cell r="C1256">
            <v>0.12517333333333333</v>
          </cell>
          <cell r="D1256">
            <v>2.2098018516823701</v>
          </cell>
          <cell r="E1256">
            <v>0</v>
          </cell>
        </row>
        <row r="1257">
          <cell r="A1257" t="str">
            <v>WCD001900</v>
          </cell>
          <cell r="B1257">
            <v>0.14943330000000002</v>
          </cell>
          <cell r="C1257">
            <v>0.12487997333333334</v>
          </cell>
          <cell r="D1257">
            <v>2.2046228934015097</v>
          </cell>
          <cell r="E1257">
            <v>0</v>
          </cell>
        </row>
        <row r="1258">
          <cell r="A1258" t="str">
            <v>WCD001920</v>
          </cell>
          <cell r="B1258">
            <v>0.127883</v>
          </cell>
          <cell r="C1258">
            <v>0.10747066666666667</v>
          </cell>
          <cell r="D1258">
            <v>1.8972801304980196</v>
          </cell>
          <cell r="E1258">
            <v>0</v>
          </cell>
        </row>
        <row r="1259">
          <cell r="A1259" t="str">
            <v>WCD001930</v>
          </cell>
          <cell r="B1259">
            <v>0.127883</v>
          </cell>
          <cell r="C1259">
            <v>0.10747066666666667</v>
          </cell>
          <cell r="D1259">
            <v>1.8972801304980196</v>
          </cell>
          <cell r="E1259">
            <v>0</v>
          </cell>
        </row>
        <row r="1260">
          <cell r="A1260" t="str">
            <v>WCD001940</v>
          </cell>
          <cell r="B1260">
            <v>0.12984999999999999</v>
          </cell>
          <cell r="C1260">
            <v>0.10921333333333333</v>
          </cell>
          <cell r="D1260">
            <v>1.9280450540189915</v>
          </cell>
          <cell r="E1260">
            <v>0</v>
          </cell>
        </row>
        <row r="1261">
          <cell r="A1261" t="str">
            <v>WCD002002-A</v>
          </cell>
          <cell r="B1261">
            <v>0.1348</v>
          </cell>
          <cell r="C1261">
            <v>0.11317333333333333</v>
          </cell>
          <cell r="D1261">
            <v>1.9979546353941156</v>
          </cell>
          <cell r="E1261">
            <v>0</v>
          </cell>
        </row>
        <row r="1262">
          <cell r="A1262" t="str">
            <v>WCD002012-A</v>
          </cell>
          <cell r="B1262">
            <v>0.151</v>
          </cell>
          <cell r="C1262">
            <v>0.12613333333333332</v>
          </cell>
          <cell r="D1262">
            <v>2.2267496289854303</v>
          </cell>
          <cell r="E1262">
            <v>0</v>
          </cell>
        </row>
        <row r="1263">
          <cell r="A1263" t="str">
            <v>WCD002042</v>
          </cell>
          <cell r="B1263">
            <v>0.13020000000000001</v>
          </cell>
          <cell r="C1263">
            <v>0.10949333333333333</v>
          </cell>
          <cell r="D1263">
            <v>1.932988155732384</v>
          </cell>
          <cell r="E1263">
            <v>0</v>
          </cell>
        </row>
        <row r="1264">
          <cell r="A1264" t="str">
            <v>WCD002060</v>
          </cell>
          <cell r="B1264">
            <v>0.11750000000000001</v>
          </cell>
          <cell r="C1264">
            <v>0.10642666666666667</v>
          </cell>
          <cell r="D1264">
            <v>1.8788494226809416</v>
          </cell>
          <cell r="E1264">
            <v>0</v>
          </cell>
        </row>
        <row r="1265">
          <cell r="A1265" t="str">
            <v>WCD002070</v>
          </cell>
          <cell r="B1265">
            <v>0.11750000000000001</v>
          </cell>
          <cell r="C1265">
            <v>0.10642666666666667</v>
          </cell>
          <cell r="D1265">
            <v>1.8788494226809416</v>
          </cell>
          <cell r="E1265">
            <v>0</v>
          </cell>
        </row>
        <row r="1266">
          <cell r="A1266" t="str">
            <v>WCD002082-A</v>
          </cell>
          <cell r="B1266">
            <v>0.151</v>
          </cell>
          <cell r="C1266">
            <v>0.12613333333333332</v>
          </cell>
          <cell r="D1266">
            <v>2.2267496289854303</v>
          </cell>
          <cell r="E1266">
            <v>0</v>
          </cell>
        </row>
        <row r="1267">
          <cell r="A1267" t="str">
            <v>WCD10039EVA</v>
          </cell>
          <cell r="B1267">
            <v>0.19999899999999998</v>
          </cell>
          <cell r="C1267">
            <v>0.18488773333333333</v>
          </cell>
          <cell r="D1267">
            <v>3.2639959693759817</v>
          </cell>
          <cell r="E1267">
            <v>0</v>
          </cell>
        </row>
        <row r="1268">
          <cell r="A1268" t="str">
            <v>WCD10089EVA</v>
          </cell>
          <cell r="B1268">
            <v>0.223333</v>
          </cell>
          <cell r="C1268">
            <v>0.20355493333333333</v>
          </cell>
          <cell r="D1268">
            <v>3.5935454990339908</v>
          </cell>
          <cell r="E1268">
            <v>0</v>
          </cell>
        </row>
        <row r="1269">
          <cell r="A1269" t="str">
            <v>WCD10091EVA</v>
          </cell>
          <cell r="B1269">
            <v>0.223333</v>
          </cell>
          <cell r="C1269">
            <v>0.20355493333333333</v>
          </cell>
          <cell r="D1269">
            <v>3.5935454990339908</v>
          </cell>
          <cell r="E1269">
            <v>0</v>
          </cell>
        </row>
        <row r="1270">
          <cell r="A1270" t="str">
            <v>WCD10111EVA</v>
          </cell>
          <cell r="B1270">
            <v>7.9496629999999999E-2</v>
          </cell>
          <cell r="C1270">
            <v>7.6928839999999998E-2</v>
          </cell>
          <cell r="D1270">
            <v>1.3580967171903768</v>
          </cell>
          <cell r="E1270">
            <v>0</v>
          </cell>
        </row>
        <row r="1271">
          <cell r="A1271" t="str">
            <v>WCD10122EVA</v>
          </cell>
          <cell r="B1271">
            <v>0.21000099999999999</v>
          </cell>
          <cell r="C1271">
            <v>0.18577893333333334</v>
          </cell>
          <cell r="D1271">
            <v>3.2797291559723232</v>
          </cell>
          <cell r="E1271">
            <v>0</v>
          </cell>
        </row>
        <row r="1272">
          <cell r="A1272" t="str">
            <v>WCD10136EVA</v>
          </cell>
          <cell r="B1272">
            <v>0.2334</v>
          </cell>
          <cell r="C1272">
            <v>0.18672</v>
          </cell>
          <cell r="D1272">
            <v>3.2963426854452393</v>
          </cell>
          <cell r="E1272">
            <v>0</v>
          </cell>
        </row>
        <row r="1273">
          <cell r="A1273" t="str">
            <v>WCD10149EVA</v>
          </cell>
          <cell r="B1273">
            <v>7.7834E-2</v>
          </cell>
          <cell r="C1273">
            <v>6.5822933333333333E-2</v>
          </cell>
          <cell r="D1273">
            <v>1.1620337662161684</v>
          </cell>
          <cell r="E1273">
            <v>0</v>
          </cell>
        </row>
        <row r="1274">
          <cell r="A1274" t="str">
            <v>WCD10150EVA</v>
          </cell>
          <cell r="B1274">
            <v>7.7834E-2</v>
          </cell>
          <cell r="C1274">
            <v>6.5822933333333333E-2</v>
          </cell>
          <cell r="D1274">
            <v>1.1620337662161684</v>
          </cell>
          <cell r="E1274">
            <v>0</v>
          </cell>
        </row>
        <row r="1275">
          <cell r="A1275" t="str">
            <v>WCD10185EVA</v>
          </cell>
          <cell r="B1275">
            <v>0.129333</v>
          </cell>
          <cell r="C1275">
            <v>0.113244</v>
          </cell>
          <cell r="D1275">
            <v>1.9992021801122575</v>
          </cell>
          <cell r="E1275">
            <v>0</v>
          </cell>
        </row>
        <row r="1276">
          <cell r="A1276" t="str">
            <v>WCD10194EVA</v>
          </cell>
          <cell r="B1276">
            <v>7.1166999999999994E-2</v>
          </cell>
          <cell r="C1276">
            <v>5.6933599999999994E-2</v>
          </cell>
          <cell r="D1276">
            <v>1.0051020561057469</v>
          </cell>
          <cell r="E1276">
            <v>0</v>
          </cell>
        </row>
        <row r="1277">
          <cell r="A1277" t="str">
            <v>WCD10197EVA</v>
          </cell>
          <cell r="B1277">
            <v>0.186667</v>
          </cell>
          <cell r="C1277">
            <v>0.16262266666666669</v>
          </cell>
          <cell r="D1277">
            <v>2.8709299365588374</v>
          </cell>
          <cell r="E1277">
            <v>0</v>
          </cell>
        </row>
        <row r="1278">
          <cell r="A1278" t="str">
            <v>WCD10216EVA</v>
          </cell>
          <cell r="B1278">
            <v>0.26999899999999999</v>
          </cell>
          <cell r="C1278">
            <v>0.26577626666666665</v>
          </cell>
          <cell r="D1278">
            <v>4.6919968540681776</v>
          </cell>
          <cell r="E1278">
            <v>0</v>
          </cell>
        </row>
        <row r="1279">
          <cell r="A1279" t="str">
            <v>WCD10222</v>
          </cell>
          <cell r="B1279">
            <v>9.4566999999999998E-2</v>
          </cell>
          <cell r="C1279">
            <v>7.5653600000000001E-2</v>
          </cell>
          <cell r="D1279">
            <v>1.335583713515424</v>
          </cell>
          <cell r="E1279">
            <v>0</v>
          </cell>
        </row>
        <row r="1280">
          <cell r="A1280" t="str">
            <v>WCD10229EVA</v>
          </cell>
          <cell r="B1280">
            <v>0.18984999999999999</v>
          </cell>
          <cell r="C1280">
            <v>0.15891093333333334</v>
          </cell>
          <cell r="D1280">
            <v>2.8054032387029211</v>
          </cell>
          <cell r="E1280">
            <v>0</v>
          </cell>
        </row>
        <row r="1281">
          <cell r="A1281" t="str">
            <v>WCD10246</v>
          </cell>
          <cell r="B1281">
            <v>0.115</v>
          </cell>
          <cell r="C1281">
            <v>9.1999999999999998E-2</v>
          </cell>
          <cell r="D1281">
            <v>1.6241619915432843</v>
          </cell>
          <cell r="E1281">
            <v>0</v>
          </cell>
        </row>
        <row r="1282">
          <cell r="A1282" t="str">
            <v>WCD102700EVA</v>
          </cell>
          <cell r="B1282">
            <v>0.14366599999999999</v>
          </cell>
          <cell r="C1282">
            <v>0.12927040000000001</v>
          </cell>
          <cell r="D1282">
            <v>2.2821311990390978</v>
          </cell>
          <cell r="E1282">
            <v>0</v>
          </cell>
        </row>
        <row r="1283">
          <cell r="A1283" t="str">
            <v>WCD102730EVA</v>
          </cell>
          <cell r="B1283">
            <v>0.20300000000000001</v>
          </cell>
          <cell r="C1283">
            <v>0.16240000000000002</v>
          </cell>
          <cell r="D1283">
            <v>2.8669989937677109</v>
          </cell>
          <cell r="E1283">
            <v>0</v>
          </cell>
        </row>
        <row r="1284">
          <cell r="A1284" t="str">
            <v>WCD102830EVA</v>
          </cell>
          <cell r="B1284">
            <v>0.14568300000000001</v>
          </cell>
          <cell r="C1284">
            <v>0.130884</v>
          </cell>
          <cell r="D1284">
            <v>2.3106175880559916</v>
          </cell>
          <cell r="E1284">
            <v>0</v>
          </cell>
        </row>
        <row r="1285">
          <cell r="A1285" t="str">
            <v>WCD103160EVA</v>
          </cell>
          <cell r="B1285">
            <v>0.19333400000000001</v>
          </cell>
          <cell r="C1285">
            <v>0.16355626666666667</v>
          </cell>
          <cell r="D1285">
            <v>2.8874116499860634</v>
          </cell>
          <cell r="E1285">
            <v>0</v>
          </cell>
        </row>
        <row r="1286">
          <cell r="A1286" t="str">
            <v>WCD103230EVA</v>
          </cell>
          <cell r="B1286">
            <v>0.115</v>
          </cell>
          <cell r="C1286">
            <v>9.1999999999999998E-2</v>
          </cell>
          <cell r="D1286">
            <v>1.6241619915432843</v>
          </cell>
          <cell r="E1286">
            <v>0</v>
          </cell>
        </row>
        <row r="1287">
          <cell r="A1287" t="str">
            <v>WCD103330EVA</v>
          </cell>
          <cell r="B1287">
            <v>0.127666</v>
          </cell>
          <cell r="C1287">
            <v>0.1021328</v>
          </cell>
          <cell r="D1287">
            <v>1.8030457809770866</v>
          </cell>
          <cell r="E1287">
            <v>0</v>
          </cell>
        </row>
        <row r="1288">
          <cell r="A1288" t="str">
            <v>WCD103390EVA</v>
          </cell>
          <cell r="B1288">
            <v>0.223333</v>
          </cell>
          <cell r="C1288">
            <v>0.19644453333333334</v>
          </cell>
          <cell r="D1288">
            <v>3.4680189618093236</v>
          </cell>
          <cell r="E1288">
            <v>0</v>
          </cell>
        </row>
        <row r="1289">
          <cell r="A1289" t="str">
            <v>WCD103400EVA</v>
          </cell>
          <cell r="B1289">
            <v>0.19999899999999998</v>
          </cell>
          <cell r="C1289">
            <v>0.18488773333333333</v>
          </cell>
          <cell r="D1289">
            <v>3.2639959693759817</v>
          </cell>
          <cell r="E1289">
            <v>0</v>
          </cell>
        </row>
        <row r="1290">
          <cell r="A1290" t="str">
            <v>WCD103550EVA</v>
          </cell>
          <cell r="B1290">
            <v>0.19999899999999998</v>
          </cell>
          <cell r="C1290">
            <v>0.18488773333333333</v>
          </cell>
          <cell r="D1290">
            <v>3.2639959693759817</v>
          </cell>
          <cell r="E1290">
            <v>0</v>
          </cell>
        </row>
        <row r="1291">
          <cell r="A1291" t="str">
            <v>WCD103750EVA</v>
          </cell>
          <cell r="B1291">
            <v>0.1003048</v>
          </cell>
          <cell r="C1291">
            <v>9.036213333333333E-2</v>
          </cell>
          <cell r="D1291">
            <v>1.5952472003778961</v>
          </cell>
          <cell r="E1291">
            <v>0</v>
          </cell>
        </row>
        <row r="1292">
          <cell r="A1292" t="str">
            <v>WCD103860EVA</v>
          </cell>
          <cell r="B1292">
            <v>0.13533300000000001</v>
          </cell>
          <cell r="C1292">
            <v>0.118044</v>
          </cell>
          <cell r="D1292">
            <v>2.0839410666275593</v>
          </cell>
          <cell r="E1292">
            <v>0</v>
          </cell>
        </row>
        <row r="1293">
          <cell r="A1293" t="str">
            <v>WCD103870</v>
          </cell>
          <cell r="B1293">
            <v>8.6332999999999993E-2</v>
          </cell>
          <cell r="C1293">
            <v>6.90664E-2</v>
          </cell>
          <cell r="D1293">
            <v>1.2192937149209249</v>
          </cell>
          <cell r="E1293">
            <v>0</v>
          </cell>
        </row>
        <row r="1294">
          <cell r="A1294" t="str">
            <v>WCD103910EVA</v>
          </cell>
          <cell r="B1294">
            <v>0.10897179999999999</v>
          </cell>
          <cell r="C1294">
            <v>9.7295733333333329E-2</v>
          </cell>
          <cell r="D1294">
            <v>1.7176525219492496</v>
          </cell>
          <cell r="E1294">
            <v>0</v>
          </cell>
        </row>
        <row r="1295">
          <cell r="A1295" t="str">
            <v>WCD104200</v>
          </cell>
          <cell r="B1295">
            <v>0.155999</v>
          </cell>
          <cell r="C1295">
            <v>0.14435439999999999</v>
          </cell>
          <cell r="D1295">
            <v>2.5484231499134333</v>
          </cell>
          <cell r="E1295">
            <v>0</v>
          </cell>
        </row>
        <row r="1296">
          <cell r="A1296" t="str">
            <v>WCD104210</v>
          </cell>
          <cell r="B1296">
            <v>0.155999</v>
          </cell>
          <cell r="C1296">
            <v>0.14435439999999999</v>
          </cell>
          <cell r="D1296">
            <v>2.5484231499134333</v>
          </cell>
          <cell r="E1296">
            <v>0</v>
          </cell>
        </row>
        <row r="1297">
          <cell r="A1297" t="str">
            <v>WCD104220</v>
          </cell>
          <cell r="B1297">
            <v>0.155999</v>
          </cell>
          <cell r="C1297">
            <v>0.14435439999999999</v>
          </cell>
          <cell r="D1297">
            <v>2.5484231499134333</v>
          </cell>
          <cell r="E1297">
            <v>0</v>
          </cell>
        </row>
        <row r="1298">
          <cell r="A1298" t="str">
            <v>WCD104240</v>
          </cell>
          <cell r="B1298">
            <v>0.1971667</v>
          </cell>
          <cell r="C1298">
            <v>0.19880002666666668</v>
          </cell>
          <cell r="D1298">
            <v>3.5096026872803407</v>
          </cell>
          <cell r="E1298">
            <v>0</v>
          </cell>
        </row>
        <row r="1299">
          <cell r="A1299" t="str">
            <v>WCD104260</v>
          </cell>
          <cell r="B1299">
            <v>0.22186669999999997</v>
          </cell>
          <cell r="C1299">
            <v>0.20202669333333331</v>
          </cell>
          <cell r="D1299">
            <v>3.5665660498822938</v>
          </cell>
          <cell r="E1299">
            <v>0</v>
          </cell>
        </row>
        <row r="1300">
          <cell r="A1300" t="str">
            <v>WCD104280</v>
          </cell>
          <cell r="B1300">
            <v>0.216499</v>
          </cell>
          <cell r="C1300">
            <v>0.18990960000000001</v>
          </cell>
          <cell r="D1300">
            <v>3.3526516755346578</v>
          </cell>
          <cell r="E1300">
            <v>0</v>
          </cell>
        </row>
        <row r="1301">
          <cell r="A1301" t="str">
            <v>WCD104400</v>
          </cell>
          <cell r="B1301">
            <v>0.115</v>
          </cell>
          <cell r="C1301">
            <v>9.1999999999999998E-2</v>
          </cell>
          <cell r="D1301">
            <v>1.6241619915432843</v>
          </cell>
          <cell r="E1301">
            <v>0</v>
          </cell>
        </row>
        <row r="1302">
          <cell r="A1302" t="str">
            <v>WCD104400EVA</v>
          </cell>
          <cell r="B1302">
            <v>0.23</v>
          </cell>
          <cell r="C1302">
            <v>0.184</v>
          </cell>
          <cell r="D1302">
            <v>3.2483239830865687</v>
          </cell>
          <cell r="E1302">
            <v>0</v>
          </cell>
        </row>
        <row r="1303">
          <cell r="A1303" t="str">
            <v>WCD104420</v>
          </cell>
          <cell r="B1303">
            <v>0.17816000000000001</v>
          </cell>
          <cell r="C1303">
            <v>0.14839466666666667</v>
          </cell>
          <cell r="D1303">
            <v>2.6197497537797303</v>
          </cell>
          <cell r="E1303">
            <v>0</v>
          </cell>
        </row>
        <row r="1304">
          <cell r="A1304" t="str">
            <v>WCD104840</v>
          </cell>
          <cell r="B1304">
            <v>9.5667000000000002E-2</v>
          </cell>
          <cell r="C1304">
            <v>8.746693333333333E-2</v>
          </cell>
          <cell r="D1304">
            <v>1.5441355286614167</v>
          </cell>
          <cell r="E1304">
            <v>0</v>
          </cell>
        </row>
        <row r="1305">
          <cell r="A1305" t="str">
            <v>WCD104860</v>
          </cell>
          <cell r="B1305">
            <v>0.22650100000000001</v>
          </cell>
          <cell r="C1305">
            <v>0.20777893333333336</v>
          </cell>
          <cell r="D1305">
            <v>3.6681157191674565</v>
          </cell>
          <cell r="E1305">
            <v>0</v>
          </cell>
        </row>
        <row r="1306">
          <cell r="A1306" t="str">
            <v>WCD105220</v>
          </cell>
          <cell r="B1306">
            <v>0.15366660000000001</v>
          </cell>
          <cell r="C1306">
            <v>0.13448879999999999</v>
          </cell>
          <cell r="D1306">
            <v>2.3742564918289828</v>
          </cell>
          <cell r="E1306">
            <v>0</v>
          </cell>
        </row>
        <row r="1307">
          <cell r="A1307" t="str">
            <v>WCD105250</v>
          </cell>
          <cell r="B1307">
            <v>9.4333E-2</v>
          </cell>
          <cell r="C1307">
            <v>8.8266400000000009E-2</v>
          </cell>
          <cell r="D1307">
            <v>1.5582492609821323</v>
          </cell>
          <cell r="E1307">
            <v>0</v>
          </cell>
        </row>
        <row r="1308">
          <cell r="A1308" t="str">
            <v>WCD105540</v>
          </cell>
          <cell r="B1308">
            <v>0.15038299999999999</v>
          </cell>
          <cell r="C1308">
            <v>0.12547066666666667</v>
          </cell>
          <cell r="D1308">
            <v>2.2150509549304012</v>
          </cell>
          <cell r="E1308">
            <v>0</v>
          </cell>
        </row>
        <row r="1309">
          <cell r="A1309" t="str">
            <v>WCD105560</v>
          </cell>
          <cell r="B1309">
            <v>0.15235000000000001</v>
          </cell>
          <cell r="C1309">
            <v>0.12721333333333334</v>
          </cell>
          <cell r="D1309">
            <v>2.2458158784513738</v>
          </cell>
          <cell r="E1309">
            <v>0</v>
          </cell>
        </row>
        <row r="1310">
          <cell r="A1310" t="str">
            <v>WCD105700</v>
          </cell>
          <cell r="B1310">
            <v>9.4333E-2</v>
          </cell>
          <cell r="C1310">
            <v>8.8266400000000009E-2</v>
          </cell>
          <cell r="D1310">
            <v>1.5582492609821323</v>
          </cell>
          <cell r="E1310">
            <v>0</v>
          </cell>
        </row>
        <row r="1311">
          <cell r="A1311" t="str">
            <v>WCD105840</v>
          </cell>
          <cell r="B1311">
            <v>0.15725</v>
          </cell>
          <cell r="C1311">
            <v>0.13113333333333332</v>
          </cell>
          <cell r="D1311">
            <v>2.3150193024388699</v>
          </cell>
          <cell r="E1311">
            <v>0</v>
          </cell>
        </row>
        <row r="1312">
          <cell r="A1312" t="str">
            <v>WCD105841</v>
          </cell>
          <cell r="B1312">
            <v>0.15725</v>
          </cell>
          <cell r="C1312">
            <v>0.13113333333333332</v>
          </cell>
          <cell r="D1312">
            <v>2.3150193024388699</v>
          </cell>
          <cell r="E1312">
            <v>0</v>
          </cell>
        </row>
        <row r="1313">
          <cell r="A1313" t="str">
            <v>WCD106000</v>
          </cell>
          <cell r="B1313">
            <v>0.161915</v>
          </cell>
          <cell r="C1313">
            <v>0.16895333333333334</v>
          </cell>
          <cell r="D1313">
            <v>2.9826911124406852</v>
          </cell>
          <cell r="E1313">
            <v>0</v>
          </cell>
        </row>
        <row r="1314">
          <cell r="A1314" t="str">
            <v>WCD106090</v>
          </cell>
          <cell r="B1314">
            <v>0.31679999999999997</v>
          </cell>
          <cell r="C1314">
            <v>0.28277333333333332</v>
          </cell>
          <cell r="D1314">
            <v>4.9920619589347783</v>
          </cell>
          <cell r="E1314">
            <v>0</v>
          </cell>
        </row>
        <row r="1315">
          <cell r="A1315" t="str">
            <v>WCD106180</v>
          </cell>
          <cell r="B1315">
            <v>0.53900000000000003</v>
          </cell>
          <cell r="C1315">
            <v>0.45200000000000001</v>
          </cell>
          <cell r="D1315">
            <v>7.9795784801909182</v>
          </cell>
          <cell r="E1315">
            <v>0</v>
          </cell>
        </row>
        <row r="1316">
          <cell r="A1316" t="str">
            <v>WCD106190</v>
          </cell>
          <cell r="B1316">
            <v>0.51312999999999998</v>
          </cell>
          <cell r="C1316">
            <v>0.41750666666666669</v>
          </cell>
          <cell r="D1316">
            <v>7.370635426260125</v>
          </cell>
          <cell r="E1316">
            <v>0</v>
          </cell>
        </row>
        <row r="1317">
          <cell r="A1317" t="str">
            <v>WCD106380</v>
          </cell>
          <cell r="B1317">
            <v>0.17230000000000001</v>
          </cell>
          <cell r="C1317">
            <v>0.14317333333333335</v>
          </cell>
          <cell r="D1317">
            <v>2.5275726761147519</v>
          </cell>
          <cell r="E1317">
            <v>0</v>
          </cell>
        </row>
        <row r="1318">
          <cell r="A1318" t="str">
            <v>WCD106550</v>
          </cell>
          <cell r="B1318">
            <v>0.26190000000000002</v>
          </cell>
          <cell r="C1318">
            <v>0.22952</v>
          </cell>
          <cell r="D1318">
            <v>4.0519310902066801</v>
          </cell>
          <cell r="E1318">
            <v>0</v>
          </cell>
        </row>
        <row r="1319">
          <cell r="A1319" t="str">
            <v>WCD11097EVA</v>
          </cell>
          <cell r="B1319">
            <v>0.1867</v>
          </cell>
          <cell r="C1319">
            <v>0.14935999999999999</v>
          </cell>
          <cell r="D1319">
            <v>2.6367916854011404</v>
          </cell>
          <cell r="E1319">
            <v>0</v>
          </cell>
        </row>
        <row r="1320">
          <cell r="A1320" t="str">
            <v>WCD500202</v>
          </cell>
          <cell r="B1320">
            <v>0.145145</v>
          </cell>
          <cell r="C1320">
            <v>0.15468999999999999</v>
          </cell>
          <cell r="D1320">
            <v>2.7308871573025071</v>
          </cell>
          <cell r="E1320">
            <v>0</v>
          </cell>
        </row>
        <row r="1321">
          <cell r="A1321" t="str">
            <v>WCD500212</v>
          </cell>
          <cell r="B1321">
            <v>9.8099999999999993E-2</v>
          </cell>
          <cell r="C1321">
            <v>0.11043333333333334</v>
          </cell>
          <cell r="D1321">
            <v>1.9495828543416307</v>
          </cell>
          <cell r="E1321">
            <v>0</v>
          </cell>
        </row>
        <row r="1322">
          <cell r="A1322" t="str">
            <v>WCD500433</v>
          </cell>
          <cell r="B1322">
            <v>0.169933</v>
          </cell>
          <cell r="C1322">
            <v>0.18104400000000001</v>
          </cell>
          <cell r="D1322">
            <v>3.1961389521408954</v>
          </cell>
          <cell r="E1322">
            <v>0</v>
          </cell>
        </row>
        <row r="1323">
          <cell r="A1323" t="str">
            <v>WCD500434-A</v>
          </cell>
          <cell r="B1323">
            <v>9.647E-2</v>
          </cell>
          <cell r="C1323">
            <v>9.647E-2</v>
          </cell>
          <cell r="D1323">
            <v>1.7030750796106591</v>
          </cell>
          <cell r="E1323">
            <v>0</v>
          </cell>
        </row>
        <row r="1324">
          <cell r="A1324" t="str">
            <v>WCD500442</v>
          </cell>
          <cell r="B1324">
            <v>0.124845</v>
          </cell>
          <cell r="C1324">
            <v>0.13439000000000001</v>
          </cell>
          <cell r="D1324">
            <v>2.3725122830815435</v>
          </cell>
          <cell r="E1324">
            <v>0</v>
          </cell>
        </row>
        <row r="1325">
          <cell r="A1325" t="str">
            <v>WCD500452</v>
          </cell>
          <cell r="B1325">
            <v>9.8100000000000007E-2</v>
          </cell>
          <cell r="C1325">
            <v>0.11043333333333334</v>
          </cell>
          <cell r="D1325">
            <v>1.9495828543416307</v>
          </cell>
          <cell r="E1325">
            <v>0</v>
          </cell>
        </row>
        <row r="1326">
          <cell r="A1326" t="str">
            <v>WCD501170</v>
          </cell>
          <cell r="B1326">
            <v>0.51312999999999998</v>
          </cell>
          <cell r="C1326">
            <v>0.41750666666666669</v>
          </cell>
          <cell r="D1326">
            <v>7.370635426260125</v>
          </cell>
          <cell r="E1326">
            <v>0</v>
          </cell>
        </row>
        <row r="1327">
          <cell r="A1327" t="str">
            <v>WCD501301</v>
          </cell>
          <cell r="B1327">
            <v>0.14799999999999999</v>
          </cell>
          <cell r="C1327">
            <v>0.15754499999999999</v>
          </cell>
          <cell r="D1327">
            <v>2.7812891408444207</v>
          </cell>
          <cell r="E1327">
            <v>0</v>
          </cell>
        </row>
        <row r="1328">
          <cell r="A1328" t="str">
            <v>WCD501311</v>
          </cell>
          <cell r="B1328">
            <v>9.08133E-2</v>
          </cell>
          <cell r="C1328">
            <v>0.10035773333333334</v>
          </cell>
          <cell r="D1328">
            <v>1.7717088699721359</v>
          </cell>
          <cell r="E1328">
            <v>0</v>
          </cell>
        </row>
        <row r="1329">
          <cell r="A1329" t="str">
            <v>WCD501341</v>
          </cell>
          <cell r="B1329">
            <v>0.127826</v>
          </cell>
          <cell r="C1329">
            <v>0.13754766666666665</v>
          </cell>
          <cell r="D1329">
            <v>2.4282575241898385</v>
          </cell>
          <cell r="E1329">
            <v>0</v>
          </cell>
        </row>
        <row r="1330">
          <cell r="A1330" t="str">
            <v>WCD501351</v>
          </cell>
          <cell r="B1330">
            <v>0.10446030000000001</v>
          </cell>
          <cell r="C1330">
            <v>0.1141814</v>
          </cell>
          <cell r="D1330">
            <v>2.0157509784913086</v>
          </cell>
          <cell r="E1330">
            <v>0</v>
          </cell>
        </row>
        <row r="1331">
          <cell r="A1331" t="str">
            <v>WCD501630</v>
          </cell>
          <cell r="B1331">
            <v>0.169933</v>
          </cell>
          <cell r="C1331">
            <v>0.18104400000000001</v>
          </cell>
          <cell r="D1331">
            <v>3.1961389521408954</v>
          </cell>
          <cell r="E1331">
            <v>0</v>
          </cell>
        </row>
        <row r="1332">
          <cell r="A1332" t="str">
            <v>WCD501680</v>
          </cell>
          <cell r="B1332">
            <v>0.13905610000000002</v>
          </cell>
          <cell r="C1332">
            <v>0.17410368888888889</v>
          </cell>
          <cell r="D1332">
            <v>3.0736151530522844</v>
          </cell>
          <cell r="E1332">
            <v>0</v>
          </cell>
        </row>
        <row r="1333">
          <cell r="A1333" t="str">
            <v>WCD501690</v>
          </cell>
          <cell r="B1333">
            <v>0.13905610000000002</v>
          </cell>
          <cell r="C1333">
            <v>0.17410368888888889</v>
          </cell>
          <cell r="D1333">
            <v>3.0736151530522844</v>
          </cell>
          <cell r="E1333">
            <v>0</v>
          </cell>
        </row>
        <row r="1334">
          <cell r="A1334" t="str">
            <v>WCD501820</v>
          </cell>
          <cell r="B1334">
            <v>0.130165</v>
          </cell>
          <cell r="C1334">
            <v>0.13971</v>
          </cell>
          <cell r="D1334">
            <v>2.4664312156360029</v>
          </cell>
          <cell r="E1334">
            <v>0</v>
          </cell>
        </row>
        <row r="1335">
          <cell r="A1335" t="str">
            <v>WCD501941</v>
          </cell>
          <cell r="B1335">
            <v>0.10106999999999999</v>
          </cell>
          <cell r="C1335">
            <v>0.12303111111111112</v>
          </cell>
          <cell r="D1335">
            <v>2.1719832004783184</v>
          </cell>
          <cell r="E1335">
            <v>0</v>
          </cell>
        </row>
        <row r="1336">
          <cell r="A1336" t="str">
            <v>WCD501951</v>
          </cell>
          <cell r="B1336">
            <v>8.5599999999999996E-2</v>
          </cell>
          <cell r="C1336">
            <v>0.10208888888888888</v>
          </cell>
          <cell r="D1336">
            <v>1.8022705770893352</v>
          </cell>
          <cell r="E1336">
            <v>0</v>
          </cell>
        </row>
        <row r="1337">
          <cell r="A1337" t="str">
            <v>WCD501960</v>
          </cell>
          <cell r="B1337">
            <v>0.10780321</v>
          </cell>
          <cell r="C1337">
            <v>0.12707021333333335</v>
          </cell>
          <cell r="D1337">
            <v>2.243289247318442</v>
          </cell>
          <cell r="E1337">
            <v>0</v>
          </cell>
        </row>
        <row r="1338">
          <cell r="A1338" t="str">
            <v>WCD501970</v>
          </cell>
          <cell r="B1338">
            <v>0.10780321</v>
          </cell>
          <cell r="C1338">
            <v>0.12707021333333335</v>
          </cell>
          <cell r="D1338">
            <v>2.243289247318442</v>
          </cell>
          <cell r="E1338">
            <v>0</v>
          </cell>
        </row>
        <row r="1339">
          <cell r="A1339" t="str">
            <v>WCD502000</v>
          </cell>
          <cell r="B1339">
            <v>0.11785</v>
          </cell>
          <cell r="C1339">
            <v>0.13424444444444444</v>
          </cell>
          <cell r="D1339">
            <v>2.3699426548098983</v>
          </cell>
          <cell r="E1339">
            <v>0</v>
          </cell>
        </row>
        <row r="1340">
          <cell r="A1340" t="str">
            <v>WCD502010</v>
          </cell>
          <cell r="B1340">
            <v>0.12115000000000001</v>
          </cell>
          <cell r="C1340">
            <v>0.1379111111111111</v>
          </cell>
          <cell r="D1340">
            <v>2.4346737486757539</v>
          </cell>
          <cell r="E1340">
            <v>0</v>
          </cell>
        </row>
        <row r="1341">
          <cell r="A1341" t="str">
            <v>WCD502020</v>
          </cell>
          <cell r="B1341">
            <v>7.1055599999999997E-2</v>
          </cell>
          <cell r="C1341">
            <v>8.714079999999999E-2</v>
          </cell>
          <cell r="D1341">
            <v>1.5383779920942937</v>
          </cell>
          <cell r="E1341">
            <v>0</v>
          </cell>
        </row>
        <row r="1342">
          <cell r="A1342" t="str">
            <v>WCD502030</v>
          </cell>
          <cell r="B1342">
            <v>7.1015600000000012E-2</v>
          </cell>
          <cell r="C1342">
            <v>8.7087466666666669E-2</v>
          </cell>
          <cell r="D1342">
            <v>1.5374364489107906</v>
          </cell>
          <cell r="E1342">
            <v>0</v>
          </cell>
        </row>
        <row r="1343">
          <cell r="A1343" t="str">
            <v>WCD502050</v>
          </cell>
          <cell r="B1343">
            <v>0.14800000000000002</v>
          </cell>
          <cell r="C1343">
            <v>0.15754499999999999</v>
          </cell>
          <cell r="D1343">
            <v>2.7812891408444207</v>
          </cell>
          <cell r="E1343">
            <v>0</v>
          </cell>
        </row>
        <row r="1344">
          <cell r="A1344" t="str">
            <v>WCD502160</v>
          </cell>
          <cell r="B1344">
            <v>0.21433332999999999</v>
          </cell>
          <cell r="C1344">
            <v>0.21711110666666666</v>
          </cell>
          <cell r="D1344">
            <v>3.8328652977163014</v>
          </cell>
          <cell r="E1344">
            <v>0</v>
          </cell>
        </row>
        <row r="1345">
          <cell r="A1345" t="str">
            <v>WCD502190</v>
          </cell>
          <cell r="B1345">
            <v>0.11282300000000001</v>
          </cell>
          <cell r="C1345">
            <v>0.121433</v>
          </cell>
          <cell r="D1345">
            <v>2.1437702512943009</v>
          </cell>
          <cell r="E1345">
            <v>0</v>
          </cell>
        </row>
        <row r="1346">
          <cell r="A1346" t="str">
            <v>WCD502300</v>
          </cell>
          <cell r="B1346">
            <v>4.1666630000000003E-2</v>
          </cell>
          <cell r="C1346">
            <v>4.8148106666666669E-2</v>
          </cell>
          <cell r="D1346">
            <v>0.85000353057360667</v>
          </cell>
          <cell r="E1346">
            <v>0</v>
          </cell>
        </row>
        <row r="1347">
          <cell r="A1347" t="str">
            <v>WCD502310</v>
          </cell>
          <cell r="B1347">
            <v>4.9999960000000003E-2</v>
          </cell>
          <cell r="C1347">
            <v>5.9259213333333338E-2</v>
          </cell>
          <cell r="D1347">
            <v>1.0461582820082067</v>
          </cell>
          <cell r="E1347">
            <v>0</v>
          </cell>
        </row>
        <row r="1348">
          <cell r="A1348" t="str">
            <v>WCD502400</v>
          </cell>
          <cell r="B1348">
            <v>0.1155066</v>
          </cell>
          <cell r="C1348">
            <v>0.13579768888888888</v>
          </cell>
          <cell r="D1348">
            <v>2.3973635307907943</v>
          </cell>
          <cell r="E1348">
            <v>0</v>
          </cell>
        </row>
        <row r="1349">
          <cell r="A1349" t="str">
            <v>WCD502410</v>
          </cell>
          <cell r="B1349">
            <v>9.9999600000000008E-2</v>
          </cell>
          <cell r="C1349">
            <v>0.11481435555555557</v>
          </cell>
          <cell r="D1349">
            <v>2.0269251345311941</v>
          </cell>
          <cell r="E1349">
            <v>0</v>
          </cell>
        </row>
        <row r="1350">
          <cell r="A1350" t="str">
            <v>WCD502450</v>
          </cell>
          <cell r="B1350">
            <v>0.25756299999999999</v>
          </cell>
          <cell r="C1350">
            <v>0.26561733333333332</v>
          </cell>
          <cell r="D1350">
            <v>4.689191055381337</v>
          </cell>
          <cell r="E1350">
            <v>0</v>
          </cell>
        </row>
        <row r="1351">
          <cell r="A1351" t="str">
            <v>WCD502460</v>
          </cell>
          <cell r="B1351">
            <v>0.14800000000000002</v>
          </cell>
          <cell r="C1351">
            <v>0.15754499999999999</v>
          </cell>
          <cell r="D1351">
            <v>2.7812891408444207</v>
          </cell>
          <cell r="E1351">
            <v>0</v>
          </cell>
        </row>
        <row r="1352">
          <cell r="A1352" t="str">
            <v>WCD502470</v>
          </cell>
          <cell r="B1352">
            <v>0.14799999999999999</v>
          </cell>
          <cell r="C1352">
            <v>0.15754499999999999</v>
          </cell>
          <cell r="D1352">
            <v>2.7812891408444207</v>
          </cell>
          <cell r="E1352">
            <v>0</v>
          </cell>
        </row>
        <row r="1353">
          <cell r="A1353" t="str">
            <v>WCD502480</v>
          </cell>
          <cell r="B1353">
            <v>9.08133E-2</v>
          </cell>
          <cell r="C1353">
            <v>0.10035773333333334</v>
          </cell>
          <cell r="D1353">
            <v>1.7717088699721359</v>
          </cell>
          <cell r="E1353">
            <v>0</v>
          </cell>
        </row>
        <row r="1354">
          <cell r="A1354" t="str">
            <v>WCD502490</v>
          </cell>
          <cell r="B1354">
            <v>0.169933</v>
          </cell>
          <cell r="C1354">
            <v>0.18104400000000001</v>
          </cell>
          <cell r="D1354">
            <v>3.1961389521408954</v>
          </cell>
          <cell r="E1354">
            <v>0</v>
          </cell>
        </row>
        <row r="1355">
          <cell r="A1355" t="str">
            <v>WCD502510</v>
          </cell>
          <cell r="B1355">
            <v>0.33912300000000001</v>
          </cell>
          <cell r="C1355">
            <v>0.34717733333333334</v>
          </cell>
          <cell r="D1355">
            <v>6.1290459687538403</v>
          </cell>
          <cell r="E1355">
            <v>0</v>
          </cell>
        </row>
        <row r="1356">
          <cell r="A1356" t="str">
            <v>WCE000230</v>
          </cell>
          <cell r="B1356">
            <v>4.02E-2</v>
          </cell>
          <cell r="C1356">
            <v>5.3600000000000002E-2</v>
          </cell>
          <cell r="D1356">
            <v>0.94625089942087004</v>
          </cell>
          <cell r="E1356">
            <v>0</v>
          </cell>
        </row>
        <row r="1357">
          <cell r="A1357" t="str">
            <v>WCE000240</v>
          </cell>
          <cell r="B1357">
            <v>0.271123</v>
          </cell>
          <cell r="C1357">
            <v>0.3114966666666667</v>
          </cell>
          <cell r="D1357">
            <v>5.499141809700304</v>
          </cell>
          <cell r="E1357">
            <v>0</v>
          </cell>
        </row>
        <row r="1358">
          <cell r="A1358" t="str">
            <v>WCE000267</v>
          </cell>
          <cell r="B1358">
            <v>0.57933049999999997</v>
          </cell>
          <cell r="C1358">
            <v>0.65810355555555555</v>
          </cell>
          <cell r="D1358">
            <v>11.618117189487256</v>
          </cell>
          <cell r="E1358">
            <v>0</v>
          </cell>
        </row>
        <row r="1359">
          <cell r="A1359" t="str">
            <v>WCE000269</v>
          </cell>
          <cell r="B1359">
            <v>0.57933049999999997</v>
          </cell>
          <cell r="C1359">
            <v>0.65810355555555555</v>
          </cell>
          <cell r="D1359">
            <v>11.618117189487256</v>
          </cell>
          <cell r="E1359">
            <v>0</v>
          </cell>
        </row>
        <row r="1360">
          <cell r="A1360" t="str">
            <v>WCE000300</v>
          </cell>
          <cell r="B1360">
            <v>0.147898</v>
          </cell>
          <cell r="C1360">
            <v>0.13787777777777777</v>
          </cell>
          <cell r="D1360">
            <v>2.4340852841860645</v>
          </cell>
          <cell r="E1360">
            <v>0</v>
          </cell>
        </row>
        <row r="1361">
          <cell r="A1361" t="str">
            <v>WCE000403</v>
          </cell>
          <cell r="B1361">
            <v>0.28195999999999999</v>
          </cell>
          <cell r="C1361">
            <v>0.32222222222222219</v>
          </cell>
          <cell r="D1361">
            <v>5.6884900669994254</v>
          </cell>
          <cell r="E1361">
            <v>0</v>
          </cell>
        </row>
        <row r="1362">
          <cell r="A1362" t="str">
            <v>WCE000414</v>
          </cell>
          <cell r="B1362">
            <v>0.49626500000000001</v>
          </cell>
          <cell r="C1362">
            <v>0.56165444444444446</v>
          </cell>
          <cell r="D1362">
            <v>9.9154108809568022</v>
          </cell>
          <cell r="E1362">
            <v>0</v>
          </cell>
        </row>
        <row r="1363">
          <cell r="A1363" t="str">
            <v>WCE000420</v>
          </cell>
          <cell r="B1363">
            <v>0.20768</v>
          </cell>
          <cell r="C1363">
            <v>0.23075555555555555</v>
          </cell>
          <cell r="D1363">
            <v>4.0737435072911747</v>
          </cell>
          <cell r="E1363">
            <v>0</v>
          </cell>
        </row>
        <row r="1364">
          <cell r="A1364" t="str">
            <v>WCE000423</v>
          </cell>
          <cell r="B1364">
            <v>0.49448999999999999</v>
          </cell>
          <cell r="C1364">
            <v>0.56150444444444436</v>
          </cell>
          <cell r="D1364">
            <v>9.9127627907531988</v>
          </cell>
          <cell r="E1364">
            <v>0</v>
          </cell>
        </row>
        <row r="1365">
          <cell r="A1365" t="str">
            <v>WCE000425</v>
          </cell>
          <cell r="B1365">
            <v>0.47367000000000004</v>
          </cell>
          <cell r="C1365">
            <v>0.53837111111111113</v>
          </cell>
          <cell r="D1365">
            <v>9.5043684349086206</v>
          </cell>
          <cell r="E1365">
            <v>0</v>
          </cell>
        </row>
        <row r="1366">
          <cell r="A1366" t="str">
            <v>WCE000440</v>
          </cell>
          <cell r="B1366">
            <v>8.7033369999999999E-2</v>
          </cell>
          <cell r="C1366">
            <v>7.8711160000000002E-2</v>
          </cell>
          <cell r="D1366">
            <v>1.3895616780682838</v>
          </cell>
          <cell r="E1366">
            <v>0</v>
          </cell>
        </row>
        <row r="1367">
          <cell r="A1367" t="str">
            <v>WCE000460</v>
          </cell>
          <cell r="B1367">
            <v>0.1098633</v>
          </cell>
          <cell r="C1367">
            <v>0.10044173333333334</v>
          </cell>
          <cell r="D1367">
            <v>1.7731918004861538</v>
          </cell>
          <cell r="E1367">
            <v>0</v>
          </cell>
        </row>
        <row r="1368">
          <cell r="A1368" t="str">
            <v>WCE000470</v>
          </cell>
          <cell r="B1368">
            <v>0.11061699999999999</v>
          </cell>
          <cell r="C1368">
            <v>0.11244488888888889</v>
          </cell>
          <cell r="D1368">
            <v>1.9850947247460988</v>
          </cell>
          <cell r="E1368">
            <v>0</v>
          </cell>
        </row>
        <row r="1369">
          <cell r="A1369" t="str">
            <v>WCE000500</v>
          </cell>
          <cell r="B1369">
            <v>0.15463730000000001</v>
          </cell>
          <cell r="C1369">
            <v>0.15423033333333333</v>
          </cell>
          <cell r="D1369">
            <v>2.7227722319896874</v>
          </cell>
          <cell r="E1369">
            <v>0</v>
          </cell>
        </row>
        <row r="1370">
          <cell r="A1370" t="str">
            <v>WCE000500AFT</v>
          </cell>
          <cell r="B1370">
            <v>0.15463730000000001</v>
          </cell>
          <cell r="C1370">
            <v>0.15423033333333333</v>
          </cell>
          <cell r="D1370">
            <v>2.7227722319896874</v>
          </cell>
          <cell r="E1370">
            <v>0</v>
          </cell>
        </row>
        <row r="1371">
          <cell r="A1371" t="str">
            <v>WCE000540</v>
          </cell>
          <cell r="B1371">
            <v>0.14133200000000001</v>
          </cell>
          <cell r="C1371">
            <v>0.14150973333333336</v>
          </cell>
          <cell r="D1371">
            <v>2.4982035903633237</v>
          </cell>
          <cell r="E1371">
            <v>0</v>
          </cell>
        </row>
        <row r="1372">
          <cell r="A1372" t="str">
            <v>WCE10006EVA</v>
          </cell>
          <cell r="B1372">
            <v>0.24399999999999999</v>
          </cell>
          <cell r="C1372">
            <v>0.20764426666666669</v>
          </cell>
          <cell r="D1372">
            <v>3.6657383226291103</v>
          </cell>
          <cell r="E1372">
            <v>0</v>
          </cell>
        </row>
        <row r="1373">
          <cell r="A1373" t="str">
            <v>WCE10023EVA</v>
          </cell>
          <cell r="B1373">
            <v>0.27549999999999997</v>
          </cell>
          <cell r="C1373">
            <v>0.24891840444444446</v>
          </cell>
          <cell r="D1373">
            <v>4.3943892553724524</v>
          </cell>
          <cell r="E1373">
            <v>0</v>
          </cell>
        </row>
        <row r="1374">
          <cell r="A1374" t="str">
            <v>WCE10050EVA</v>
          </cell>
          <cell r="B1374">
            <v>0.24333399999999999</v>
          </cell>
          <cell r="C1374">
            <v>0.20355626666666668</v>
          </cell>
          <cell r="D1374">
            <v>3.5935690376135785</v>
          </cell>
          <cell r="E1374">
            <v>0</v>
          </cell>
        </row>
        <row r="1375">
          <cell r="A1375" t="str">
            <v>WCE10100EVA</v>
          </cell>
          <cell r="B1375">
            <v>0.21186630000000001</v>
          </cell>
          <cell r="C1375">
            <v>0.18096823999999997</v>
          </cell>
          <cell r="D1375">
            <v>3.1948014900487287</v>
          </cell>
          <cell r="E1375">
            <v>0</v>
          </cell>
        </row>
        <row r="1376">
          <cell r="A1376" t="str">
            <v>WCE10154EVA</v>
          </cell>
          <cell r="B1376">
            <v>0.258295</v>
          </cell>
          <cell r="C1376">
            <v>0.23721648888888888</v>
          </cell>
          <cell r="D1376">
            <v>4.1878044023987293</v>
          </cell>
          <cell r="E1376">
            <v>0</v>
          </cell>
        </row>
        <row r="1377">
          <cell r="A1377" t="str">
            <v>WCE10178EVA</v>
          </cell>
          <cell r="B1377">
            <v>0.27136100000000002</v>
          </cell>
          <cell r="C1377">
            <v>0.24929715555555557</v>
          </cell>
          <cell r="D1377">
            <v>4.4010757027520331</v>
          </cell>
          <cell r="E1377">
            <v>0</v>
          </cell>
        </row>
        <row r="1378">
          <cell r="A1378" t="str">
            <v>WCE10181EVA</v>
          </cell>
          <cell r="B1378">
            <v>0.25883359999999994</v>
          </cell>
          <cell r="C1378">
            <v>0.24336315555555552</v>
          </cell>
          <cell r="D1378">
            <v>4.2963172542974908</v>
          </cell>
          <cell r="E1378">
            <v>0</v>
          </cell>
        </row>
        <row r="1379">
          <cell r="A1379" t="str">
            <v>WCE102000EVA</v>
          </cell>
          <cell r="B1379">
            <v>0.18917</v>
          </cell>
          <cell r="C1379">
            <v>0.15666933333333335</v>
          </cell>
          <cell r="D1379">
            <v>2.7658301787002753</v>
          </cell>
          <cell r="E1379">
            <v>0</v>
          </cell>
        </row>
        <row r="1380">
          <cell r="A1380" t="str">
            <v>WCE102130EVA</v>
          </cell>
          <cell r="B1380">
            <v>0.25050029999999995</v>
          </cell>
          <cell r="C1380">
            <v>0.22114096</v>
          </cell>
          <cell r="D1380">
            <v>3.9040080652760194</v>
          </cell>
          <cell r="E1380">
            <v>0</v>
          </cell>
        </row>
        <row r="1381">
          <cell r="A1381" t="str">
            <v>WCE102390EVA</v>
          </cell>
          <cell r="B1381">
            <v>0.2248493</v>
          </cell>
          <cell r="C1381">
            <v>0.18876797333333334</v>
          </cell>
          <cell r="D1381">
            <v>3.3324974729201768</v>
          </cell>
          <cell r="E1381">
            <v>0</v>
          </cell>
        </row>
        <row r="1382">
          <cell r="A1382" t="str">
            <v>WCE102450</v>
          </cell>
          <cell r="B1382">
            <v>8.7632999999999989E-2</v>
          </cell>
          <cell r="C1382">
            <v>7.6364000000000001E-2</v>
          </cell>
          <cell r="D1382">
            <v>1.3481250687196886</v>
          </cell>
          <cell r="E1382">
            <v>0</v>
          </cell>
        </row>
        <row r="1383">
          <cell r="A1383" t="str">
            <v>WCE102500EVA</v>
          </cell>
          <cell r="B1383">
            <v>0.28166669999999999</v>
          </cell>
          <cell r="C1383">
            <v>0.26837015555555555</v>
          </cell>
          <cell r="D1383">
            <v>4.7377891991075227</v>
          </cell>
          <cell r="E1383">
            <v>0</v>
          </cell>
        </row>
        <row r="1384">
          <cell r="A1384" t="str">
            <v>WCE102702EVA</v>
          </cell>
          <cell r="B1384">
            <v>0.27029200000000003</v>
          </cell>
          <cell r="C1384">
            <v>0.25276893333333333</v>
          </cell>
          <cell r="D1384">
            <v>4.4623662409015044</v>
          </cell>
          <cell r="E1384">
            <v>0</v>
          </cell>
        </row>
        <row r="1385">
          <cell r="A1385" t="str">
            <v>WCE102711EVA</v>
          </cell>
          <cell r="B1385">
            <v>0.28166669999999999</v>
          </cell>
          <cell r="C1385">
            <v>0.26837015555555555</v>
          </cell>
          <cell r="D1385">
            <v>4.7377891991075227</v>
          </cell>
          <cell r="E1385">
            <v>0</v>
          </cell>
        </row>
        <row r="1386">
          <cell r="A1386" t="str">
            <v>WCE102931EVA</v>
          </cell>
          <cell r="B1386">
            <v>0.28166669999999999</v>
          </cell>
          <cell r="C1386">
            <v>0.26837015555555555</v>
          </cell>
          <cell r="D1386">
            <v>4.7377891991075227</v>
          </cell>
          <cell r="E1386">
            <v>0</v>
          </cell>
        </row>
        <row r="1387">
          <cell r="A1387" t="str">
            <v>WCE103080</v>
          </cell>
          <cell r="B1387">
            <v>0.174766</v>
          </cell>
          <cell r="C1387">
            <v>0.15387466666666666</v>
          </cell>
          <cell r="D1387">
            <v>2.7164933158846996</v>
          </cell>
          <cell r="E1387">
            <v>0</v>
          </cell>
        </row>
        <row r="1388">
          <cell r="A1388" t="str">
            <v>WCE103080EVA</v>
          </cell>
          <cell r="B1388">
            <v>0.28918300000000002</v>
          </cell>
          <cell r="C1388">
            <v>0.24540826666666665</v>
          </cell>
          <cell r="D1388">
            <v>4.3324215122882475</v>
          </cell>
          <cell r="E1388">
            <v>0</v>
          </cell>
        </row>
        <row r="1389">
          <cell r="A1389" t="str">
            <v>WCE103180</v>
          </cell>
          <cell r="B1389">
            <v>0.21174969999999999</v>
          </cell>
          <cell r="C1389">
            <v>0.18979960000000001</v>
          </cell>
          <cell r="D1389">
            <v>3.3507097427186818</v>
          </cell>
          <cell r="E1389">
            <v>0</v>
          </cell>
        </row>
        <row r="1390">
          <cell r="A1390" t="str">
            <v>WCE103240</v>
          </cell>
          <cell r="B1390">
            <v>0.15361667000000001</v>
          </cell>
          <cell r="C1390">
            <v>0.12908889333333334</v>
          </cell>
          <cell r="D1390">
            <v>2.2789268921998396</v>
          </cell>
          <cell r="E1390">
            <v>0</v>
          </cell>
        </row>
        <row r="1391">
          <cell r="A1391" t="str">
            <v>WCE103250</v>
          </cell>
          <cell r="B1391">
            <v>9.6493300000000004E-2</v>
          </cell>
          <cell r="C1391">
            <v>8.9745733333333327E-2</v>
          </cell>
          <cell r="D1391">
            <v>1.5843653150345562</v>
          </cell>
          <cell r="E1391">
            <v>0</v>
          </cell>
        </row>
        <row r="1392">
          <cell r="A1392" t="str">
            <v>WCE103290</v>
          </cell>
          <cell r="B1392">
            <v>9.0700370000000002E-2</v>
          </cell>
          <cell r="C1392">
            <v>8.1644759999999997E-2</v>
          </cell>
          <cell r="D1392">
            <v>1.4413512608768855</v>
          </cell>
          <cell r="E1392">
            <v>0</v>
          </cell>
        </row>
        <row r="1393">
          <cell r="A1393" t="str">
            <v>WCE103340</v>
          </cell>
          <cell r="B1393">
            <v>0.18465000000000001</v>
          </cell>
          <cell r="C1393">
            <v>0.16105333333333335</v>
          </cell>
          <cell r="D1393">
            <v>2.8432250283842513</v>
          </cell>
          <cell r="E1393">
            <v>0</v>
          </cell>
        </row>
        <row r="1394">
          <cell r="A1394" t="str">
            <v>WCE103352EVA</v>
          </cell>
          <cell r="B1394">
            <v>9.1166999999999998E-2</v>
          </cell>
          <cell r="C1394">
            <v>8.6266933333333337E-2</v>
          </cell>
          <cell r="D1394">
            <v>1.5229508070325914</v>
          </cell>
          <cell r="E1394">
            <v>0</v>
          </cell>
        </row>
        <row r="1395">
          <cell r="A1395" t="str">
            <v>WCE103362EVA</v>
          </cell>
          <cell r="B1395">
            <v>0.1538283</v>
          </cell>
          <cell r="C1395">
            <v>0.15454255555555557</v>
          </cell>
          <cell r="D1395">
            <v>2.7282841827097797</v>
          </cell>
          <cell r="E1395">
            <v>0</v>
          </cell>
        </row>
        <row r="1396">
          <cell r="A1396" t="str">
            <v>WCE103370EVA</v>
          </cell>
          <cell r="B1396">
            <v>0.29650029999999994</v>
          </cell>
          <cell r="C1396">
            <v>0.25534837777777775</v>
          </cell>
          <cell r="D1396">
            <v>4.5079035846619835</v>
          </cell>
          <cell r="E1396">
            <v>0</v>
          </cell>
        </row>
        <row r="1397">
          <cell r="A1397" t="str">
            <v>WCE103380</v>
          </cell>
          <cell r="B1397">
            <v>0.13261666999999999</v>
          </cell>
          <cell r="C1397">
            <v>0.11228889333333333</v>
          </cell>
          <cell r="D1397">
            <v>1.9823407893962837</v>
          </cell>
          <cell r="E1397">
            <v>0</v>
          </cell>
        </row>
        <row r="1398">
          <cell r="A1398" t="str">
            <v>WCE103400EVA</v>
          </cell>
          <cell r="B1398">
            <v>0.17108099999999998</v>
          </cell>
          <cell r="C1398">
            <v>0.1603527111111111</v>
          </cell>
          <cell r="D1398">
            <v>2.8308562894302955</v>
          </cell>
          <cell r="E1398">
            <v>0</v>
          </cell>
        </row>
        <row r="1399">
          <cell r="A1399" t="str">
            <v>WCE103410</v>
          </cell>
          <cell r="B1399">
            <v>0.11729499999999998</v>
          </cell>
          <cell r="C1399">
            <v>0.11037137777777777</v>
          </cell>
          <cell r="D1399">
            <v>1.9484890950101275</v>
          </cell>
          <cell r="E1399">
            <v>0</v>
          </cell>
        </row>
        <row r="1400">
          <cell r="A1400" t="str">
            <v>WCE103420</v>
          </cell>
          <cell r="B1400">
            <v>0.12896099999999999</v>
          </cell>
          <cell r="C1400">
            <v>0.11970417777777778</v>
          </cell>
          <cell r="D1400">
            <v>2.1132497366913796</v>
          </cell>
          <cell r="E1400">
            <v>0</v>
          </cell>
        </row>
        <row r="1401">
          <cell r="A1401" t="str">
            <v>WCE103450</v>
          </cell>
          <cell r="B1401">
            <v>0.24170000000000003</v>
          </cell>
          <cell r="C1401">
            <v>0.24980306666666668</v>
          </cell>
          <cell r="D1401">
            <v>4.4100070244668821</v>
          </cell>
          <cell r="E1401">
            <v>0</v>
          </cell>
        </row>
        <row r="1402">
          <cell r="A1402" t="str">
            <v>WCE103780</v>
          </cell>
          <cell r="B1402">
            <v>0.39738300000000004</v>
          </cell>
          <cell r="C1402">
            <v>0.42443306666666669</v>
          </cell>
          <cell r="D1402">
            <v>7.4929136395017055</v>
          </cell>
          <cell r="E1402">
            <v>0</v>
          </cell>
        </row>
        <row r="1403">
          <cell r="A1403" t="str">
            <v>WCE103970</v>
          </cell>
          <cell r="B1403">
            <v>0.1376366</v>
          </cell>
          <cell r="C1403">
            <v>0.13644051111111113</v>
          </cell>
          <cell r="D1403">
            <v>2.4087118723196284</v>
          </cell>
          <cell r="E1403">
            <v>0</v>
          </cell>
        </row>
        <row r="1404">
          <cell r="A1404" t="str">
            <v>WCE104230</v>
          </cell>
          <cell r="B1404">
            <v>6.4500000000000002E-2</v>
          </cell>
          <cell r="C1404">
            <v>6.6266666666666668E-2</v>
          </cell>
          <cell r="D1404">
            <v>1.1698674055029163</v>
          </cell>
          <cell r="E1404">
            <v>0</v>
          </cell>
        </row>
        <row r="1405">
          <cell r="A1405" t="str">
            <v>WCE104430</v>
          </cell>
          <cell r="B1405">
            <v>0.14746990000000001</v>
          </cell>
          <cell r="C1405">
            <v>0.14701824444444447</v>
          </cell>
          <cell r="D1405">
            <v>2.5954504857618073</v>
          </cell>
          <cell r="E1405">
            <v>0</v>
          </cell>
        </row>
        <row r="1406">
          <cell r="A1406" t="str">
            <v>WCE104880</v>
          </cell>
          <cell r="B1406">
            <v>0.183333</v>
          </cell>
          <cell r="C1406">
            <v>0.17475493333333331</v>
          </cell>
          <cell r="D1406">
            <v>3.0851121799421799</v>
          </cell>
          <cell r="E1406">
            <v>0</v>
          </cell>
        </row>
        <row r="1407">
          <cell r="A1407" t="str">
            <v>WCE105200</v>
          </cell>
          <cell r="B1407">
            <v>6.25E-2</v>
          </cell>
          <cell r="C1407">
            <v>7.3888888888888879E-2</v>
          </cell>
          <cell r="D1407">
            <v>1.3044296188119371</v>
          </cell>
          <cell r="E1407">
            <v>0</v>
          </cell>
        </row>
        <row r="1408">
          <cell r="A1408" t="str">
            <v>WCE105202</v>
          </cell>
          <cell r="B1408">
            <v>0.22931029999999999</v>
          </cell>
          <cell r="C1408">
            <v>0.20739744444444444</v>
          </cell>
          <cell r="D1408">
            <v>3.6613809392377883</v>
          </cell>
          <cell r="E1408">
            <v>0</v>
          </cell>
        </row>
        <row r="1409">
          <cell r="A1409" t="str">
            <v>WCE105260</v>
          </cell>
          <cell r="B1409">
            <v>0.16936329999999999</v>
          </cell>
          <cell r="C1409">
            <v>0.16126839999999998</v>
          </cell>
          <cell r="D1409">
            <v>2.8470218012717279</v>
          </cell>
          <cell r="E1409">
            <v>0</v>
          </cell>
        </row>
        <row r="1410">
          <cell r="A1410" t="str">
            <v>WCE105270</v>
          </cell>
          <cell r="B1410">
            <v>0.18333270000000002</v>
          </cell>
          <cell r="C1410">
            <v>0.17475469333333332</v>
          </cell>
          <cell r="D1410">
            <v>3.0851079429978543</v>
          </cell>
          <cell r="E1410">
            <v>0</v>
          </cell>
        </row>
        <row r="1411">
          <cell r="A1411" t="str">
            <v>WCE105280</v>
          </cell>
          <cell r="B1411">
            <v>0.11111667</v>
          </cell>
          <cell r="C1411">
            <v>9.5088893333333341E-2</v>
          </cell>
          <cell r="D1411">
            <v>1.6786931127164522</v>
          </cell>
          <cell r="E1411">
            <v>0</v>
          </cell>
        </row>
        <row r="1412">
          <cell r="A1412" t="str">
            <v>WCE105300</v>
          </cell>
          <cell r="B1412">
            <v>0.14549799999999999</v>
          </cell>
          <cell r="C1412">
            <v>0.13542444444444443</v>
          </cell>
          <cell r="D1412">
            <v>2.39077429774491</v>
          </cell>
          <cell r="E1412">
            <v>0</v>
          </cell>
        </row>
        <row r="1413">
          <cell r="A1413" t="str">
            <v>WCE105310</v>
          </cell>
          <cell r="B1413">
            <v>0.1549673</v>
          </cell>
          <cell r="C1413">
            <v>0.15467033333333333</v>
          </cell>
          <cell r="D1413">
            <v>2.7305399632535901</v>
          </cell>
          <cell r="E1413">
            <v>0</v>
          </cell>
        </row>
        <row r="1414">
          <cell r="A1414" t="str">
            <v>WCE110540</v>
          </cell>
          <cell r="B1414">
            <v>8.6866300000000007E-2</v>
          </cell>
          <cell r="C1414">
            <v>8.2044133333333338E-2</v>
          </cell>
          <cell r="D1414">
            <v>1.4484017716207545</v>
          </cell>
          <cell r="E1414">
            <v>0</v>
          </cell>
        </row>
        <row r="1415">
          <cell r="A1415" t="str">
            <v>WCE110550</v>
          </cell>
          <cell r="B1415">
            <v>9.0700370000000002E-2</v>
          </cell>
          <cell r="C1415">
            <v>8.1644759999999997E-2</v>
          </cell>
          <cell r="D1415">
            <v>1.4413512608768855</v>
          </cell>
          <cell r="E1415">
            <v>0</v>
          </cell>
        </row>
        <row r="1416">
          <cell r="A1416" t="str">
            <v>WCE500080</v>
          </cell>
          <cell r="B1416">
            <v>0.20870400000000003</v>
          </cell>
          <cell r="C1416">
            <v>0.20853512605042013</v>
          </cell>
          <cell r="D1416">
            <v>3.6814654960084807</v>
          </cell>
          <cell r="E1416">
            <v>0</v>
          </cell>
        </row>
        <row r="1417">
          <cell r="A1417" t="str">
            <v>WCE500140</v>
          </cell>
          <cell r="B1417">
            <v>0.26988999999999996</v>
          </cell>
          <cell r="C1417">
            <v>0.28035515966386554</v>
          </cell>
          <cell r="D1417">
            <v>4.9493716789032529</v>
          </cell>
          <cell r="E1417">
            <v>0</v>
          </cell>
        </row>
        <row r="1418">
          <cell r="A1418" t="str">
            <v>WCE500150</v>
          </cell>
          <cell r="B1418">
            <v>0.26989000000000002</v>
          </cell>
          <cell r="C1418">
            <v>0.28035515966386554</v>
          </cell>
          <cell r="D1418">
            <v>4.9493716789032529</v>
          </cell>
          <cell r="E1418">
            <v>0</v>
          </cell>
        </row>
        <row r="1419">
          <cell r="A1419" t="str">
            <v>WCE500170</v>
          </cell>
          <cell r="B1419">
            <v>0.26552399999999998</v>
          </cell>
          <cell r="C1419">
            <v>0.27175287394957981</v>
          </cell>
          <cell r="D1419">
            <v>4.7975074887126148</v>
          </cell>
          <cell r="E1419">
            <v>0</v>
          </cell>
        </row>
        <row r="1420">
          <cell r="A1420" t="str">
            <v>WCE500180</v>
          </cell>
          <cell r="B1420">
            <v>0.30231000000000002</v>
          </cell>
          <cell r="C1420">
            <v>0.31977230252100836</v>
          </cell>
          <cell r="D1420">
            <v>5.6452393445967672</v>
          </cell>
          <cell r="E1420">
            <v>0</v>
          </cell>
        </row>
        <row r="1421">
          <cell r="A1421" t="str">
            <v>WCE500190</v>
          </cell>
          <cell r="B1421">
            <v>0.20870999999999998</v>
          </cell>
          <cell r="C1421">
            <v>0.20854312605042014</v>
          </cell>
          <cell r="D1421">
            <v>3.681606727486006</v>
          </cell>
          <cell r="E1421">
            <v>0</v>
          </cell>
        </row>
        <row r="1422">
          <cell r="A1422" t="str">
            <v>WCE500230</v>
          </cell>
          <cell r="B1422">
            <v>0.17149999999999999</v>
          </cell>
          <cell r="C1422">
            <v>0.19948888888888888</v>
          </cell>
          <cell r="D1422">
            <v>3.5217638159623341</v>
          </cell>
          <cell r="E1422">
            <v>0</v>
          </cell>
        </row>
        <row r="1423">
          <cell r="A1423" t="str">
            <v>WCE500240</v>
          </cell>
          <cell r="B1423">
            <v>0.40242299999999998</v>
          </cell>
          <cell r="C1423">
            <v>0.45738555555555555</v>
          </cell>
          <cell r="D1423">
            <v>8.0746547262417678</v>
          </cell>
          <cell r="E1423">
            <v>0</v>
          </cell>
        </row>
        <row r="1424">
          <cell r="A1424" t="str">
            <v>WCE500320</v>
          </cell>
          <cell r="B1424">
            <v>0.23268949999999999</v>
          </cell>
          <cell r="C1424">
            <v>0.27318688888888887</v>
          </cell>
          <cell r="D1424">
            <v>4.8228234947966486</v>
          </cell>
          <cell r="E1424">
            <v>0</v>
          </cell>
        </row>
        <row r="1425">
          <cell r="A1425" t="str">
            <v>WCE500330</v>
          </cell>
          <cell r="B1425">
            <v>0.30399950000000003</v>
          </cell>
          <cell r="C1425">
            <v>0.35242022222222225</v>
          </cell>
          <cell r="D1425">
            <v>6.2216035867888184</v>
          </cell>
          <cell r="E1425">
            <v>0</v>
          </cell>
        </row>
        <row r="1426">
          <cell r="A1426" t="str">
            <v>WCE500340</v>
          </cell>
          <cell r="B1426">
            <v>0.5641737</v>
          </cell>
          <cell r="C1426">
            <v>0.65507604444444445</v>
          </cell>
          <cell r="D1426">
            <v>11.564669706056367</v>
          </cell>
          <cell r="E1426">
            <v>0</v>
          </cell>
        </row>
        <row r="1427">
          <cell r="A1427" t="str">
            <v>WCE500350</v>
          </cell>
          <cell r="B1427">
            <v>0.5417537</v>
          </cell>
          <cell r="C1427">
            <v>0.62364937777777774</v>
          </cell>
          <cell r="D1427">
            <v>11.009865385177019</v>
          </cell>
          <cell r="E1427">
            <v>0</v>
          </cell>
        </row>
        <row r="1428">
          <cell r="A1428" t="str">
            <v>WCE500400</v>
          </cell>
          <cell r="B1428">
            <v>0.29039999999999999</v>
          </cell>
          <cell r="C1428">
            <v>0.32875555555555558</v>
          </cell>
          <cell r="D1428">
            <v>5.8038291069785863</v>
          </cell>
          <cell r="E1428">
            <v>0</v>
          </cell>
        </row>
        <row r="1429">
          <cell r="A1429" t="str">
            <v>WCG000030</v>
          </cell>
          <cell r="B1429">
            <v>0</v>
          </cell>
          <cell r="C1429">
            <v>0</v>
          </cell>
          <cell r="D1429">
            <v>0</v>
          </cell>
          <cell r="E1429">
            <v>0</v>
          </cell>
        </row>
        <row r="1430">
          <cell r="A1430" t="str">
            <v>WCG000032</v>
          </cell>
          <cell r="B1430">
            <v>0.21793300000000002</v>
          </cell>
          <cell r="C1430">
            <v>0.19431666666666667</v>
          </cell>
          <cell r="D1430">
            <v>3.4304537426454988</v>
          </cell>
          <cell r="E1430">
            <v>0</v>
          </cell>
        </row>
        <row r="1431">
          <cell r="A1431" t="str">
            <v>WCG000034</v>
          </cell>
          <cell r="B1431">
            <v>0.17440369999999999</v>
          </cell>
          <cell r="C1431">
            <v>0.18303788888888889</v>
          </cell>
          <cell r="D1431">
            <v>3.2313389363658276</v>
          </cell>
          <cell r="E1431">
            <v>0</v>
          </cell>
        </row>
        <row r="1432">
          <cell r="A1432" t="str">
            <v>WCG000050</v>
          </cell>
          <cell r="B1432">
            <v>7.8334000000000001E-2</v>
          </cell>
          <cell r="C1432">
            <v>6.2667200000000006E-2</v>
          </cell>
          <cell r="D1432">
            <v>1.1063226560482751</v>
          </cell>
          <cell r="E1432">
            <v>0</v>
          </cell>
        </row>
        <row r="1433">
          <cell r="A1433" t="str">
            <v>WCG000051</v>
          </cell>
          <cell r="B1433">
            <v>0.16103299999999998</v>
          </cell>
          <cell r="C1433">
            <v>0.15540399999999999</v>
          </cell>
          <cell r="D1433">
            <v>2.7434920666716582</v>
          </cell>
          <cell r="E1433">
            <v>0</v>
          </cell>
        </row>
        <row r="1434">
          <cell r="A1434" t="str">
            <v>WCG000060</v>
          </cell>
          <cell r="B1434">
            <v>0.23433300000000001</v>
          </cell>
          <cell r="C1434">
            <v>0.19599973333333334</v>
          </cell>
          <cell r="D1434">
            <v>3.4601664916589052</v>
          </cell>
          <cell r="E1434">
            <v>0</v>
          </cell>
        </row>
        <row r="1435">
          <cell r="A1435" t="str">
            <v>WCG000060AFT</v>
          </cell>
          <cell r="B1435">
            <v>0.18915000000000001</v>
          </cell>
          <cell r="C1435">
            <v>0.15132000000000001</v>
          </cell>
          <cell r="D1435">
            <v>2.6713933973948891</v>
          </cell>
          <cell r="E1435">
            <v>0</v>
          </cell>
        </row>
        <row r="1436">
          <cell r="A1436" t="str">
            <v>WCG000070</v>
          </cell>
          <cell r="B1436">
            <v>0.27141700000000002</v>
          </cell>
          <cell r="C1436">
            <v>0.27928915555555556</v>
          </cell>
          <cell r="D1436">
            <v>4.9305525119951437</v>
          </cell>
          <cell r="E1436">
            <v>0</v>
          </cell>
        </row>
        <row r="1437">
          <cell r="A1437" t="str">
            <v>WCG000100</v>
          </cell>
          <cell r="B1437">
            <v>0.16691639999999999</v>
          </cell>
          <cell r="C1437">
            <v>0.14259978666666664</v>
          </cell>
          <cell r="D1437">
            <v>2.5174473207193566</v>
          </cell>
          <cell r="E1437">
            <v>0</v>
          </cell>
        </row>
        <row r="1438">
          <cell r="A1438" t="str">
            <v>WCG000110</v>
          </cell>
          <cell r="B1438">
            <v>0.16770000000000002</v>
          </cell>
          <cell r="C1438">
            <v>0.14322666666666667</v>
          </cell>
          <cell r="D1438">
            <v>2.528514219298255</v>
          </cell>
          <cell r="E1438">
            <v>0</v>
          </cell>
        </row>
        <row r="1439">
          <cell r="A1439" t="str">
            <v>WCG000110AFT</v>
          </cell>
          <cell r="B1439">
            <v>0.1215</v>
          </cell>
          <cell r="C1439">
            <v>9.7199999999999995E-2</v>
          </cell>
          <cell r="D1439">
            <v>1.7159624519348611</v>
          </cell>
          <cell r="E1439">
            <v>0</v>
          </cell>
        </row>
        <row r="1440">
          <cell r="A1440" t="str">
            <v>WCG000120</v>
          </cell>
          <cell r="B1440">
            <v>0.15091670000000001</v>
          </cell>
          <cell r="C1440">
            <v>0.12926669333333332</v>
          </cell>
          <cell r="D1440">
            <v>2.2820657617878437</v>
          </cell>
          <cell r="E1440">
            <v>0</v>
          </cell>
        </row>
        <row r="1441">
          <cell r="A1441" t="str">
            <v>WCG000120AFT</v>
          </cell>
          <cell r="B1441">
            <v>0.15091670000000001</v>
          </cell>
          <cell r="C1441">
            <v>0.12926669333333332</v>
          </cell>
          <cell r="D1441">
            <v>2.2820657617878441</v>
          </cell>
          <cell r="E1441">
            <v>0</v>
          </cell>
        </row>
        <row r="1442">
          <cell r="A1442" t="str">
            <v>WCG000130</v>
          </cell>
          <cell r="B1442">
            <v>0.25021700000000002</v>
          </cell>
          <cell r="C1442">
            <v>0.27005737777777777</v>
          </cell>
          <cell r="D1442">
            <v>4.7675753100273113</v>
          </cell>
          <cell r="E1442">
            <v>0</v>
          </cell>
        </row>
        <row r="1443">
          <cell r="A1443" t="str">
            <v>WCG000131</v>
          </cell>
          <cell r="B1443">
            <v>0.25021700000000002</v>
          </cell>
          <cell r="C1443">
            <v>0.27005737777777777</v>
          </cell>
          <cell r="D1443">
            <v>4.7675753100273113</v>
          </cell>
          <cell r="E1443">
            <v>0</v>
          </cell>
        </row>
        <row r="1444">
          <cell r="A1444" t="str">
            <v>WCG000140</v>
          </cell>
          <cell r="B1444">
            <v>0.21301699999999998</v>
          </cell>
          <cell r="C1444">
            <v>0.22872404444444441</v>
          </cell>
          <cell r="D1444">
            <v>4.0378793428122126</v>
          </cell>
          <cell r="E1444">
            <v>0</v>
          </cell>
        </row>
        <row r="1445">
          <cell r="A1445" t="str">
            <v>WCG000141</v>
          </cell>
          <cell r="B1445">
            <v>0.21301699999999998</v>
          </cell>
          <cell r="C1445">
            <v>0.22872404444444441</v>
          </cell>
          <cell r="D1445">
            <v>4.0378793428122126</v>
          </cell>
          <cell r="E1445">
            <v>0</v>
          </cell>
        </row>
        <row r="1446">
          <cell r="A1446" t="str">
            <v>WCG000150</v>
          </cell>
          <cell r="B1446">
            <v>0.23171700000000001</v>
          </cell>
          <cell r="C1446">
            <v>0.24385804444444445</v>
          </cell>
          <cell r="D1446">
            <v>4.3050539904210829</v>
          </cell>
          <cell r="E1446">
            <v>0</v>
          </cell>
        </row>
        <row r="1447">
          <cell r="A1447" t="str">
            <v>WCG000151</v>
          </cell>
          <cell r="B1447">
            <v>0.168517</v>
          </cell>
          <cell r="C1447">
            <v>0.14548026666666666</v>
          </cell>
          <cell r="D1447">
            <v>2.5682991265171893</v>
          </cell>
          <cell r="E1447">
            <v>0</v>
          </cell>
        </row>
        <row r="1448">
          <cell r="A1448" t="str">
            <v>WCG000160</v>
          </cell>
          <cell r="B1448">
            <v>0.228384</v>
          </cell>
          <cell r="C1448">
            <v>0.24015471111111111</v>
          </cell>
          <cell r="D1448">
            <v>4.2396755856165687</v>
          </cell>
          <cell r="E1448">
            <v>0</v>
          </cell>
        </row>
        <row r="1449">
          <cell r="A1449" t="str">
            <v>WCG000161</v>
          </cell>
          <cell r="B1449">
            <v>0.228384</v>
          </cell>
          <cell r="C1449">
            <v>0.19337386666666667</v>
          </cell>
          <cell r="D1449">
            <v>3.4138096130191182</v>
          </cell>
          <cell r="E1449">
            <v>0</v>
          </cell>
        </row>
        <row r="1450">
          <cell r="A1450" t="str">
            <v>WCG000170</v>
          </cell>
          <cell r="B1450">
            <v>0.18274699999999999</v>
          </cell>
          <cell r="C1450">
            <v>0.19120044444444445</v>
          </cell>
          <cell r="D1450">
            <v>3.375440159052717</v>
          </cell>
          <cell r="E1450">
            <v>0</v>
          </cell>
        </row>
        <row r="1451">
          <cell r="A1451" t="str">
            <v>WCG000171</v>
          </cell>
          <cell r="B1451">
            <v>0.18274699999999999</v>
          </cell>
          <cell r="C1451">
            <v>0.19120044444444445</v>
          </cell>
          <cell r="D1451">
            <v>3.375440159052717</v>
          </cell>
          <cell r="E1451">
            <v>0</v>
          </cell>
        </row>
        <row r="1452">
          <cell r="A1452" t="str">
            <v>WCG000180</v>
          </cell>
          <cell r="B1452">
            <v>0.18275000000000002</v>
          </cell>
          <cell r="C1452">
            <v>0.19120377777777778</v>
          </cell>
          <cell r="D1452">
            <v>3.3754990055016858</v>
          </cell>
          <cell r="E1452">
            <v>0</v>
          </cell>
        </row>
        <row r="1453">
          <cell r="A1453" t="str">
            <v>WCG000181</v>
          </cell>
          <cell r="B1453">
            <v>0.18275000000000002</v>
          </cell>
          <cell r="C1453">
            <v>0.19120377777777778</v>
          </cell>
          <cell r="D1453">
            <v>3.3754990055016858</v>
          </cell>
          <cell r="E1453">
            <v>0</v>
          </cell>
        </row>
        <row r="1454">
          <cell r="A1454" t="str">
            <v>WCG000190</v>
          </cell>
          <cell r="B1454">
            <v>0.160634</v>
          </cell>
          <cell r="C1454">
            <v>0.13739626666666666</v>
          </cell>
          <cell r="D1454">
            <v>2.4255847184776682</v>
          </cell>
          <cell r="E1454">
            <v>0</v>
          </cell>
        </row>
        <row r="1455">
          <cell r="A1455" t="str">
            <v>WCG000200</v>
          </cell>
          <cell r="B1455">
            <v>0.22045399999999998</v>
          </cell>
          <cell r="C1455">
            <v>0.18525226666666664</v>
          </cell>
          <cell r="D1455">
            <v>3.2704314170352276</v>
          </cell>
          <cell r="E1455">
            <v>0</v>
          </cell>
        </row>
        <row r="1456">
          <cell r="A1456" t="str">
            <v>WCG000440</v>
          </cell>
          <cell r="B1456">
            <v>0.17581670000000002</v>
          </cell>
          <cell r="C1456">
            <v>0.14972002666666664</v>
          </cell>
          <cell r="D1456">
            <v>2.64314757266138</v>
          </cell>
          <cell r="E1456">
            <v>0</v>
          </cell>
        </row>
        <row r="1457">
          <cell r="A1457" t="str">
            <v>WCG000440AFT</v>
          </cell>
          <cell r="B1457">
            <v>0.12961700000000001</v>
          </cell>
          <cell r="C1457">
            <v>0.10369360000000001</v>
          </cell>
          <cell r="D1457">
            <v>1.8306000422423121</v>
          </cell>
          <cell r="E1457">
            <v>0</v>
          </cell>
        </row>
        <row r="1458">
          <cell r="A1458" t="str">
            <v>WCG000450</v>
          </cell>
          <cell r="B1458">
            <v>0.26091700000000001</v>
          </cell>
          <cell r="C1458">
            <v>0.26762248888888884</v>
          </cell>
          <cell r="D1458">
            <v>4.724589940603785</v>
          </cell>
          <cell r="E1458">
            <v>0</v>
          </cell>
        </row>
        <row r="1459">
          <cell r="A1459" t="str">
            <v>WCG000460</v>
          </cell>
          <cell r="B1459">
            <v>0.22506700000000002</v>
          </cell>
          <cell r="C1459">
            <v>0.23282284444444445</v>
          </cell>
          <cell r="D1459">
            <v>4.1102392903224043</v>
          </cell>
          <cell r="E1459">
            <v>0</v>
          </cell>
        </row>
        <row r="1460">
          <cell r="A1460" t="str">
            <v>WCG000550</v>
          </cell>
          <cell r="B1460">
            <v>0.16830000000000001</v>
          </cell>
          <cell r="C1460">
            <v>0.16477777777777777</v>
          </cell>
          <cell r="D1460">
            <v>2.9089761273655683</v>
          </cell>
          <cell r="E1460">
            <v>0</v>
          </cell>
        </row>
        <row r="1461">
          <cell r="A1461" t="str">
            <v>WCG000560</v>
          </cell>
          <cell r="B1461">
            <v>0.160634</v>
          </cell>
          <cell r="C1461">
            <v>0.16922293333333333</v>
          </cell>
          <cell r="D1461">
            <v>2.9874506132332943</v>
          </cell>
          <cell r="E1461">
            <v>0</v>
          </cell>
        </row>
        <row r="1462">
          <cell r="A1462" t="str">
            <v>WCG000570</v>
          </cell>
          <cell r="B1462">
            <v>0.22045399999999998</v>
          </cell>
          <cell r="C1462">
            <v>0.23568959999999997</v>
          </cell>
          <cell r="D1462">
            <v>4.1608488056743482</v>
          </cell>
          <cell r="E1462">
            <v>0</v>
          </cell>
        </row>
        <row r="1463">
          <cell r="A1463" t="str">
            <v>WCG000580</v>
          </cell>
          <cell r="B1463">
            <v>0.228384</v>
          </cell>
          <cell r="C1463">
            <v>0.24015471111111111</v>
          </cell>
          <cell r="D1463">
            <v>4.2396755856165687</v>
          </cell>
          <cell r="E1463">
            <v>0</v>
          </cell>
        </row>
        <row r="1464">
          <cell r="A1464" t="str">
            <v>WCG000590</v>
          </cell>
          <cell r="B1464">
            <v>0.168517</v>
          </cell>
          <cell r="C1464">
            <v>0.17363582222222224</v>
          </cell>
          <cell r="D1464">
            <v>3.065355465475001</v>
          </cell>
          <cell r="E1464">
            <v>0</v>
          </cell>
        </row>
        <row r="1465">
          <cell r="A1465" t="str">
            <v>WCG000600</v>
          </cell>
          <cell r="B1465">
            <v>0.18274699999999999</v>
          </cell>
          <cell r="C1465">
            <v>0.19120044444444445</v>
          </cell>
          <cell r="D1465">
            <v>3.375440159052717</v>
          </cell>
          <cell r="E1465">
            <v>0</v>
          </cell>
        </row>
        <row r="1466">
          <cell r="A1466" t="str">
            <v>WCG000610</v>
          </cell>
          <cell r="B1466">
            <v>0.18275000000000002</v>
          </cell>
          <cell r="C1466">
            <v>0.19120377777777775</v>
          </cell>
          <cell r="D1466">
            <v>3.3754990055016858</v>
          </cell>
          <cell r="E1466">
            <v>0</v>
          </cell>
        </row>
        <row r="1467">
          <cell r="A1467" t="str">
            <v>WCG10006EVA</v>
          </cell>
          <cell r="B1467">
            <v>0.27442100000000003</v>
          </cell>
          <cell r="C1467">
            <v>0.24559355555555556</v>
          </cell>
          <cell r="D1467">
            <v>4.3356925902316021</v>
          </cell>
          <cell r="E1467">
            <v>0</v>
          </cell>
        </row>
        <row r="1468">
          <cell r="A1468" t="str">
            <v>WCG10016EVA</v>
          </cell>
          <cell r="B1468">
            <v>0.24500000000000002</v>
          </cell>
          <cell r="C1468">
            <v>0.22303711111111113</v>
          </cell>
          <cell r="D1468">
            <v>3.9374825931552504</v>
          </cell>
          <cell r="E1468">
            <v>0</v>
          </cell>
        </row>
        <row r="1469">
          <cell r="A1469" t="str">
            <v>WCG10051EVA</v>
          </cell>
          <cell r="B1469">
            <v>0.28082200000000002</v>
          </cell>
          <cell r="C1469">
            <v>0.25412822222222226</v>
          </cell>
          <cell r="D1469">
            <v>4.4863630381717261</v>
          </cell>
          <cell r="E1469">
            <v>0</v>
          </cell>
        </row>
        <row r="1470">
          <cell r="A1470" t="str">
            <v>WCG10066EVA</v>
          </cell>
          <cell r="B1470">
            <v>0.27442100000000003</v>
          </cell>
          <cell r="C1470">
            <v>0.24559355555555556</v>
          </cell>
          <cell r="D1470">
            <v>4.3356925902316021</v>
          </cell>
          <cell r="E1470">
            <v>0</v>
          </cell>
        </row>
        <row r="1471">
          <cell r="A1471" t="str">
            <v>WCG10117EVA</v>
          </cell>
          <cell r="B1471">
            <v>0.157</v>
          </cell>
          <cell r="C1471">
            <v>0.13893333333333333</v>
          </cell>
          <cell r="D1471">
            <v>2.4527199930262356</v>
          </cell>
          <cell r="E1471">
            <v>0</v>
          </cell>
        </row>
        <row r="1472">
          <cell r="A1472" t="str">
            <v>WCG10118EVA</v>
          </cell>
          <cell r="B1472">
            <v>0.15966669999999999</v>
          </cell>
          <cell r="C1472">
            <v>0.13440002666666667</v>
          </cell>
          <cell r="D1472">
            <v>2.3726892932000418</v>
          </cell>
          <cell r="E1472">
            <v>0</v>
          </cell>
        </row>
        <row r="1473">
          <cell r="A1473" t="str">
            <v>WCG10120EVA</v>
          </cell>
          <cell r="B1473">
            <v>0.28082200000000002</v>
          </cell>
          <cell r="C1473">
            <v>0.25412822222222226</v>
          </cell>
          <cell r="D1473">
            <v>4.4863630381717261</v>
          </cell>
          <cell r="E1473">
            <v>0</v>
          </cell>
        </row>
        <row r="1474">
          <cell r="A1474" t="str">
            <v>WCG101540EVA</v>
          </cell>
          <cell r="B1474">
            <v>0.25166930000000004</v>
          </cell>
          <cell r="C1474">
            <v>0.22911406666666667</v>
          </cell>
          <cell r="D1474">
            <v>4.0447647696512403</v>
          </cell>
          <cell r="E1474">
            <v>0</v>
          </cell>
        </row>
        <row r="1475">
          <cell r="A1475" t="str">
            <v>WCG101942EVA</v>
          </cell>
          <cell r="B1475">
            <v>0.24333299999999999</v>
          </cell>
          <cell r="C1475">
            <v>0.22170351111111114</v>
          </cell>
          <cell r="D1475">
            <v>3.9139393058517493</v>
          </cell>
          <cell r="E1475">
            <v>0</v>
          </cell>
        </row>
        <row r="1476">
          <cell r="A1476" t="str">
            <v>WCG101971EVA</v>
          </cell>
          <cell r="B1476">
            <v>0.251691</v>
          </cell>
          <cell r="C1476">
            <v>0.22839737777777777</v>
          </cell>
          <cell r="D1476">
            <v>4.0321123908132543</v>
          </cell>
          <cell r="E1476">
            <v>0</v>
          </cell>
        </row>
        <row r="1477">
          <cell r="A1477" t="str">
            <v>WCG102061EVA</v>
          </cell>
          <cell r="B1477">
            <v>0.25165100000000001</v>
          </cell>
          <cell r="C1477">
            <v>0.22835293333333331</v>
          </cell>
          <cell r="D1477">
            <v>4.0313277714936682</v>
          </cell>
          <cell r="E1477">
            <v>0</v>
          </cell>
        </row>
        <row r="1478">
          <cell r="A1478" t="str">
            <v>WCG102280</v>
          </cell>
          <cell r="B1478">
            <v>0.25278429999999996</v>
          </cell>
          <cell r="C1478">
            <v>0.24250655333333332</v>
          </cell>
          <cell r="D1478">
            <v>4.2811948546104821</v>
          </cell>
          <cell r="E1478">
            <v>0</v>
          </cell>
        </row>
        <row r="1479">
          <cell r="A1479" t="str">
            <v>WCG102291EVA</v>
          </cell>
          <cell r="B1479">
            <v>0.22033</v>
          </cell>
          <cell r="C1479">
            <v>0.18870666666666666</v>
          </cell>
          <cell r="D1479">
            <v>3.3314151690307394</v>
          </cell>
          <cell r="E1479">
            <v>0</v>
          </cell>
        </row>
        <row r="1480">
          <cell r="A1480" t="str">
            <v>WCG102380EVA</v>
          </cell>
          <cell r="B1480">
            <v>0.17081740000000001</v>
          </cell>
          <cell r="C1480">
            <v>0.18001040444444444</v>
          </cell>
          <cell r="D1480">
            <v>3.1778919237065324</v>
          </cell>
          <cell r="E1480">
            <v>0</v>
          </cell>
        </row>
        <row r="1481">
          <cell r="A1481" t="str">
            <v>WCG102410</v>
          </cell>
          <cell r="B1481">
            <v>0.188967</v>
          </cell>
          <cell r="C1481">
            <v>0.19635804444444444</v>
          </cell>
          <cell r="D1481">
            <v>3.4664920926134086</v>
          </cell>
          <cell r="E1481">
            <v>0</v>
          </cell>
        </row>
        <row r="1482">
          <cell r="A1482" t="str">
            <v>WCG102430</v>
          </cell>
          <cell r="B1482">
            <v>0.28023399999999998</v>
          </cell>
          <cell r="C1482">
            <v>0.26759404444444446</v>
          </cell>
          <cell r="D1482">
            <v>4.7240877842392504</v>
          </cell>
          <cell r="E1482">
            <v>0</v>
          </cell>
        </row>
        <row r="1483">
          <cell r="A1483" t="str">
            <v>WCG102450</v>
          </cell>
          <cell r="B1483">
            <v>0.1433297</v>
          </cell>
          <cell r="C1483">
            <v>0.12373042666666667</v>
          </cell>
          <cell r="D1483">
            <v>2.1843288716242788</v>
          </cell>
          <cell r="E1483">
            <v>0</v>
          </cell>
        </row>
        <row r="1484">
          <cell r="A1484" t="str">
            <v>WCG102470</v>
          </cell>
          <cell r="B1484">
            <v>0.1704997</v>
          </cell>
          <cell r="C1484">
            <v>0.14493309333333332</v>
          </cell>
          <cell r="D1484">
            <v>2.5586393642260363</v>
          </cell>
          <cell r="E1484">
            <v>0</v>
          </cell>
        </row>
        <row r="1485">
          <cell r="A1485" t="str">
            <v>WCG102510EVA</v>
          </cell>
          <cell r="B1485">
            <v>0.28485070000000001</v>
          </cell>
          <cell r="C1485">
            <v>0.26843407111111106</v>
          </cell>
          <cell r="D1485">
            <v>4.7389175601510196</v>
          </cell>
          <cell r="E1485">
            <v>0</v>
          </cell>
        </row>
        <row r="1486">
          <cell r="A1486" t="str">
            <v>WCG102540</v>
          </cell>
          <cell r="B1486">
            <v>0.26433399999999996</v>
          </cell>
          <cell r="C1486">
            <v>0.25354293333333333</v>
          </cell>
          <cell r="D1486">
            <v>4.4760303863520958</v>
          </cell>
          <cell r="E1486">
            <v>0</v>
          </cell>
        </row>
        <row r="1487">
          <cell r="A1487" t="str">
            <v>WCG102550</v>
          </cell>
          <cell r="B1487">
            <v>0.182334</v>
          </cell>
          <cell r="C1487">
            <v>0.18898804444444445</v>
          </cell>
          <cell r="D1487">
            <v>3.3363825939430392</v>
          </cell>
          <cell r="E1487">
            <v>0</v>
          </cell>
        </row>
        <row r="1488">
          <cell r="A1488" t="str">
            <v>WCG102560</v>
          </cell>
          <cell r="B1488">
            <v>0.28856700000000002</v>
          </cell>
          <cell r="C1488">
            <v>0.27426044444444442</v>
          </cell>
          <cell r="D1488">
            <v>4.8417759744612514</v>
          </cell>
          <cell r="E1488">
            <v>0</v>
          </cell>
        </row>
        <row r="1489">
          <cell r="A1489" t="str">
            <v>WCG102610</v>
          </cell>
          <cell r="B1489">
            <v>0.28999999999999998</v>
          </cell>
          <cell r="C1489">
            <v>0.27806822222222222</v>
          </cell>
          <cell r="D1489">
            <v>4.9089982346667931</v>
          </cell>
          <cell r="E1489">
            <v>0</v>
          </cell>
        </row>
        <row r="1490">
          <cell r="A1490" t="str">
            <v>WCG102620</v>
          </cell>
          <cell r="B1490">
            <v>0.32800000000000001</v>
          </cell>
          <cell r="C1490">
            <v>0.31437933333333334</v>
          </cell>
          <cell r="D1490">
            <v>5.5500322187686599</v>
          </cell>
          <cell r="E1490">
            <v>0</v>
          </cell>
        </row>
        <row r="1491">
          <cell r="A1491" t="str">
            <v>WCG102630</v>
          </cell>
          <cell r="B1491">
            <v>0.327351</v>
          </cell>
          <cell r="C1491">
            <v>0.31133275555555556</v>
          </cell>
          <cell r="D1491">
            <v>5.4962481336496705</v>
          </cell>
          <cell r="E1491">
            <v>0</v>
          </cell>
        </row>
        <row r="1492">
          <cell r="A1492" t="str">
            <v>WCG102640</v>
          </cell>
          <cell r="B1492">
            <v>0.22168399999999999</v>
          </cell>
          <cell r="C1492">
            <v>0.23271026666666667</v>
          </cell>
          <cell r="D1492">
            <v>4.1082518495858924</v>
          </cell>
          <cell r="E1492">
            <v>0</v>
          </cell>
        </row>
        <row r="1493">
          <cell r="A1493" t="str">
            <v>WCG102740</v>
          </cell>
          <cell r="B1493">
            <v>0.17328299999999999</v>
          </cell>
          <cell r="C1493">
            <v>0.16218795555555554</v>
          </cell>
          <cell r="D1493">
            <v>2.863255574993965</v>
          </cell>
          <cell r="E1493">
            <v>0</v>
          </cell>
        </row>
        <row r="1494">
          <cell r="A1494" t="str">
            <v>WCG102930</v>
          </cell>
          <cell r="B1494">
            <v>0.17351530000000001</v>
          </cell>
          <cell r="C1494">
            <v>0.16342424000000003</v>
          </cell>
          <cell r="D1494">
            <v>2.8850808598353006</v>
          </cell>
          <cell r="E1494">
            <v>0</v>
          </cell>
        </row>
        <row r="1495">
          <cell r="A1495" t="str">
            <v>WCG102980</v>
          </cell>
          <cell r="B1495">
            <v>0.14750000000000002</v>
          </cell>
          <cell r="C1495">
            <v>0.12706666666666666</v>
          </cell>
          <cell r="D1495">
            <v>2.2432266346967391</v>
          </cell>
          <cell r="E1495">
            <v>0</v>
          </cell>
        </row>
        <row r="1496">
          <cell r="A1496" t="str">
            <v>WCG103100</v>
          </cell>
          <cell r="B1496">
            <v>0.27141700000000002</v>
          </cell>
          <cell r="C1496">
            <v>0.28432284444444444</v>
          </cell>
          <cell r="D1496">
            <v>5.0194169268928288</v>
          </cell>
          <cell r="E1496">
            <v>0</v>
          </cell>
        </row>
        <row r="1497">
          <cell r="A1497" t="str">
            <v>WCG103302</v>
          </cell>
          <cell r="B1497">
            <v>0.19033365999999999</v>
          </cell>
          <cell r="C1497">
            <v>0.178844528</v>
          </cell>
          <cell r="D1497">
            <v>3.1573096170988988</v>
          </cell>
          <cell r="E1497">
            <v>0</v>
          </cell>
        </row>
        <row r="1498">
          <cell r="A1498" t="str">
            <v>WCG103340</v>
          </cell>
          <cell r="B1498">
            <v>0.16370000000000001</v>
          </cell>
          <cell r="C1498">
            <v>0.14002666666666666</v>
          </cell>
          <cell r="D1498">
            <v>2.4720216282880538</v>
          </cell>
          <cell r="E1498">
            <v>0</v>
          </cell>
        </row>
        <row r="1499">
          <cell r="A1499" t="str">
            <v>WCG103430</v>
          </cell>
          <cell r="B1499">
            <v>0.18961700000000001</v>
          </cell>
          <cell r="C1499">
            <v>0.20272404444444445</v>
          </cell>
          <cell r="D1499">
            <v>3.5788770408543278</v>
          </cell>
          <cell r="E1499">
            <v>0</v>
          </cell>
        </row>
        <row r="1500">
          <cell r="A1500" t="str">
            <v>WCG103431</v>
          </cell>
          <cell r="B1500">
            <v>0.18961700000000001</v>
          </cell>
          <cell r="C1500">
            <v>0.16156933333333334</v>
          </cell>
          <cell r="D1500">
            <v>2.8523344586846457</v>
          </cell>
          <cell r="E1500">
            <v>0</v>
          </cell>
        </row>
        <row r="1501">
          <cell r="A1501" t="str">
            <v>WCG103440</v>
          </cell>
          <cell r="B1501">
            <v>0.16473399999999999</v>
          </cell>
          <cell r="C1501">
            <v>0.17507626666666665</v>
          </cell>
          <cell r="D1501">
            <v>3.0907849776227874</v>
          </cell>
          <cell r="E1501">
            <v>0</v>
          </cell>
        </row>
        <row r="1502">
          <cell r="A1502" t="str">
            <v>WCG103441</v>
          </cell>
          <cell r="B1502">
            <v>0.15151699999999999</v>
          </cell>
          <cell r="C1502">
            <v>0.13108933333333334</v>
          </cell>
          <cell r="D1502">
            <v>2.3142425293124798</v>
          </cell>
          <cell r="E1502">
            <v>0</v>
          </cell>
        </row>
        <row r="1503">
          <cell r="A1503" t="str">
            <v>WCG103450</v>
          </cell>
          <cell r="B1503">
            <v>0.16949999999999998</v>
          </cell>
          <cell r="C1503">
            <v>0.17472804444444445</v>
          </cell>
          <cell r="D1503">
            <v>3.0846374852538299</v>
          </cell>
          <cell r="E1503">
            <v>0</v>
          </cell>
        </row>
        <row r="1504">
          <cell r="A1504" t="str">
            <v>WCG103451</v>
          </cell>
          <cell r="B1504">
            <v>0.17220000000000002</v>
          </cell>
          <cell r="C1504">
            <v>0.14842666666666668</v>
          </cell>
          <cell r="D1504">
            <v>2.620314679689832</v>
          </cell>
          <cell r="E1504">
            <v>0</v>
          </cell>
        </row>
        <row r="1505">
          <cell r="A1505" t="str">
            <v>WCG103460</v>
          </cell>
          <cell r="B1505">
            <v>0.16616700000000001</v>
          </cell>
          <cell r="C1505">
            <v>0.17102471111111112</v>
          </cell>
          <cell r="D1505">
            <v>3.0192590804493165</v>
          </cell>
          <cell r="E1505">
            <v>0</v>
          </cell>
        </row>
        <row r="1506">
          <cell r="A1506" t="str">
            <v>WCG103461</v>
          </cell>
          <cell r="B1506">
            <v>0.16616700000000001</v>
          </cell>
          <cell r="C1506">
            <v>0.14360026666666667</v>
          </cell>
          <cell r="D1506">
            <v>2.5351097292986964</v>
          </cell>
          <cell r="E1506">
            <v>0</v>
          </cell>
        </row>
        <row r="1507">
          <cell r="A1507" t="str">
            <v>WCG103470</v>
          </cell>
          <cell r="B1507">
            <v>0.13466700000000001</v>
          </cell>
          <cell r="C1507">
            <v>0.13777822222222222</v>
          </cell>
          <cell r="D1507">
            <v>2.4323277369101914</v>
          </cell>
          <cell r="E1507">
            <v>0</v>
          </cell>
        </row>
        <row r="1508">
          <cell r="A1508" t="str">
            <v>WCG103471</v>
          </cell>
          <cell r="B1508">
            <v>0.13466700000000001</v>
          </cell>
          <cell r="C1508">
            <v>0.11662266666666667</v>
          </cell>
          <cell r="D1508">
            <v>2.058848940787195</v>
          </cell>
          <cell r="E1508">
            <v>0</v>
          </cell>
        </row>
        <row r="1509">
          <cell r="A1509" t="str">
            <v>WCG103480</v>
          </cell>
          <cell r="B1509">
            <v>0.15575</v>
          </cell>
          <cell r="C1509">
            <v>0.16120377777777778</v>
          </cell>
          <cell r="D1509">
            <v>2.8458809647810499</v>
          </cell>
          <cell r="E1509">
            <v>0</v>
          </cell>
        </row>
        <row r="1510">
          <cell r="A1510" t="str">
            <v>WCG103481</v>
          </cell>
          <cell r="B1510">
            <v>0.13466700000000001</v>
          </cell>
          <cell r="C1510">
            <v>0.13777822222222222</v>
          </cell>
          <cell r="D1510">
            <v>2.4323277369101914</v>
          </cell>
          <cell r="E1510">
            <v>0</v>
          </cell>
        </row>
        <row r="1511">
          <cell r="A1511" t="str">
            <v>WCG103490</v>
          </cell>
          <cell r="B1511">
            <v>0.18273400000000001</v>
          </cell>
          <cell r="C1511">
            <v>0.15507626666666666</v>
          </cell>
          <cell r="D1511">
            <v>2.7377062838090302</v>
          </cell>
          <cell r="E1511">
            <v>0</v>
          </cell>
        </row>
        <row r="1512">
          <cell r="A1512" t="str">
            <v>WCG103500</v>
          </cell>
          <cell r="B1512">
            <v>0.15801699999999999</v>
          </cell>
          <cell r="C1512">
            <v>0.13530266666666665</v>
          </cell>
          <cell r="D1512">
            <v>2.3886244408092443</v>
          </cell>
          <cell r="E1512">
            <v>0</v>
          </cell>
        </row>
        <row r="1513">
          <cell r="A1513" t="str">
            <v>WCG108510</v>
          </cell>
          <cell r="B1513">
            <v>0.1593967</v>
          </cell>
          <cell r="C1513">
            <v>0.13658402666666666</v>
          </cell>
          <cell r="D1513">
            <v>2.4112454865645043</v>
          </cell>
          <cell r="E1513">
            <v>0</v>
          </cell>
        </row>
        <row r="1514">
          <cell r="A1514" t="str">
            <v>WCG108510AFT</v>
          </cell>
          <cell r="B1514">
            <v>0.1132</v>
          </cell>
          <cell r="C1514">
            <v>9.0560000000000002E-2</v>
          </cell>
          <cell r="D1514">
            <v>1.5987403255886938</v>
          </cell>
          <cell r="E1514">
            <v>0</v>
          </cell>
        </row>
        <row r="1515">
          <cell r="A1515" t="str">
            <v>WCG108530</v>
          </cell>
          <cell r="B1515">
            <v>0.16883300000000001</v>
          </cell>
          <cell r="C1515">
            <v>0.14413306666666667</v>
          </cell>
          <cell r="D1515">
            <v>2.5445157457018945</v>
          </cell>
          <cell r="E1515">
            <v>0</v>
          </cell>
        </row>
        <row r="1516">
          <cell r="A1516" t="str">
            <v>WCG108530AFT</v>
          </cell>
          <cell r="B1516">
            <v>0.16883300000000001</v>
          </cell>
          <cell r="C1516">
            <v>0.14413306666666667</v>
          </cell>
          <cell r="D1516">
            <v>2.5445157457018945</v>
          </cell>
          <cell r="E1516">
            <v>0</v>
          </cell>
        </row>
        <row r="1517">
          <cell r="A1517" t="str">
            <v>WCG108540</v>
          </cell>
          <cell r="B1517">
            <v>0.14691970000000001</v>
          </cell>
          <cell r="C1517">
            <v>0.12660242666666668</v>
          </cell>
          <cell r="D1517">
            <v>2.235030972055934</v>
          </cell>
          <cell r="E1517">
            <v>0</v>
          </cell>
        </row>
        <row r="1518">
          <cell r="A1518" t="str">
            <v>WCG108550</v>
          </cell>
          <cell r="B1518">
            <v>0.15449670000000001</v>
          </cell>
          <cell r="C1518">
            <v>0.13213069333333333</v>
          </cell>
          <cell r="D1518">
            <v>2.3326266307419741</v>
          </cell>
          <cell r="E1518">
            <v>0</v>
          </cell>
        </row>
        <row r="1519">
          <cell r="A1519" t="str">
            <v>WCG108550AFT</v>
          </cell>
          <cell r="B1519">
            <v>0.10929999999999999</v>
          </cell>
          <cell r="C1519">
            <v>8.743999999999999E-2</v>
          </cell>
          <cell r="D1519">
            <v>1.5436600493537473</v>
          </cell>
          <cell r="E1519">
            <v>0</v>
          </cell>
        </row>
        <row r="1520">
          <cell r="A1520" t="str">
            <v>WCG108560</v>
          </cell>
          <cell r="B1520">
            <v>0.1636666</v>
          </cell>
          <cell r="C1520">
            <v>0.13999994666666668</v>
          </cell>
          <cell r="D1520">
            <v>2.4715499151531186</v>
          </cell>
          <cell r="E1520">
            <v>0</v>
          </cell>
        </row>
        <row r="1521">
          <cell r="A1521" t="str">
            <v>WCG33490EVA</v>
          </cell>
          <cell r="B1521">
            <v>0.25976200000000005</v>
          </cell>
          <cell r="C1521">
            <v>0.23735488888888889</v>
          </cell>
          <cell r="D1521">
            <v>4.1902477069599211</v>
          </cell>
          <cell r="E1521">
            <v>0</v>
          </cell>
        </row>
        <row r="1522">
          <cell r="A1522" t="str">
            <v>WCG500010</v>
          </cell>
          <cell r="B1522">
            <v>8.6999999999999994E-2</v>
          </cell>
          <cell r="C1522">
            <v>9.6666666666666651E-2</v>
          </cell>
          <cell r="D1522">
            <v>1.7065470200998274</v>
          </cell>
          <cell r="E1522">
            <v>0</v>
          </cell>
        </row>
        <row r="1523">
          <cell r="A1523" t="str">
            <v>WCG500020</v>
          </cell>
          <cell r="B1523">
            <v>0.28915000000000002</v>
          </cell>
          <cell r="C1523">
            <v>0.24609333333333333</v>
          </cell>
          <cell r="D1523">
            <v>4.3445156344803468</v>
          </cell>
          <cell r="E1523">
            <v>0</v>
          </cell>
        </row>
        <row r="1524">
          <cell r="A1524" t="str">
            <v>WCI500080</v>
          </cell>
          <cell r="B1524">
            <v>9.5516999999999991E-2</v>
          </cell>
          <cell r="C1524">
            <v>0.10130520634920634</v>
          </cell>
          <cell r="D1524">
            <v>1.7884354967155471</v>
          </cell>
          <cell r="E1524">
            <v>0</v>
          </cell>
        </row>
        <row r="1525">
          <cell r="A1525" t="str">
            <v>WCI500090</v>
          </cell>
          <cell r="B1525">
            <v>9.5516999999999991E-2</v>
          </cell>
          <cell r="C1525">
            <v>0.10130520634920634</v>
          </cell>
          <cell r="D1525">
            <v>1.7884354967155471</v>
          </cell>
          <cell r="E1525">
            <v>0</v>
          </cell>
        </row>
        <row r="1526">
          <cell r="A1526" t="str">
            <v>WCI500100</v>
          </cell>
          <cell r="B1526">
            <v>0.12621599999999999</v>
          </cell>
          <cell r="C1526">
            <v>0.13054196825396827</v>
          </cell>
          <cell r="D1526">
            <v>2.3045793819494049</v>
          </cell>
          <cell r="E1526">
            <v>0</v>
          </cell>
        </row>
        <row r="1527">
          <cell r="A1527" t="str">
            <v>WCI500110</v>
          </cell>
          <cell r="B1527">
            <v>0.1262163</v>
          </cell>
          <cell r="C1527">
            <v>0.13054236825396826</v>
          </cell>
          <cell r="D1527">
            <v>2.3045864435232812</v>
          </cell>
          <cell r="E1527">
            <v>0</v>
          </cell>
        </row>
        <row r="1528">
          <cell r="A1528" t="str">
            <v>WCI500120</v>
          </cell>
          <cell r="B1528">
            <v>0.12622</v>
          </cell>
          <cell r="C1528">
            <v>0.1305473015873016</v>
          </cell>
          <cell r="D1528">
            <v>2.3046735362677557</v>
          </cell>
          <cell r="E1528">
            <v>0</v>
          </cell>
        </row>
        <row r="1529">
          <cell r="A1529" t="str">
            <v>WCI500130</v>
          </cell>
          <cell r="B1529">
            <v>0.12622</v>
          </cell>
          <cell r="C1529">
            <v>0.1305473015873016</v>
          </cell>
          <cell r="D1529">
            <v>2.3046735362677557</v>
          </cell>
          <cell r="E1529">
            <v>0</v>
          </cell>
        </row>
        <row r="1530">
          <cell r="A1530" t="str">
            <v>WCI500140</v>
          </cell>
          <cell r="B1530">
            <v>0.13051599999999999</v>
          </cell>
          <cell r="C1530">
            <v>0.13463720634920637</v>
          </cell>
          <cell r="D1530">
            <v>2.3768764478255555</v>
          </cell>
          <cell r="E1530">
            <v>0</v>
          </cell>
        </row>
        <row r="1531">
          <cell r="A1531" t="str">
            <v>WCI500150</v>
          </cell>
          <cell r="B1531">
            <v>0.13051599999999999</v>
          </cell>
          <cell r="C1531">
            <v>0.13463720634920637</v>
          </cell>
          <cell r="D1531">
            <v>2.3768764478255555</v>
          </cell>
          <cell r="E1531">
            <v>0</v>
          </cell>
        </row>
        <row r="1532">
          <cell r="A1532" t="str">
            <v>WCI500160</v>
          </cell>
          <cell r="B1532">
            <v>0.13728300000000002</v>
          </cell>
          <cell r="C1532">
            <v>0.14015511111111112</v>
          </cell>
          <cell r="D1532">
            <v>2.4742891781216576</v>
          </cell>
          <cell r="E1532">
            <v>0</v>
          </cell>
        </row>
        <row r="1533">
          <cell r="A1533" t="str">
            <v>WCI500170</v>
          </cell>
          <cell r="B1533">
            <v>0.13548299999999999</v>
          </cell>
          <cell r="C1533">
            <v>0.1384408253968254</v>
          </cell>
          <cell r="D1533">
            <v>2.4440252900804786</v>
          </cell>
          <cell r="E1533">
            <v>0</v>
          </cell>
        </row>
        <row r="1534">
          <cell r="A1534" t="str">
            <v>WCI500180</v>
          </cell>
          <cell r="B1534">
            <v>9.5513000000000015E-2</v>
          </cell>
          <cell r="C1534">
            <v>0.10129987301587301</v>
          </cell>
          <cell r="D1534">
            <v>1.7883413423971968</v>
          </cell>
          <cell r="E1534">
            <v>0</v>
          </cell>
        </row>
        <row r="1535">
          <cell r="A1535" t="str">
            <v>WCI500190</v>
          </cell>
          <cell r="B1535">
            <v>9.5513000000000015E-2</v>
          </cell>
          <cell r="C1535">
            <v>0.10129987301587301</v>
          </cell>
          <cell r="D1535">
            <v>1.7883413423971968</v>
          </cell>
          <cell r="E1535">
            <v>0</v>
          </cell>
        </row>
        <row r="1536">
          <cell r="A1536" t="str">
            <v>WCJ000130</v>
          </cell>
          <cell r="B1536">
            <v>0.50166730000000004</v>
          </cell>
          <cell r="C1536">
            <v>0.43256366666666662</v>
          </cell>
          <cell r="D1536">
            <v>7.6364507208978116</v>
          </cell>
          <cell r="E1536">
            <v>0</v>
          </cell>
        </row>
        <row r="1537">
          <cell r="A1537" t="str">
            <v>WCJ000131</v>
          </cell>
          <cell r="B1537">
            <v>0.15733430000000001</v>
          </cell>
          <cell r="C1537">
            <v>0.15691059999999998</v>
          </cell>
          <cell r="D1537">
            <v>2.7700894846766482</v>
          </cell>
          <cell r="E1537">
            <v>0</v>
          </cell>
        </row>
        <row r="1538">
          <cell r="A1538" t="str">
            <v>WCJ000360</v>
          </cell>
          <cell r="B1538">
            <v>0.24435000000000001</v>
          </cell>
          <cell r="C1538">
            <v>0.22748000000000002</v>
          </cell>
          <cell r="D1538">
            <v>4.0159170634376773</v>
          </cell>
          <cell r="E1538">
            <v>0</v>
          </cell>
        </row>
        <row r="1539">
          <cell r="A1539" t="str">
            <v>WCJ000370</v>
          </cell>
          <cell r="B1539">
            <v>0.15733430000000001</v>
          </cell>
          <cell r="C1539">
            <v>0.15691059999999998</v>
          </cell>
          <cell r="D1539">
            <v>2.7700894846766482</v>
          </cell>
          <cell r="E1539">
            <v>0</v>
          </cell>
        </row>
        <row r="1540">
          <cell r="A1540" t="str">
            <v>WCJ000530</v>
          </cell>
          <cell r="B1540">
            <v>0.15731729999999999</v>
          </cell>
          <cell r="C1540">
            <v>0.15689699999999998</v>
          </cell>
          <cell r="D1540">
            <v>2.769849391164855</v>
          </cell>
          <cell r="E1540">
            <v>0</v>
          </cell>
        </row>
        <row r="1541">
          <cell r="A1541" t="str">
            <v>WCJ000530AFT</v>
          </cell>
          <cell r="B1541">
            <v>0.15733430000000001</v>
          </cell>
          <cell r="C1541">
            <v>0.15691059999999998</v>
          </cell>
          <cell r="D1541">
            <v>2.7700894846766482</v>
          </cell>
          <cell r="E1541">
            <v>0</v>
          </cell>
        </row>
        <row r="1542">
          <cell r="A1542" t="str">
            <v>WCJ000531</v>
          </cell>
          <cell r="B1542">
            <v>0.13716030000000001</v>
          </cell>
          <cell r="C1542">
            <v>0.13449504444444446</v>
          </cell>
          <cell r="D1542">
            <v>2.3743667308433851</v>
          </cell>
          <cell r="E1542">
            <v>0</v>
          </cell>
        </row>
        <row r="1543">
          <cell r="A1543" t="str">
            <v>WCJ000531AFT</v>
          </cell>
          <cell r="B1543">
            <v>0.13716030000000001</v>
          </cell>
          <cell r="C1543">
            <v>0.13449504444444446</v>
          </cell>
          <cell r="D1543">
            <v>2.3743667308433851</v>
          </cell>
          <cell r="E1543">
            <v>0</v>
          </cell>
        </row>
        <row r="1544">
          <cell r="A1544" t="str">
            <v>WCJ000540</v>
          </cell>
          <cell r="B1544">
            <v>0.15733430000000001</v>
          </cell>
          <cell r="C1544">
            <v>0.15691059999999998</v>
          </cell>
          <cell r="D1544">
            <v>2.7700894846766482</v>
          </cell>
          <cell r="E1544">
            <v>0</v>
          </cell>
        </row>
        <row r="1545">
          <cell r="A1545" t="str">
            <v>WCJ000540AFT</v>
          </cell>
          <cell r="B1545">
            <v>0.15733430000000001</v>
          </cell>
          <cell r="C1545">
            <v>0.15691059999999998</v>
          </cell>
          <cell r="D1545">
            <v>2.7700894846766482</v>
          </cell>
          <cell r="E1545">
            <v>0</v>
          </cell>
        </row>
        <row r="1546">
          <cell r="A1546" t="str">
            <v>WCJ000541</v>
          </cell>
          <cell r="B1546">
            <v>0.48084330000000003</v>
          </cell>
          <cell r="C1546">
            <v>0.40944144444444441</v>
          </cell>
          <cell r="D1546">
            <v>7.228252519883128</v>
          </cell>
          <cell r="E1546">
            <v>0</v>
          </cell>
        </row>
        <row r="1547">
          <cell r="A1547" t="str">
            <v>WCJ000541AFT</v>
          </cell>
          <cell r="B1547">
            <v>0.13716030000000001</v>
          </cell>
          <cell r="C1547">
            <v>0.13449504444444446</v>
          </cell>
          <cell r="D1547">
            <v>2.3743667308433851</v>
          </cell>
          <cell r="E1547">
            <v>0</v>
          </cell>
        </row>
        <row r="1548">
          <cell r="A1548" t="str">
            <v>WCJ101440</v>
          </cell>
          <cell r="B1548">
            <v>0.23904999999999998</v>
          </cell>
          <cell r="C1548">
            <v>0.22323999999999999</v>
          </cell>
          <cell r="D1548">
            <v>3.9410643803491605</v>
          </cell>
          <cell r="E1548">
            <v>0</v>
          </cell>
        </row>
        <row r="1549">
          <cell r="A1549" t="str">
            <v>WCJ101440L</v>
          </cell>
          <cell r="B1549">
            <v>0.24035000000000001</v>
          </cell>
          <cell r="C1549">
            <v>0.22427999999999998</v>
          </cell>
          <cell r="D1549">
            <v>3.9594244724274761</v>
          </cell>
          <cell r="E1549">
            <v>0</v>
          </cell>
        </row>
        <row r="1550">
          <cell r="A1550" t="str">
            <v>WCJ106490</v>
          </cell>
          <cell r="B1550">
            <v>0.24404999999999999</v>
          </cell>
          <cell r="C1550">
            <v>0.22724</v>
          </cell>
          <cell r="D1550">
            <v>4.0116801191119116</v>
          </cell>
          <cell r="E1550">
            <v>0</v>
          </cell>
        </row>
        <row r="1551">
          <cell r="A1551" t="str">
            <v>WCJ106493</v>
          </cell>
          <cell r="B1551">
            <v>0.1827</v>
          </cell>
          <cell r="C1551">
            <v>0.17815999999999999</v>
          </cell>
          <cell r="D1551">
            <v>3.1452250044929513</v>
          </cell>
          <cell r="E1551">
            <v>0</v>
          </cell>
        </row>
        <row r="1552">
          <cell r="A1552" t="str">
            <v>WCJ106494</v>
          </cell>
          <cell r="B1552">
            <v>0.24404999999999999</v>
          </cell>
          <cell r="C1552">
            <v>0.22724</v>
          </cell>
          <cell r="D1552">
            <v>4.0116801191119116</v>
          </cell>
          <cell r="E1552">
            <v>0</v>
          </cell>
        </row>
        <row r="1553">
          <cell r="A1553" t="str">
            <v>WCO000038</v>
          </cell>
          <cell r="B1553">
            <v>0.49730000000000002</v>
          </cell>
          <cell r="C1553">
            <v>0.55255555555555558</v>
          </cell>
          <cell r="D1553">
            <v>9.7547796907545319</v>
          </cell>
          <cell r="E1553">
            <v>0</v>
          </cell>
        </row>
        <row r="1554">
          <cell r="A1554" t="str">
            <v>WCO500070</v>
          </cell>
          <cell r="B1554">
            <v>0.49003000000000002</v>
          </cell>
          <cell r="C1554">
            <v>0.54447777777777784</v>
          </cell>
          <cell r="D1554">
            <v>9.6121751294197555</v>
          </cell>
          <cell r="E1554">
            <v>0</v>
          </cell>
        </row>
        <row r="1555">
          <cell r="A1555" t="str">
            <v>WCO500082</v>
          </cell>
          <cell r="B1555">
            <v>0.38335799999999998</v>
          </cell>
          <cell r="C1555">
            <v>0.49112044444444436</v>
          </cell>
          <cell r="D1555">
            <v>8.6702082514838246</v>
          </cell>
          <cell r="E1555">
            <v>0</v>
          </cell>
        </row>
        <row r="1556">
          <cell r="A1556" t="str">
            <v>WCO500093</v>
          </cell>
          <cell r="B1556">
            <v>0.29325200000000001</v>
          </cell>
          <cell r="C1556">
            <v>0.39100266666666672</v>
          </cell>
          <cell r="D1556">
            <v>6.9027355412181342</v>
          </cell>
          <cell r="E1556">
            <v>0</v>
          </cell>
        </row>
        <row r="1557">
          <cell r="A1557" t="str">
            <v>WCO500110</v>
          </cell>
          <cell r="B1557">
            <v>1.1218790000000001</v>
          </cell>
          <cell r="C1557">
            <v>1.2446091111111111</v>
          </cell>
          <cell r="D1557">
            <v>21.972247962990643</v>
          </cell>
          <cell r="E1557">
            <v>0</v>
          </cell>
        </row>
        <row r="1558">
          <cell r="A1558" t="str">
            <v>WCO500280</v>
          </cell>
          <cell r="B1558">
            <v>1.040378</v>
          </cell>
          <cell r="C1558">
            <v>1.2276582222222223</v>
          </cell>
          <cell r="D1558">
            <v>21.672998077597093</v>
          </cell>
          <cell r="E1558">
            <v>0</v>
          </cell>
        </row>
        <row r="1559">
          <cell r="A1559" t="str">
            <v>WCO500290</v>
          </cell>
          <cell r="B1559">
            <v>0.99573800000000001</v>
          </cell>
          <cell r="C1559">
            <v>1.1715426666666668</v>
          </cell>
          <cell r="D1559">
            <v>20.682337724687649</v>
          </cell>
          <cell r="E1559">
            <v>0</v>
          </cell>
        </row>
        <row r="1560">
          <cell r="A1560" t="str">
            <v>WCO500301</v>
          </cell>
          <cell r="B1560">
            <v>0.44833999999999996</v>
          </cell>
          <cell r="C1560">
            <v>0.53251999999999999</v>
          </cell>
          <cell r="D1560">
            <v>9.4010733014851038</v>
          </cell>
          <cell r="E1560">
            <v>0</v>
          </cell>
        </row>
        <row r="1561">
          <cell r="A1561" t="str">
            <v>WCO500302</v>
          </cell>
          <cell r="B1561">
            <v>0.69209000000000009</v>
          </cell>
          <cell r="C1561">
            <v>0.80335333333333336</v>
          </cell>
          <cell r="D1561">
            <v>14.182347280213069</v>
          </cell>
          <cell r="E1561">
            <v>0</v>
          </cell>
        </row>
        <row r="1562">
          <cell r="A1562" t="str">
            <v>WCO500311</v>
          </cell>
          <cell r="B1562">
            <v>0.88606239999999992</v>
          </cell>
          <cell r="C1562">
            <v>1.0276337333333332</v>
          </cell>
          <cell r="D1562">
            <v>18.141778814214423</v>
          </cell>
          <cell r="E1562">
            <v>0</v>
          </cell>
        </row>
        <row r="1563">
          <cell r="A1563" t="str">
            <v>WCO500321</v>
          </cell>
          <cell r="B1563">
            <v>0.96571239999999992</v>
          </cell>
          <cell r="C1563">
            <v>1.1096181777777778</v>
          </cell>
          <cell r="D1563">
            <v>19.589126842088973</v>
          </cell>
          <cell r="E1563">
            <v>0</v>
          </cell>
        </row>
        <row r="1564">
          <cell r="A1564" t="str">
            <v>WCO500360</v>
          </cell>
          <cell r="B1564">
            <v>0.8775400000000001</v>
          </cell>
          <cell r="C1564">
            <v>1.0094088888888888</v>
          </cell>
          <cell r="D1564">
            <v>17.820038600644253</v>
          </cell>
          <cell r="E1564">
            <v>0</v>
          </cell>
        </row>
        <row r="1565">
          <cell r="A1565" t="str">
            <v>WCO500370</v>
          </cell>
          <cell r="B1565">
            <v>0.86551240000000007</v>
          </cell>
          <cell r="C1565">
            <v>1.0048003999999999</v>
          </cell>
          <cell r="D1565">
            <v>17.738680638777051</v>
          </cell>
          <cell r="E1565">
            <v>0</v>
          </cell>
        </row>
        <row r="1566">
          <cell r="A1566" t="str">
            <v>WCO500380</v>
          </cell>
          <cell r="B1566">
            <v>0.91407240000000001</v>
          </cell>
          <cell r="C1566">
            <v>1.0522404000000001</v>
          </cell>
          <cell r="D1566">
            <v>18.576183300503281</v>
          </cell>
          <cell r="E1566">
            <v>0</v>
          </cell>
        </row>
        <row r="1567">
          <cell r="A1567" t="str">
            <v>WCO500410</v>
          </cell>
          <cell r="B1567">
            <v>0.74210628999999995</v>
          </cell>
          <cell r="C1567">
            <v>0.85483809777777775</v>
          </cell>
          <cell r="D1567">
            <v>15.091255949280743</v>
          </cell>
          <cell r="E1567">
            <v>0</v>
          </cell>
        </row>
        <row r="1568">
          <cell r="A1568" t="str">
            <v>WCO500460</v>
          </cell>
          <cell r="B1568">
            <v>0.66294000000000008</v>
          </cell>
          <cell r="C1568">
            <v>0.77096444444444456</v>
          </cell>
          <cell r="D1568">
            <v>13.610555951064679</v>
          </cell>
          <cell r="E1568">
            <v>0</v>
          </cell>
        </row>
        <row r="1569">
          <cell r="A1569" t="str">
            <v>WCO500470</v>
          </cell>
          <cell r="B1569">
            <v>0.86551239999999985</v>
          </cell>
          <cell r="C1569">
            <v>1.0048003999999999</v>
          </cell>
          <cell r="D1569">
            <v>17.738680638777051</v>
          </cell>
          <cell r="E1569">
            <v>0</v>
          </cell>
        </row>
        <row r="1570">
          <cell r="A1570" t="str">
            <v>WCO500480</v>
          </cell>
          <cell r="B1570">
            <v>0.91407240000000001</v>
          </cell>
          <cell r="C1570">
            <v>1.0522404000000001</v>
          </cell>
          <cell r="D1570">
            <v>18.576183300503281</v>
          </cell>
          <cell r="E1570">
            <v>0</v>
          </cell>
        </row>
        <row r="1571">
          <cell r="A1571" t="str">
            <v>WDE10002EVA</v>
          </cell>
          <cell r="B1571">
            <v>0.25883359999999994</v>
          </cell>
          <cell r="C1571">
            <v>0.24336315555555552</v>
          </cell>
          <cell r="D1571">
            <v>4.2963172542974917</v>
          </cell>
          <cell r="E1571">
            <v>0</v>
          </cell>
        </row>
        <row r="1572">
          <cell r="A1572" t="str">
            <v>WDE100520</v>
          </cell>
          <cell r="B1572">
            <v>0.23781699999999997</v>
          </cell>
          <cell r="C1572">
            <v>0.22385377777777776</v>
          </cell>
          <cell r="D1572">
            <v>3.9518999731526447</v>
          </cell>
          <cell r="E1572">
            <v>0</v>
          </cell>
        </row>
        <row r="1573">
          <cell r="A1573" t="str">
            <v>WDE500281</v>
          </cell>
          <cell r="B1573">
            <v>0.50075629999999993</v>
          </cell>
          <cell r="C1573">
            <v>0.51268482950513539</v>
          </cell>
          <cell r="D1573">
            <v>9.0509044969901069</v>
          </cell>
          <cell r="E1573">
            <v>0</v>
          </cell>
        </row>
        <row r="1574">
          <cell r="A1574" t="str">
            <v>WDE500293</v>
          </cell>
          <cell r="B1574">
            <v>0.37827800000000006</v>
          </cell>
          <cell r="C1574">
            <v>0.38249411017740426</v>
          </cell>
          <cell r="D1574">
            <v>6.7525260406446668</v>
          </cell>
          <cell r="E1574">
            <v>0</v>
          </cell>
        </row>
        <row r="1575">
          <cell r="A1575" t="str">
            <v>WDE500306</v>
          </cell>
          <cell r="B1575">
            <v>0.50494000000000006</v>
          </cell>
          <cell r="C1575">
            <v>0.51222500093370682</v>
          </cell>
          <cell r="D1575">
            <v>9.0427867134211954</v>
          </cell>
          <cell r="E1575">
            <v>0</v>
          </cell>
        </row>
        <row r="1576">
          <cell r="A1576" t="str">
            <v>WDE500315</v>
          </cell>
          <cell r="B1576">
            <v>0.54671000000000003</v>
          </cell>
          <cell r="C1576">
            <v>0.5652326199813259</v>
          </cell>
          <cell r="D1576">
            <v>9.978579758196723</v>
          </cell>
          <cell r="E1576">
            <v>0</v>
          </cell>
        </row>
        <row r="1577">
          <cell r="A1577" t="str">
            <v>WDE500323</v>
          </cell>
          <cell r="B1577">
            <v>0.378276</v>
          </cell>
          <cell r="C1577">
            <v>0.38249144351073766</v>
          </cell>
          <cell r="D1577">
            <v>6.7524789634854914</v>
          </cell>
          <cell r="E1577">
            <v>0</v>
          </cell>
        </row>
        <row r="1578">
          <cell r="A1578" t="str">
            <v>WDE500381</v>
          </cell>
          <cell r="B1578">
            <v>0.50076399999999999</v>
          </cell>
          <cell r="C1578">
            <v>0.51269509617180198</v>
          </cell>
          <cell r="D1578">
            <v>9.05108574405293</v>
          </cell>
          <cell r="E1578">
            <v>0</v>
          </cell>
        </row>
        <row r="1579">
          <cell r="A1579" t="str">
            <v>WDE500571</v>
          </cell>
          <cell r="B1579">
            <v>0.40773400000000015</v>
          </cell>
          <cell r="C1579">
            <v>0.42852938188608769</v>
          </cell>
          <cell r="D1579">
            <v>7.5652297208578352</v>
          </cell>
          <cell r="E1579">
            <v>0</v>
          </cell>
        </row>
        <row r="1580">
          <cell r="A1580" t="str">
            <v>WDE500770</v>
          </cell>
          <cell r="B1580">
            <v>0.49668400000000013</v>
          </cell>
          <cell r="C1580">
            <v>0.51324366760037332</v>
          </cell>
          <cell r="D1580">
            <v>9.0607701882261065</v>
          </cell>
          <cell r="E1580">
            <v>0</v>
          </cell>
        </row>
        <row r="1581">
          <cell r="A1581" t="str">
            <v>WDE500830</v>
          </cell>
          <cell r="B1581">
            <v>0.45702099999999996</v>
          </cell>
          <cell r="C1581">
            <v>0.4656461587301588</v>
          </cell>
          <cell r="D1581">
            <v>8.2204868751919005</v>
          </cell>
          <cell r="E1581">
            <v>0</v>
          </cell>
        </row>
        <row r="1582">
          <cell r="A1582" t="str">
            <v>WDE500840</v>
          </cell>
          <cell r="B1582">
            <v>0.45702300000000001</v>
          </cell>
          <cell r="C1582">
            <v>0.46564882539682539</v>
          </cell>
          <cell r="D1582">
            <v>8.2205339523510759</v>
          </cell>
          <cell r="E1582">
            <v>0</v>
          </cell>
        </row>
        <row r="1583">
          <cell r="A1583" t="str">
            <v>WDE500850</v>
          </cell>
          <cell r="B1583">
            <v>0.77285599999999988</v>
          </cell>
          <cell r="C1583">
            <v>0.77098387301587312</v>
          </cell>
          <cell r="D1583">
            <v>13.610898941795813</v>
          </cell>
          <cell r="E1583">
            <v>0</v>
          </cell>
        </row>
        <row r="1584">
          <cell r="A1584" t="str">
            <v>WDV000040</v>
          </cell>
          <cell r="B1584">
            <v>0.107183</v>
          </cell>
          <cell r="C1584">
            <v>0.10051973333333332</v>
          </cell>
          <cell r="D1584">
            <v>1.7745688073920274</v>
          </cell>
          <cell r="E1584">
            <v>0</v>
          </cell>
        </row>
        <row r="1585">
          <cell r="A1585" t="str">
            <v>WDV000042</v>
          </cell>
          <cell r="B1585">
            <v>0.21055000000000001</v>
          </cell>
          <cell r="C1585">
            <v>0.21537195555555555</v>
          </cell>
          <cell r="D1585">
            <v>3.8021624375835086</v>
          </cell>
          <cell r="E1585">
            <v>0</v>
          </cell>
        </row>
        <row r="1586">
          <cell r="A1586" t="str">
            <v>WDV000100</v>
          </cell>
          <cell r="B1586">
            <v>8.5730000000000001E-2</v>
          </cell>
          <cell r="C1586">
            <v>7.5357333333333332E-2</v>
          </cell>
          <cell r="D1586">
            <v>1.3303534411310629</v>
          </cell>
          <cell r="E1586">
            <v>0</v>
          </cell>
        </row>
        <row r="1587">
          <cell r="A1587" t="str">
            <v>WDV000101</v>
          </cell>
          <cell r="B1587">
            <v>0.52137000000000011</v>
          </cell>
          <cell r="C1587">
            <v>0.4916355555555556</v>
          </cell>
          <cell r="D1587">
            <v>8.6793019893978283</v>
          </cell>
          <cell r="E1587">
            <v>0</v>
          </cell>
        </row>
        <row r="1588">
          <cell r="A1588" t="str">
            <v>WDV100130</v>
          </cell>
          <cell r="B1588">
            <v>9.9999699999999997E-2</v>
          </cell>
          <cell r="C1588">
            <v>0.1148144888888889</v>
          </cell>
          <cell r="D1588">
            <v>2.0269274883891528</v>
          </cell>
          <cell r="E1588">
            <v>0</v>
          </cell>
        </row>
        <row r="1589">
          <cell r="A1589" t="str">
            <v>WDV100170</v>
          </cell>
          <cell r="B1589">
            <v>3.3329999999999999E-2</v>
          </cell>
          <cell r="C1589">
            <v>2.8775999999999999E-2</v>
          </cell>
          <cell r="D1589">
            <v>0.50800962465923427</v>
          </cell>
          <cell r="E1589">
            <v>0</v>
          </cell>
        </row>
        <row r="1590">
          <cell r="A1590" t="str">
            <v>WFE10129</v>
          </cell>
          <cell r="B1590">
            <v>0.4776667</v>
          </cell>
          <cell r="C1590">
            <v>0.73487184615384615</v>
          </cell>
          <cell r="D1590">
            <v>12.973379578025225</v>
          </cell>
          <cell r="E1590">
            <v>0</v>
          </cell>
        </row>
        <row r="1591">
          <cell r="A1591" t="str">
            <v>WFE10179</v>
          </cell>
          <cell r="B1591">
            <v>0.4776667</v>
          </cell>
          <cell r="C1591">
            <v>0.73487184615384615</v>
          </cell>
          <cell r="D1591">
            <v>12.973379578025225</v>
          </cell>
          <cell r="E1591">
            <v>0</v>
          </cell>
        </row>
        <row r="1592">
          <cell r="A1592" t="str">
            <v>WFE106000</v>
          </cell>
          <cell r="B1592">
            <v>0.45916699999999999</v>
          </cell>
          <cell r="C1592">
            <v>0.70641076923076918</v>
          </cell>
          <cell r="D1592">
            <v>12.470929584798581</v>
          </cell>
          <cell r="E1592">
            <v>0</v>
          </cell>
        </row>
        <row r="1593">
          <cell r="A1593" t="str">
            <v>WFE106261</v>
          </cell>
          <cell r="B1593">
            <v>0.223</v>
          </cell>
          <cell r="C1593">
            <v>0.34307692307692306</v>
          </cell>
          <cell r="D1593">
            <v>6.0566575938821465</v>
          </cell>
          <cell r="E1593">
            <v>0</v>
          </cell>
        </row>
        <row r="1594">
          <cell r="A1594" t="str">
            <v>WFE106271</v>
          </cell>
          <cell r="B1594">
            <v>0.45916669999999998</v>
          </cell>
          <cell r="C1594">
            <v>0.70641030769230762</v>
          </cell>
          <cell r="D1594">
            <v>12.470921436828723</v>
          </cell>
          <cell r="E1594">
            <v>0</v>
          </cell>
        </row>
        <row r="1595">
          <cell r="A1595" t="str">
            <v>WFE106810</v>
          </cell>
          <cell r="B1595">
            <v>0.38</v>
          </cell>
          <cell r="C1595">
            <v>0.58461538461538465</v>
          </cell>
          <cell r="D1595">
            <v>10.320761819171372</v>
          </cell>
          <cell r="E1595">
            <v>0</v>
          </cell>
        </row>
        <row r="1596">
          <cell r="A1596" t="str">
            <v>WFE106811</v>
          </cell>
          <cell r="B1596">
            <v>0.29299999999999998</v>
          </cell>
          <cell r="C1596">
            <v>0.4507692307692307</v>
          </cell>
          <cell r="D1596">
            <v>7.9578505605716092</v>
          </cell>
          <cell r="E1596">
            <v>0</v>
          </cell>
        </row>
        <row r="1597">
          <cell r="A1597" t="str">
            <v>WFE106812</v>
          </cell>
          <cell r="B1597">
            <v>0.29299999999999998</v>
          </cell>
          <cell r="C1597">
            <v>0.4507692307692307</v>
          </cell>
          <cell r="D1597">
            <v>7.9578505605716092</v>
          </cell>
          <cell r="E1597">
            <v>0</v>
          </cell>
        </row>
        <row r="1598">
          <cell r="A1598" t="str">
            <v>WFE106980</v>
          </cell>
          <cell r="B1598">
            <v>0.31417</v>
          </cell>
          <cell r="C1598">
            <v>0.48333846153846155</v>
          </cell>
          <cell r="D1598">
            <v>8.5328256334975521</v>
          </cell>
          <cell r="E1598">
            <v>0</v>
          </cell>
        </row>
        <row r="1599">
          <cell r="A1599" t="str">
            <v>WFE106981</v>
          </cell>
          <cell r="B1599">
            <v>0.31417</v>
          </cell>
          <cell r="C1599">
            <v>0.48333846153846155</v>
          </cell>
          <cell r="D1599">
            <v>8.5328256334975521</v>
          </cell>
          <cell r="E1599">
            <v>0</v>
          </cell>
        </row>
        <row r="1600">
          <cell r="A1600" t="str">
            <v>WFE106982</v>
          </cell>
          <cell r="B1600">
            <v>0.23899999999999999</v>
          </cell>
          <cell r="C1600">
            <v>0.36769230769230765</v>
          </cell>
          <cell r="D1600">
            <v>6.4912159862683092</v>
          </cell>
          <cell r="E1600">
            <v>0</v>
          </cell>
        </row>
        <row r="1601">
          <cell r="A1601" t="str">
            <v>WFE106984</v>
          </cell>
          <cell r="B1601">
            <v>0.23899999999999999</v>
          </cell>
          <cell r="C1601">
            <v>0.36769230769230765</v>
          </cell>
          <cell r="D1601">
            <v>6.4912159862683092</v>
          </cell>
          <cell r="E1601">
            <v>0</v>
          </cell>
        </row>
        <row r="1602">
          <cell r="A1602" t="str">
            <v>WFE106991</v>
          </cell>
          <cell r="B1602">
            <v>0.36449999999999999</v>
          </cell>
          <cell r="C1602">
            <v>0.56076923076923069</v>
          </cell>
          <cell r="D1602">
            <v>9.8997833765472745</v>
          </cell>
          <cell r="E1602">
            <v>0</v>
          </cell>
        </row>
        <row r="1603">
          <cell r="A1603" t="str">
            <v>WFE107000</v>
          </cell>
          <cell r="B1603">
            <v>0.33583000000000002</v>
          </cell>
          <cell r="C1603">
            <v>0.51666153846153851</v>
          </cell>
          <cell r="D1603">
            <v>9.1211090571903206</v>
          </cell>
          <cell r="E1603">
            <v>0</v>
          </cell>
        </row>
        <row r="1604">
          <cell r="A1604" t="str">
            <v>WFE107001</v>
          </cell>
          <cell r="B1604">
            <v>0.33583000000000002</v>
          </cell>
          <cell r="C1604">
            <v>0.51666153846153851</v>
          </cell>
          <cell r="D1604">
            <v>9.1211090571903206</v>
          </cell>
          <cell r="E1604">
            <v>0</v>
          </cell>
        </row>
        <row r="1605">
          <cell r="A1605" t="str">
            <v>WFE107002</v>
          </cell>
          <cell r="B1605">
            <v>0.26029999999999998</v>
          </cell>
          <cell r="C1605">
            <v>0.40046153846153842</v>
          </cell>
          <cell r="D1605">
            <v>7.0697218461323894</v>
          </cell>
          <cell r="E1605">
            <v>0</v>
          </cell>
        </row>
        <row r="1606">
          <cell r="A1606" t="str">
            <v>WFE107011</v>
          </cell>
          <cell r="B1606">
            <v>0.38074999999999998</v>
          </cell>
          <cell r="C1606">
            <v>0.58576923076923071</v>
          </cell>
          <cell r="D1606">
            <v>10.341131743814472</v>
          </cell>
          <cell r="E1606">
            <v>0</v>
          </cell>
        </row>
        <row r="1607">
          <cell r="A1607" t="str">
            <v>WFE107050</v>
          </cell>
          <cell r="B1607">
            <v>0.38329999999999997</v>
          </cell>
          <cell r="C1607">
            <v>0.58969230769230763</v>
          </cell>
          <cell r="D1607">
            <v>10.410389487601016</v>
          </cell>
          <cell r="E1607">
            <v>0</v>
          </cell>
        </row>
        <row r="1608">
          <cell r="A1608" t="str">
            <v>WFE107051</v>
          </cell>
          <cell r="B1608">
            <v>0.35870000000000002</v>
          </cell>
          <cell r="C1608">
            <v>0.55184615384615388</v>
          </cell>
          <cell r="D1608">
            <v>9.7422559593072933</v>
          </cell>
          <cell r="E1608">
            <v>0</v>
          </cell>
        </row>
        <row r="1609">
          <cell r="A1609" t="str">
            <v>WFE107262</v>
          </cell>
          <cell r="B1609">
            <v>0.42616670000000001</v>
          </cell>
          <cell r="C1609">
            <v>0.65564107692307694</v>
          </cell>
          <cell r="D1609">
            <v>11.574644752532263</v>
          </cell>
          <cell r="E1609">
            <v>0</v>
          </cell>
        </row>
        <row r="1610">
          <cell r="A1610" t="str">
            <v>WFE107272</v>
          </cell>
          <cell r="B1610">
            <v>0.35870000000000002</v>
          </cell>
          <cell r="C1610">
            <v>0.55184615384615388</v>
          </cell>
          <cell r="D1610">
            <v>9.7422559593072933</v>
          </cell>
          <cell r="E1610">
            <v>0</v>
          </cell>
        </row>
        <row r="1611">
          <cell r="A1611" t="str">
            <v>WQEA-0010</v>
          </cell>
          <cell r="B1611">
            <v>2.0833000000000001E-2</v>
          </cell>
          <cell r="C1611">
            <v>2.7777333333333334E-2</v>
          </cell>
          <cell r="D1611">
            <v>0.49037922854813393</v>
          </cell>
          <cell r="E1611">
            <v>0</v>
          </cell>
        </row>
        <row r="1612">
          <cell r="A1612" t="str">
            <v>WQEB-0011</v>
          </cell>
          <cell r="B1612">
            <v>2.0799999999999999E-2</v>
          </cell>
          <cell r="C1612">
            <v>2.7733333333333332E-2</v>
          </cell>
          <cell r="D1612">
            <v>0.48960245542174363</v>
          </cell>
          <cell r="E1612">
            <v>0</v>
          </cell>
        </row>
        <row r="1613">
          <cell r="A1613" t="str">
            <v>WQES-0010</v>
          </cell>
          <cell r="B1613">
            <v>2.325E-2</v>
          </cell>
          <cell r="C1613">
            <v>3.1E-2</v>
          </cell>
          <cell r="D1613">
            <v>0.547271975411324</v>
          </cell>
          <cell r="E1613">
            <v>0</v>
          </cell>
        </row>
        <row r="1614">
          <cell r="A1614" t="str">
            <v>WQES-0060</v>
          </cell>
          <cell r="B1614">
            <v>2.2733E-2</v>
          </cell>
          <cell r="C1614">
            <v>3.0310666666666666E-2</v>
          </cell>
          <cell r="D1614">
            <v>0.5351025297645432</v>
          </cell>
          <cell r="E1614">
            <v>0</v>
          </cell>
        </row>
        <row r="1615">
          <cell r="A1615" t="str">
            <v>WQES-8011</v>
          </cell>
          <cell r="B1615">
            <v>2.7782999999999999E-2</v>
          </cell>
          <cell r="C1615">
            <v>3.7044000000000001E-2</v>
          </cell>
          <cell r="D1615">
            <v>0.65397235668184162</v>
          </cell>
          <cell r="E1615">
            <v>0</v>
          </cell>
        </row>
        <row r="1616">
          <cell r="A1616" t="str">
            <v>Z0203V40A0134-3</v>
          </cell>
          <cell r="B1616">
            <v>1.2749969999999999E-2</v>
          </cell>
          <cell r="C1616">
            <v>1.5937462499999999E-2</v>
          </cell>
          <cell r="D1616">
            <v>0.28135892211028707</v>
          </cell>
          <cell r="E1616">
            <v>0</v>
          </cell>
        </row>
        <row r="1617">
          <cell r="A1617" t="str">
            <v>Z3WKDRA095AA</v>
          </cell>
          <cell r="B1617">
            <v>0.53810000000000002</v>
          </cell>
          <cell r="C1617">
            <v>0.63305882352941178</v>
          </cell>
          <cell r="D1617">
            <v>11.175979125951935</v>
          </cell>
          <cell r="E1617">
            <v>0</v>
          </cell>
        </row>
        <row r="1618">
          <cell r="A1618" t="str">
            <v>Z3WKDRA096AA</v>
          </cell>
          <cell r="B1618">
            <v>6.6659999999999997E-2</v>
          </cell>
          <cell r="C1618">
            <v>7.8423529411764711E-2</v>
          </cell>
          <cell r="D1618">
            <v>1.3844838664485337</v>
          </cell>
          <cell r="E1618">
            <v>0</v>
          </cell>
        </row>
        <row r="1619">
          <cell r="A1619" t="str">
            <v>Z3WSARA072AC</v>
          </cell>
          <cell r="B1619">
            <v>0.40887000000000001</v>
          </cell>
          <cell r="C1619">
            <v>0.48102352941176474</v>
          </cell>
          <cell r="D1619">
            <v>8.4919579729194723</v>
          </cell>
          <cell r="E1619">
            <v>0</v>
          </cell>
        </row>
        <row r="1620">
          <cell r="A1620" t="str">
            <v>Z3WSARA073AB</v>
          </cell>
          <cell r="B1620">
            <v>0.74440000000000006</v>
          </cell>
          <cell r="C1620">
            <v>0.875764705882353</v>
          </cell>
          <cell r="D1620">
            <v>15.460692922056532</v>
          </cell>
          <cell r="E1620">
            <v>0</v>
          </cell>
        </row>
        <row r="1621">
          <cell r="A1621" t="str">
            <v>Z3WSARA075AB</v>
          </cell>
          <cell r="B1621">
            <v>1.389E-2</v>
          </cell>
          <cell r="C1621">
            <v>1.6341176470588234E-2</v>
          </cell>
          <cell r="D1621">
            <v>0.28848606218077005</v>
          </cell>
          <cell r="E1621">
            <v>0</v>
          </cell>
        </row>
        <row r="1622">
          <cell r="A1622" t="str">
            <v>Z3WSARA077AA</v>
          </cell>
          <cell r="B1622">
            <v>6.6659999999999997E-2</v>
          </cell>
          <cell r="C1622">
            <v>7.8423529411764711E-2</v>
          </cell>
          <cell r="D1622">
            <v>1.3844838664485337</v>
          </cell>
          <cell r="E1622">
            <v>0</v>
          </cell>
        </row>
        <row r="1623">
          <cell r="A1623" t="str">
            <v>Z3WSBRA078AA</v>
          </cell>
          <cell r="B1623">
            <v>0.74529999999999996</v>
          </cell>
          <cell r="C1623">
            <v>0.87682352941176478</v>
          </cell>
          <cell r="D1623">
            <v>15.479385323493732</v>
          </cell>
          <cell r="E1623">
            <v>0</v>
          </cell>
        </row>
        <row r="1624">
          <cell r="A1624" t="str">
            <v>Z3WSBRA079AA</v>
          </cell>
          <cell r="B1624">
            <v>6.6659999999999997E-2</v>
          </cell>
          <cell r="C1624">
            <v>7.8423529411764711E-2</v>
          </cell>
          <cell r="D1624">
            <v>1.3844838664485337</v>
          </cell>
          <cell r="E1624">
            <v>0</v>
          </cell>
        </row>
        <row r="1625">
          <cell r="A1625" t="str">
            <v>Z3WSERA204AB</v>
          </cell>
          <cell r="B1625">
            <v>8.7599999999999983E-2</v>
          </cell>
          <cell r="C1625">
            <v>0.10305882352941176</v>
          </cell>
          <cell r="D1625">
            <v>1.8193937398873623</v>
          </cell>
          <cell r="E1625">
            <v>0</v>
          </cell>
        </row>
        <row r="1626">
          <cell r="A1626" t="str">
            <v>Z4G4301948</v>
          </cell>
          <cell r="B1626">
            <v>0.22450000000000001</v>
          </cell>
          <cell r="C1626">
            <v>0.26411764705882357</v>
          </cell>
          <cell r="D1626">
            <v>4.6627156918346211</v>
          </cell>
          <cell r="E1626">
            <v>0</v>
          </cell>
        </row>
        <row r="1627">
          <cell r="A1627" t="str">
            <v>ZLOTA100S6011F</v>
          </cell>
          <cell r="B1627">
            <v>6.6659999999999997E-2</v>
          </cell>
          <cell r="C1627">
            <v>7.8423529411764711E-2</v>
          </cell>
          <cell r="D1627">
            <v>1.3844838664485337</v>
          </cell>
          <cell r="E1627">
            <v>0</v>
          </cell>
        </row>
        <row r="1628">
          <cell r="A1628" t="str">
            <v>ZLOTB116S0012F</v>
          </cell>
          <cell r="B1628">
            <v>0.2</v>
          </cell>
          <cell r="C1628">
            <v>0.23529411764705885</v>
          </cell>
          <cell r="D1628">
            <v>4.1538669860442061</v>
          </cell>
          <cell r="E1628">
            <v>0</v>
          </cell>
        </row>
        <row r="1629">
          <cell r="A1629" t="str">
            <v>ZLOTB116S0013F</v>
          </cell>
          <cell r="B1629">
            <v>0.2</v>
          </cell>
          <cell r="C1629">
            <v>0.23529411764705885</v>
          </cell>
          <cell r="D1629">
            <v>4.1538669860442061</v>
          </cell>
          <cell r="E1629">
            <v>0</v>
          </cell>
        </row>
        <row r="1630">
          <cell r="A1630" t="str">
            <v>JLM21764</v>
          </cell>
          <cell r="B1630">
            <v>0.22819999999999999</v>
          </cell>
          <cell r="C1630">
            <v>0.35107692307692306</v>
          </cell>
          <cell r="D1630">
            <v>6.1978890714076496</v>
          </cell>
          <cell r="E1630">
            <v>0</v>
          </cell>
        </row>
        <row r="1631">
          <cell r="A1631" t="str">
            <v>JLM21903</v>
          </cell>
          <cell r="B1631">
            <v>0.44696999999999998</v>
          </cell>
          <cell r="C1631">
            <v>0.6876461538461538</v>
          </cell>
          <cell r="D1631">
            <v>12.139660290302704</v>
          </cell>
          <cell r="E1631">
            <v>0</v>
          </cell>
        </row>
        <row r="1632">
          <cell r="A1632" t="str">
            <v>PTK0006</v>
          </cell>
          <cell r="B1632">
            <v>0.1079</v>
          </cell>
          <cell r="C1632">
            <v>0.16599999999999998</v>
          </cell>
          <cell r="D1632">
            <v>2.9305531586541864</v>
          </cell>
          <cell r="E1632">
            <v>0</v>
          </cell>
        </row>
        <row r="1633">
          <cell r="A1633" t="str">
            <v>BH42-5E292-AB</v>
          </cell>
          <cell r="B1633">
            <v>1.2367440000000001</v>
          </cell>
          <cell r="C1633">
            <v>1.4211644313725489</v>
          </cell>
          <cell r="D1633">
            <v>25.089144056179549</v>
          </cell>
          <cell r="E1633">
            <v>0</v>
          </cell>
        </row>
        <row r="1634">
          <cell r="A1634" t="str">
            <v>BH42-5E292-BB</v>
          </cell>
          <cell r="B1634">
            <v>1.1699410000000001</v>
          </cell>
          <cell r="C1634">
            <v>1.3407880000000001</v>
          </cell>
          <cell r="D1634">
            <v>23.670183786058011</v>
          </cell>
          <cell r="E1634">
            <v>0</v>
          </cell>
        </row>
        <row r="1635">
          <cell r="A1635" t="str">
            <v>LR031124</v>
          </cell>
          <cell r="B1635">
            <v>0.49448999999999999</v>
          </cell>
          <cell r="C1635">
            <v>0.56150444444444436</v>
          </cell>
          <cell r="D1635">
            <v>9.9127627907531988</v>
          </cell>
          <cell r="E1635">
            <v>0</v>
          </cell>
        </row>
        <row r="1636">
          <cell r="A1636" t="str">
            <v>3Y0201021D</v>
          </cell>
          <cell r="B1636">
            <v>1.3939999999999999</v>
          </cell>
          <cell r="C1636">
            <v>1.64</v>
          </cell>
          <cell r="D1636">
            <v>28.952452892728111</v>
          </cell>
          <cell r="E1636">
            <v>0</v>
          </cell>
        </row>
        <row r="1637">
          <cell r="A1637" t="str">
            <v>8G33-9C133-AF</v>
          </cell>
          <cell r="B1637">
            <v>0.87833300000000003</v>
          </cell>
          <cell r="C1637">
            <v>1.0333329411764707</v>
          </cell>
          <cell r="D1637">
            <v>18.242392257265827</v>
          </cell>
          <cell r="E1637">
            <v>0</v>
          </cell>
        </row>
        <row r="1638">
          <cell r="A1638" t="str">
            <v>8G43-9C133-AF</v>
          </cell>
          <cell r="B1638">
            <v>0.75970000000000004</v>
          </cell>
          <cell r="C1638">
            <v>0.89376470588235302</v>
          </cell>
          <cell r="D1638">
            <v>15.778463746488915</v>
          </cell>
          <cell r="E1638">
            <v>0</v>
          </cell>
        </row>
        <row r="1639">
          <cell r="A1639" t="str">
            <v>AD23-9C133-AE</v>
          </cell>
          <cell r="B1639">
            <v>0.75549999999999995</v>
          </cell>
          <cell r="C1639">
            <v>0.88882352941176468</v>
          </cell>
          <cell r="D1639">
            <v>15.691232539781986</v>
          </cell>
          <cell r="E1639">
            <v>0</v>
          </cell>
        </row>
        <row r="1640">
          <cell r="A1640" t="str">
            <v>AD23-9C133-AF</v>
          </cell>
          <cell r="B1640">
            <v>0.75549999999999995</v>
          </cell>
          <cell r="C1640">
            <v>0.88882352941176468</v>
          </cell>
          <cell r="D1640">
            <v>15.691232539781986</v>
          </cell>
          <cell r="E1640">
            <v>0</v>
          </cell>
        </row>
        <row r="1641">
          <cell r="A1641" t="str">
            <v>6W83-9034-AL</v>
          </cell>
          <cell r="B1641">
            <v>9.4266599999999992E-2</v>
          </cell>
          <cell r="C1641">
            <v>0.12085461538461538</v>
          </cell>
          <cell r="D1641">
            <v>2.1335594870682018</v>
          </cell>
          <cell r="E1641">
            <v>0</v>
          </cell>
        </row>
        <row r="1642">
          <cell r="A1642" t="str">
            <v>6W83-9034-BJ</v>
          </cell>
          <cell r="B1642">
            <v>9.4233299999999992E-2</v>
          </cell>
          <cell r="C1642">
            <v>0.12081192307692307</v>
          </cell>
          <cell r="D1642">
            <v>2.1328057998564072</v>
          </cell>
          <cell r="E1642">
            <v>0</v>
          </cell>
        </row>
        <row r="1643">
          <cell r="A1643" t="str">
            <v>9X23-9034-AD</v>
          </cell>
          <cell r="B1643">
            <v>0.13416999999999998</v>
          </cell>
          <cell r="C1643">
            <v>0.17201282051282052</v>
          </cell>
          <cell r="D1643">
            <v>3.0367030992943489</v>
          </cell>
          <cell r="E1643">
            <v>0</v>
          </cell>
        </row>
        <row r="1644">
          <cell r="A1644" t="str">
            <v>9X23-9034-BC</v>
          </cell>
          <cell r="B1644">
            <v>2.5000000000000001E-2</v>
          </cell>
          <cell r="C1644">
            <v>3.2051282051282055E-2</v>
          </cell>
          <cell r="D1644">
            <v>0.56583124008614982</v>
          </cell>
          <cell r="E1644">
            <v>0</v>
          </cell>
        </row>
        <row r="1645">
          <cell r="A1645" t="str">
            <v>9X23-9034-BD</v>
          </cell>
          <cell r="B1645">
            <v>0.10194499999999999</v>
          </cell>
          <cell r="C1645">
            <v>0.13069871794871796</v>
          </cell>
          <cell r="D1645">
            <v>2.307346630823301</v>
          </cell>
          <cell r="E1645">
            <v>0</v>
          </cell>
        </row>
        <row r="1646">
          <cell r="A1646" t="str">
            <v>9X23-9034-DC</v>
          </cell>
          <cell r="B1646">
            <v>2.5000000000000001E-2</v>
          </cell>
          <cell r="C1646">
            <v>3.2051282051282055E-2</v>
          </cell>
          <cell r="D1646">
            <v>0.56583124008614982</v>
          </cell>
          <cell r="E1646">
            <v>0</v>
          </cell>
        </row>
        <row r="1647">
          <cell r="A1647" t="str">
            <v>9X23-9034-DD</v>
          </cell>
          <cell r="B1647">
            <v>5.8609999999999995E-2</v>
          </cell>
          <cell r="C1647">
            <v>7.5141025641025636E-2</v>
          </cell>
          <cell r="D1647">
            <v>1.3265347592579695</v>
          </cell>
          <cell r="E1647">
            <v>0</v>
          </cell>
        </row>
        <row r="1648">
          <cell r="A1648" t="str">
            <v>A132L0044</v>
          </cell>
          <cell r="B1648">
            <v>0.1426664</v>
          </cell>
          <cell r="C1648">
            <v>0.18290564102564102</v>
          </cell>
          <cell r="D1648">
            <v>3.2290042412250672</v>
          </cell>
          <cell r="E1648">
            <v>0</v>
          </cell>
        </row>
        <row r="1649">
          <cell r="A1649" t="str">
            <v>AD43-9034-AD</v>
          </cell>
          <cell r="B1649">
            <v>0.21500000000000002</v>
          </cell>
          <cell r="C1649">
            <v>0.27564102564102566</v>
          </cell>
          <cell r="D1649">
            <v>4.866148664740888</v>
          </cell>
          <cell r="E1649">
            <v>0</v>
          </cell>
        </row>
        <row r="1650">
          <cell r="A1650" t="str">
            <v>AH22-9034-AC</v>
          </cell>
          <cell r="B1650">
            <v>7.669999999999999E-2</v>
          </cell>
          <cell r="C1650">
            <v>9.8333333333333328E-2</v>
          </cell>
          <cell r="D1650">
            <v>1.7359702445843075</v>
          </cell>
          <cell r="E1650">
            <v>0</v>
          </cell>
        </row>
        <row r="1651">
          <cell r="A1651" t="str">
            <v>AH22-9034-BC</v>
          </cell>
          <cell r="B1651">
            <v>7.4999999999999997E-2</v>
          </cell>
          <cell r="C1651">
            <v>9.6153846153846145E-2</v>
          </cell>
          <cell r="D1651">
            <v>1.6974937202584492</v>
          </cell>
          <cell r="E1651">
            <v>0</v>
          </cell>
        </row>
        <row r="1652">
          <cell r="A1652" t="str">
            <v>AH22-9034-CC</v>
          </cell>
          <cell r="B1652">
            <v>7.4999999999999997E-2</v>
          </cell>
          <cell r="C1652">
            <v>9.6153846153846145E-2</v>
          </cell>
          <cell r="D1652">
            <v>1.6974937202584492</v>
          </cell>
          <cell r="E1652">
            <v>0</v>
          </cell>
        </row>
        <row r="1653">
          <cell r="A1653" t="str">
            <v>AH22-9034-DC</v>
          </cell>
          <cell r="B1653">
            <v>7.4999999999999997E-2</v>
          </cell>
          <cell r="C1653">
            <v>9.6153846153846145E-2</v>
          </cell>
          <cell r="D1653">
            <v>1.6974937202584492</v>
          </cell>
          <cell r="E1653">
            <v>0</v>
          </cell>
        </row>
        <row r="1654">
          <cell r="A1654" t="str">
            <v>AW93-9034-AE</v>
          </cell>
          <cell r="B1654">
            <v>0.13045299999999999</v>
          </cell>
          <cell r="C1654">
            <v>0.1672474358974359</v>
          </cell>
          <cell r="D1654">
            <v>2.9525753105183399</v>
          </cell>
          <cell r="E1654">
            <v>0</v>
          </cell>
        </row>
        <row r="1655">
          <cell r="A1655" t="str">
            <v>AW93-9034-BE</v>
          </cell>
          <cell r="B1655">
            <v>7.1696999999999997E-2</v>
          </cell>
          <cell r="C1655">
            <v>9.1919230769230767E-2</v>
          </cell>
          <cell r="D1655">
            <v>1.6227360968182671</v>
          </cell>
          <cell r="E1655">
            <v>0</v>
          </cell>
        </row>
        <row r="1656">
          <cell r="A1656" t="str">
            <v>AW93-9034-DD</v>
          </cell>
          <cell r="B1656">
            <v>5.1536999999999999E-2</v>
          </cell>
          <cell r="C1656">
            <v>6.6073076923076929E-2</v>
          </cell>
          <cell r="D1656">
            <v>1.1664497848127962</v>
          </cell>
          <cell r="E1656">
            <v>0</v>
          </cell>
        </row>
        <row r="1657">
          <cell r="A1657" t="str">
            <v>BJ32-9032-CC</v>
          </cell>
          <cell r="B1657">
            <v>7.9716999999999996E-2</v>
          </cell>
          <cell r="C1657">
            <v>0.10220128205128204</v>
          </cell>
          <cell r="D1657">
            <v>1.8042547586379041</v>
          </cell>
          <cell r="E1657">
            <v>0</v>
          </cell>
        </row>
        <row r="1658">
          <cell r="A1658" t="str">
            <v>BJ32-9032-CD</v>
          </cell>
          <cell r="B1658">
            <v>7.0785000000000001E-2</v>
          </cell>
          <cell r="C1658">
            <v>9.0749999999999997E-2</v>
          </cell>
          <cell r="D1658">
            <v>1.6020945731799243</v>
          </cell>
          <cell r="E1658">
            <v>0</v>
          </cell>
        </row>
        <row r="1659">
          <cell r="A1659" t="str">
            <v>BJ32-9032-EA</v>
          </cell>
          <cell r="B1659">
            <v>6.7447000000000007E-2</v>
          </cell>
          <cell r="C1659">
            <v>8.6470512820512824E-2</v>
          </cell>
          <cell r="D1659">
            <v>1.5265447860036216</v>
          </cell>
          <cell r="E1659">
            <v>0</v>
          </cell>
        </row>
        <row r="1660">
          <cell r="A1660" t="str">
            <v>BJ32-9032-FA</v>
          </cell>
          <cell r="B1660">
            <v>6.7452499999999999E-2</v>
          </cell>
          <cell r="C1660">
            <v>8.6477564102564103E-2</v>
          </cell>
          <cell r="D1660">
            <v>1.5266692688764407</v>
          </cell>
          <cell r="E1660">
            <v>0</v>
          </cell>
        </row>
        <row r="1661">
          <cell r="A1661" t="str">
            <v>BJ32-9032-GA</v>
          </cell>
          <cell r="B1661">
            <v>6.7400000000000002E-2</v>
          </cell>
          <cell r="C1661">
            <v>8.6410256410256403E-2</v>
          </cell>
          <cell r="D1661">
            <v>1.5254810232722598</v>
          </cell>
          <cell r="E1661">
            <v>0</v>
          </cell>
        </row>
        <row r="1662">
          <cell r="A1662" t="str">
            <v>BJ32-9034-CC</v>
          </cell>
          <cell r="B1662">
            <v>6.9997000000000004E-2</v>
          </cell>
          <cell r="C1662">
            <v>8.9739743589743598E-2</v>
          </cell>
          <cell r="D1662">
            <v>1.5842595724924089</v>
          </cell>
          <cell r="E1662">
            <v>0</v>
          </cell>
        </row>
        <row r="1663">
          <cell r="A1663" t="str">
            <v>BJ32-9034-EA</v>
          </cell>
          <cell r="B1663">
            <v>7.3333999999999996E-2</v>
          </cell>
          <cell r="C1663">
            <v>9.4017948717948704E-2</v>
          </cell>
          <cell r="D1663">
            <v>1.6597867264191082</v>
          </cell>
          <cell r="E1663">
            <v>0</v>
          </cell>
        </row>
        <row r="1664">
          <cell r="A1664" t="str">
            <v>BJ32-9034-FA</v>
          </cell>
          <cell r="B1664">
            <v>7.333400000000001E-2</v>
          </cell>
          <cell r="C1664">
            <v>9.4017948717948718E-2</v>
          </cell>
          <cell r="D1664">
            <v>1.6597867264191082</v>
          </cell>
          <cell r="E1664">
            <v>0</v>
          </cell>
        </row>
        <row r="1665">
          <cell r="A1665" t="str">
            <v>BJ32-9034-GA</v>
          </cell>
          <cell r="B1665">
            <v>7.3330000000000006E-2</v>
          </cell>
          <cell r="C1665">
            <v>9.4012820512820505E-2</v>
          </cell>
          <cell r="D1665">
            <v>1.6596961934206944</v>
          </cell>
          <cell r="E1665">
            <v>0</v>
          </cell>
        </row>
        <row r="1666">
          <cell r="A1666" t="str">
            <v>VPLSB0065-M</v>
          </cell>
          <cell r="B1666">
            <v>1.2356658</v>
          </cell>
          <cell r="C1666">
            <v>1.1163193837535013</v>
          </cell>
          <cell r="D1666">
            <v>19.707429494733248</v>
          </cell>
          <cell r="E1666">
            <v>0</v>
          </cell>
        </row>
        <row r="1667">
          <cell r="A1667" t="str">
            <v>VPLSB0066-M</v>
          </cell>
          <cell r="B1667">
            <v>1.2391027999999999</v>
          </cell>
          <cell r="C1667">
            <v>1.1316193837535016</v>
          </cell>
          <cell r="D1667">
            <v>19.977534695500772</v>
          </cell>
          <cell r="E1667">
            <v>0</v>
          </cell>
        </row>
        <row r="1668">
          <cell r="A1668" t="str">
            <v>VPLSB0067-M</v>
          </cell>
          <cell r="B1668">
            <v>1.2700178</v>
          </cell>
          <cell r="C1668">
            <v>1.1635070289449114</v>
          </cell>
          <cell r="D1668">
            <v>20.540477101149751</v>
          </cell>
          <cell r="E1668">
            <v>0</v>
          </cell>
        </row>
        <row r="1669">
          <cell r="A1669" t="str">
            <v>VPLSB0068-M</v>
          </cell>
          <cell r="B1669">
            <v>1.0789918000000001</v>
          </cell>
          <cell r="C1669">
            <v>1.015945370681606</v>
          </cell>
          <cell r="D1669">
            <v>17.935433223319752</v>
          </cell>
          <cell r="E1669">
            <v>0</v>
          </cell>
        </row>
        <row r="1670">
          <cell r="A1670" t="str">
            <v>3BEJ-RA386-AB</v>
          </cell>
          <cell r="B1670">
            <v>0.83850000000000002</v>
          </cell>
          <cell r="C1670">
            <v>0.98647058823529421</v>
          </cell>
          <cell r="D1670">
            <v>17.415087338990332</v>
          </cell>
          <cell r="E1670">
            <v>0</v>
          </cell>
        </row>
        <row r="1671">
          <cell r="A1671" t="str">
            <v>3BEJ-RA388-AB</v>
          </cell>
          <cell r="B1671">
            <v>0.82267000000000001</v>
          </cell>
          <cell r="C1671">
            <v>0.9678470588235295</v>
          </cell>
          <cell r="D1671">
            <v>17.086308767044933</v>
          </cell>
          <cell r="E1671">
            <v>0</v>
          </cell>
        </row>
        <row r="1672">
          <cell r="A1672" t="str">
            <v>3BEJ-RA389-AB</v>
          </cell>
          <cell r="B1672">
            <v>0.76633000000000007</v>
          </cell>
          <cell r="C1672">
            <v>0.90156470588235305</v>
          </cell>
          <cell r="D1672">
            <v>15.916164437076281</v>
          </cell>
          <cell r="E1672">
            <v>0</v>
          </cell>
        </row>
        <row r="1673">
          <cell r="A1673" t="str">
            <v>3BEJ-RA390-AB</v>
          </cell>
          <cell r="B1673">
            <v>0.74980000000000002</v>
          </cell>
          <cell r="C1673">
            <v>0.88211764705882356</v>
          </cell>
          <cell r="D1673">
            <v>15.572847330679727</v>
          </cell>
          <cell r="E1673">
            <v>0</v>
          </cell>
        </row>
        <row r="1674">
          <cell r="A1674" t="str">
            <v>3BEJ-RA391-AB</v>
          </cell>
          <cell r="B1674">
            <v>0.48404999999999998</v>
          </cell>
          <cell r="C1674">
            <v>0.56947058823529417</v>
          </cell>
          <cell r="D1674">
            <v>10.053396572973488</v>
          </cell>
          <cell r="E1674">
            <v>0</v>
          </cell>
        </row>
        <row r="1675">
          <cell r="A1675" t="str">
            <v>3BEJ-RA446-AB</v>
          </cell>
          <cell r="B1675">
            <v>0.72039999999999993</v>
          </cell>
          <cell r="C1675">
            <v>0.84752941176470586</v>
          </cell>
          <cell r="D1675">
            <v>14.962228883731228</v>
          </cell>
          <cell r="E1675">
            <v>0</v>
          </cell>
        </row>
        <row r="1676">
          <cell r="A1676" t="str">
            <v>3BEJ-RA447-AB</v>
          </cell>
          <cell r="B1676">
            <v>0.65389700000000006</v>
          </cell>
          <cell r="C1676">
            <v>0.76929058823529428</v>
          </cell>
          <cell r="D1676">
            <v>13.581005802866741</v>
          </cell>
          <cell r="E1676">
            <v>0</v>
          </cell>
        </row>
        <row r="1677">
          <cell r="A1677" t="str">
            <v>3BEJ-RA448-AB</v>
          </cell>
          <cell r="B1677">
            <v>0.71355000000000002</v>
          </cell>
          <cell r="C1677">
            <v>0.83947058823529419</v>
          </cell>
          <cell r="D1677">
            <v>14.819958939459216</v>
          </cell>
          <cell r="E1677">
            <v>0</v>
          </cell>
        </row>
        <row r="1678">
          <cell r="A1678" t="str">
            <v>3BEJ-RA449-AB</v>
          </cell>
          <cell r="B1678">
            <v>0.64905000000000002</v>
          </cell>
          <cell r="C1678">
            <v>0.76358823529411768</v>
          </cell>
          <cell r="D1678">
            <v>13.48033683645996</v>
          </cell>
          <cell r="E1678">
            <v>0</v>
          </cell>
        </row>
        <row r="1679">
          <cell r="A1679" t="str">
            <v>3BEJ-RA450-AB</v>
          </cell>
          <cell r="B1679">
            <v>0.64897700000000003</v>
          </cell>
          <cell r="C1679">
            <v>0.76350235294117641</v>
          </cell>
          <cell r="D1679">
            <v>13.478820675010052</v>
          </cell>
          <cell r="E1679">
            <v>0</v>
          </cell>
        </row>
        <row r="1680">
          <cell r="A1680" t="str">
            <v>3BEJ-RA451-AB</v>
          </cell>
          <cell r="B1680">
            <v>0.65306700000000006</v>
          </cell>
          <cell r="C1680">
            <v>0.76831411764705893</v>
          </cell>
          <cell r="D1680">
            <v>13.563767254874657</v>
          </cell>
          <cell r="E1680">
            <v>0</v>
          </cell>
        </row>
        <row r="1681">
          <cell r="A1681" t="str">
            <v>3BEJ-RA452-AB</v>
          </cell>
          <cell r="B1681">
            <v>0.65525</v>
          </cell>
          <cell r="C1681">
            <v>0.77088235294117646</v>
          </cell>
          <cell r="D1681">
            <v>13.609106713027328</v>
          </cell>
          <cell r="E1681">
            <v>0</v>
          </cell>
        </row>
        <row r="1682">
          <cell r="A1682" t="str">
            <v>3BEJ-RA453-AB</v>
          </cell>
          <cell r="B1682">
            <v>0.64910000000000001</v>
          </cell>
          <cell r="C1682">
            <v>0.76364705882352957</v>
          </cell>
          <cell r="D1682">
            <v>13.481375303206471</v>
          </cell>
          <cell r="E1682">
            <v>0</v>
          </cell>
        </row>
        <row r="1683">
          <cell r="A1683" t="str">
            <v>3BEJ-RA470-AB</v>
          </cell>
          <cell r="B1683">
            <v>0.86719999999999997</v>
          </cell>
          <cell r="C1683">
            <v>1.0202352941176471</v>
          </cell>
          <cell r="D1683">
            <v>18.011167251487674</v>
          </cell>
          <cell r="E1683">
            <v>0</v>
          </cell>
        </row>
        <row r="1684">
          <cell r="A1684" t="str">
            <v>3BEJ-RA471-AB</v>
          </cell>
          <cell r="B1684">
            <v>0.86717</v>
          </cell>
          <cell r="C1684">
            <v>1.0202</v>
          </cell>
          <cell r="D1684">
            <v>18.010544171439768</v>
          </cell>
          <cell r="E1684">
            <v>0</v>
          </cell>
        </row>
        <row r="1685">
          <cell r="A1685" t="str">
            <v>3BEJ-RA472-AB</v>
          </cell>
          <cell r="B1685">
            <v>0.79099999999999993</v>
          </cell>
          <cell r="C1685">
            <v>0.93058823529411772</v>
          </cell>
          <cell r="D1685">
            <v>16.428543929804832</v>
          </cell>
          <cell r="E1685">
            <v>0</v>
          </cell>
        </row>
        <row r="1686">
          <cell r="A1686" t="str">
            <v>3BEJ-RA473-AB</v>
          </cell>
          <cell r="B1686">
            <v>0.79100000000000004</v>
          </cell>
          <cell r="C1686">
            <v>0.93058823529411772</v>
          </cell>
          <cell r="D1686">
            <v>16.428543929804835</v>
          </cell>
          <cell r="E1686">
            <v>0</v>
          </cell>
        </row>
        <row r="1687">
          <cell r="A1687" t="str">
            <v>3BEJ-RA611-AA</v>
          </cell>
          <cell r="B1687">
            <v>0.79099999999999993</v>
          </cell>
          <cell r="C1687">
            <v>0.93058823529411772</v>
          </cell>
          <cell r="D1687">
            <v>16.428543929804832</v>
          </cell>
          <cell r="E1687">
            <v>0</v>
          </cell>
        </row>
        <row r="1688">
          <cell r="A1688" t="str">
            <v>3BEJ-RA613-AA</v>
          </cell>
          <cell r="B1688">
            <v>0.79100000000000004</v>
          </cell>
          <cell r="C1688">
            <v>0.93058823529411772</v>
          </cell>
          <cell r="D1688">
            <v>16.428543929804835</v>
          </cell>
          <cell r="E1688">
            <v>0</v>
          </cell>
        </row>
        <row r="1689">
          <cell r="A1689" t="str">
            <v>3WSK-RA536-AB</v>
          </cell>
          <cell r="B1689">
            <v>0.67499999999999993</v>
          </cell>
          <cell r="C1689">
            <v>0.79411764705882359</v>
          </cell>
          <cell r="D1689">
            <v>14.019301077899195</v>
          </cell>
          <cell r="E1689">
            <v>0</v>
          </cell>
        </row>
        <row r="1690">
          <cell r="A1690" t="str">
            <v>3WSK-RA538-AB</v>
          </cell>
          <cell r="B1690">
            <v>0.60839999999999994</v>
          </cell>
          <cell r="C1690">
            <v>0.71576470588235297</v>
          </cell>
          <cell r="D1690">
            <v>12.636063371546474</v>
          </cell>
          <cell r="E1690">
            <v>0</v>
          </cell>
        </row>
        <row r="1691">
          <cell r="A1691" t="str">
            <v>4G43-5220-CA</v>
          </cell>
          <cell r="B1691">
            <v>3.3340333700000002E-2</v>
          </cell>
          <cell r="C1691">
            <v>3.9223922000000001E-2</v>
          </cell>
          <cell r="D1691">
            <v>0.69245655730063516</v>
          </cell>
          <cell r="E1691">
            <v>0</v>
          </cell>
        </row>
        <row r="1692">
          <cell r="A1692" t="str">
            <v>4G43-5220-CB</v>
          </cell>
          <cell r="B1692">
            <v>3.3373369999999999E-2</v>
          </cell>
          <cell r="C1692">
            <v>3.9262788235294117E-2</v>
          </cell>
          <cell r="D1692">
            <v>0.69314269928019057</v>
          </cell>
          <cell r="E1692">
            <v>0</v>
          </cell>
        </row>
        <row r="1693">
          <cell r="A1693" t="str">
            <v>6G33-5K238-BB</v>
          </cell>
          <cell r="B1693">
            <v>9.2499999999999999E-2</v>
          </cell>
          <cell r="C1693">
            <v>0.10882352941176471</v>
          </cell>
          <cell r="D1693">
            <v>1.921163481045445</v>
          </cell>
          <cell r="E1693">
            <v>0</v>
          </cell>
        </row>
        <row r="1694">
          <cell r="A1694" t="str">
            <v>8D33-5K238-AD</v>
          </cell>
          <cell r="B1694">
            <v>0.25017</v>
          </cell>
          <cell r="C1694">
            <v>0.29431764705882352</v>
          </cell>
          <cell r="D1694">
            <v>5.1958645194933943</v>
          </cell>
          <cell r="E1694">
            <v>0</v>
          </cell>
        </row>
        <row r="1695">
          <cell r="A1695" t="str">
            <v>A132S0108</v>
          </cell>
          <cell r="B1695">
            <v>0.51497400000000004</v>
          </cell>
          <cell r="C1695">
            <v>0.60585176470588242</v>
          </cell>
          <cell r="D1695">
            <v>10.695667486355644</v>
          </cell>
          <cell r="E1695">
            <v>0</v>
          </cell>
        </row>
        <row r="1696">
          <cell r="A1696" t="str">
            <v>A132S0108-A3</v>
          </cell>
          <cell r="B1696">
            <v>0.54830400000000001</v>
          </cell>
          <cell r="C1696">
            <v>0.6450635294117647</v>
          </cell>
          <cell r="D1696">
            <v>11.387909419579909</v>
          </cell>
          <cell r="E1696">
            <v>0</v>
          </cell>
        </row>
        <row r="1697">
          <cell r="A1697" t="str">
            <v>A132S0110-A2</v>
          </cell>
          <cell r="B1697">
            <v>0.82240000000000002</v>
          </cell>
          <cell r="C1697">
            <v>0.96752941176470597</v>
          </cell>
          <cell r="D1697">
            <v>17.080701046613772</v>
          </cell>
          <cell r="E1697">
            <v>0</v>
          </cell>
        </row>
        <row r="1698">
          <cell r="A1698" t="str">
            <v>AH3M-5C201-AB</v>
          </cell>
          <cell r="B1698">
            <v>0.36116190000000004</v>
          </cell>
          <cell r="C1698">
            <v>0.32333149019607843</v>
          </cell>
          <cell r="D1698">
            <v>5.7080730113643554</v>
          </cell>
          <cell r="E1698">
            <v>0</v>
          </cell>
        </row>
        <row r="1699">
          <cell r="A1699" t="str">
            <v>AH3M-5C201-AC</v>
          </cell>
          <cell r="B1699">
            <v>0.56499999999999995</v>
          </cell>
          <cell r="C1699">
            <v>0.48219607843137252</v>
          </cell>
          <cell r="D1699">
            <v>8.512658076733258</v>
          </cell>
          <cell r="E1699">
            <v>0</v>
          </cell>
        </row>
        <row r="1700">
          <cell r="A1700" t="str">
            <v>AH3M-5C201-BB</v>
          </cell>
          <cell r="B1700">
            <v>0.40571279999999998</v>
          </cell>
          <cell r="C1700">
            <v>0.35494117647058832</v>
          </cell>
          <cell r="D1700">
            <v>6.2661083484476841</v>
          </cell>
          <cell r="E1700">
            <v>0</v>
          </cell>
        </row>
        <row r="1701">
          <cell r="A1701" t="str">
            <v>AH3M-5C201-CB</v>
          </cell>
          <cell r="B1701">
            <v>0.40116189999999996</v>
          </cell>
          <cell r="C1701">
            <v>0.34395894117647063</v>
          </cell>
          <cell r="D1701">
            <v>6.0722286838075625</v>
          </cell>
          <cell r="E1701">
            <v>0</v>
          </cell>
        </row>
        <row r="1702">
          <cell r="A1702" t="str">
            <v>AH3M-5C202-AB</v>
          </cell>
          <cell r="B1702">
            <v>0.36117690000000002</v>
          </cell>
          <cell r="C1702">
            <v>0.323349137254902</v>
          </cell>
          <cell r="D1702">
            <v>5.708384551388308</v>
          </cell>
          <cell r="E1702">
            <v>0</v>
          </cell>
        </row>
        <row r="1703">
          <cell r="A1703" t="str">
            <v>AH3M-5C202-AC</v>
          </cell>
          <cell r="B1703">
            <v>0.56500000000000006</v>
          </cell>
          <cell r="C1703">
            <v>0.48219607843137258</v>
          </cell>
          <cell r="D1703">
            <v>8.5126580767332563</v>
          </cell>
          <cell r="E1703">
            <v>0</v>
          </cell>
        </row>
        <row r="1704">
          <cell r="A1704" t="str">
            <v>AH3M-5C202-BB</v>
          </cell>
          <cell r="B1704">
            <v>0.40572780000000003</v>
          </cell>
          <cell r="C1704">
            <v>0.35495882352941177</v>
          </cell>
          <cell r="D1704">
            <v>6.2664198884716376</v>
          </cell>
          <cell r="E1704">
            <v>0</v>
          </cell>
        </row>
        <row r="1705">
          <cell r="A1705" t="str">
            <v>AH3M-5C202-CB</v>
          </cell>
          <cell r="B1705">
            <v>0.40117389999999997</v>
          </cell>
          <cell r="C1705">
            <v>0.34397305882352941</v>
          </cell>
          <cell r="D1705">
            <v>6.0724779158267257</v>
          </cell>
          <cell r="E1705">
            <v>0</v>
          </cell>
        </row>
        <row r="1706">
          <cell r="A1706" t="str">
            <v>BG33-5230-AB</v>
          </cell>
          <cell r="B1706">
            <v>2.2111800000000001</v>
          </cell>
          <cell r="C1706">
            <v>2.6013882352941176</v>
          </cell>
          <cell r="D1706">
            <v>45.924738011006134</v>
          </cell>
          <cell r="E1706">
            <v>0</v>
          </cell>
        </row>
        <row r="1707">
          <cell r="A1707" t="str">
            <v>LR026245</v>
          </cell>
          <cell r="B1707">
            <v>0.36116190000000004</v>
          </cell>
          <cell r="C1707">
            <v>0.32333149019607843</v>
          </cell>
          <cell r="D1707">
            <v>5.7080730113643545</v>
          </cell>
          <cell r="E1707">
            <v>0</v>
          </cell>
        </row>
        <row r="1708">
          <cell r="A1708" t="str">
            <v>LR026247</v>
          </cell>
          <cell r="B1708">
            <v>0.40571280000000004</v>
          </cell>
          <cell r="C1708">
            <v>0.35494117647058826</v>
          </cell>
          <cell r="D1708">
            <v>6.2661083484476841</v>
          </cell>
          <cell r="E1708">
            <v>0</v>
          </cell>
        </row>
        <row r="1709">
          <cell r="A1709" t="str">
            <v>LR026248</v>
          </cell>
          <cell r="B1709">
            <v>0.40116189999999996</v>
          </cell>
          <cell r="C1709">
            <v>0.34395894117647058</v>
          </cell>
          <cell r="D1709">
            <v>6.0722286838075625</v>
          </cell>
          <cell r="E1709">
            <v>0</v>
          </cell>
        </row>
        <row r="1710">
          <cell r="A1710" t="str">
            <v>LR026249</v>
          </cell>
          <cell r="B1710">
            <v>0.36117690000000002</v>
          </cell>
          <cell r="C1710">
            <v>0.323349137254902</v>
          </cell>
          <cell r="D1710">
            <v>5.708384551388308</v>
          </cell>
          <cell r="E1710">
            <v>0</v>
          </cell>
        </row>
        <row r="1711">
          <cell r="A1711" t="str">
            <v>LR026250</v>
          </cell>
          <cell r="B1711">
            <v>0.40572780000000008</v>
          </cell>
          <cell r="C1711">
            <v>0.35495882352941183</v>
          </cell>
          <cell r="D1711">
            <v>6.2664198884716384</v>
          </cell>
          <cell r="E1711">
            <v>0</v>
          </cell>
        </row>
        <row r="1712">
          <cell r="A1712" t="str">
            <v>LR026252</v>
          </cell>
          <cell r="B1712">
            <v>0.40117389999999997</v>
          </cell>
          <cell r="C1712">
            <v>0.34397305882352941</v>
          </cell>
          <cell r="D1712">
            <v>6.0724779158267257</v>
          </cell>
          <cell r="E1712">
            <v>0</v>
          </cell>
        </row>
        <row r="1713">
          <cell r="A1713" t="str">
            <v>3BEJ-RA387-AB</v>
          </cell>
          <cell r="B1713">
            <v>0.94552999999999998</v>
          </cell>
          <cell r="C1713">
            <v>1.1123882352941177</v>
          </cell>
          <cell r="D1713">
            <v>19.63802925657189</v>
          </cell>
          <cell r="E1713">
            <v>0</v>
          </cell>
        </row>
        <row r="1714">
          <cell r="A1714" t="str">
            <v>3BEJ-RA474-AB</v>
          </cell>
          <cell r="B1714">
            <v>0.25683</v>
          </cell>
          <cell r="C1714">
            <v>0.30215294117647062</v>
          </cell>
          <cell r="D1714">
            <v>5.334188290128667</v>
          </cell>
          <cell r="E1714">
            <v>0</v>
          </cell>
        </row>
        <row r="1715">
          <cell r="A1715" t="str">
            <v>3WSA-RA072-AD</v>
          </cell>
          <cell r="B1715">
            <v>0.48249999999999998</v>
          </cell>
          <cell r="C1715">
            <v>0.5676470588235295</v>
          </cell>
          <cell r="D1715">
            <v>10.021204103831646</v>
          </cell>
          <cell r="E1715">
            <v>0</v>
          </cell>
        </row>
        <row r="1716">
          <cell r="A1716" t="str">
            <v>3WSB-RA078-AB</v>
          </cell>
          <cell r="B1716">
            <v>0.8982</v>
          </cell>
          <cell r="C1716">
            <v>1.0567058823529412</v>
          </cell>
          <cell r="D1716">
            <v>18.655016634324525</v>
          </cell>
          <cell r="E1716">
            <v>0</v>
          </cell>
        </row>
        <row r="1717">
          <cell r="A1717" t="str">
            <v>3Y0.253.200.B</v>
          </cell>
          <cell r="B1717">
            <v>0.37699699999999997</v>
          </cell>
          <cell r="C1717">
            <v>0.44413860294117652</v>
          </cell>
          <cell r="D1717">
            <v>7.8407938899368821</v>
          </cell>
          <cell r="E1717">
            <v>0</v>
          </cell>
        </row>
        <row r="1718">
          <cell r="A1718" t="str">
            <v>3Y0.253.609.F</v>
          </cell>
          <cell r="B1718">
            <v>0.223105</v>
          </cell>
          <cell r="C1718">
            <v>0.26308919117647062</v>
          </cell>
          <cell r="D1718">
            <v>4.644559398855308</v>
          </cell>
          <cell r="E1718">
            <v>0</v>
          </cell>
        </row>
        <row r="1719">
          <cell r="A1719" t="str">
            <v>3Y0.253.609.G</v>
          </cell>
          <cell r="B1719">
            <v>0.223165</v>
          </cell>
          <cell r="C1719">
            <v>0.26315977941176472</v>
          </cell>
          <cell r="D1719">
            <v>4.6458055589511211</v>
          </cell>
          <cell r="E1719">
            <v>0</v>
          </cell>
        </row>
        <row r="1720">
          <cell r="A1720" t="str">
            <v>3Y0.253.610.F</v>
          </cell>
          <cell r="B1720">
            <v>0.223105</v>
          </cell>
          <cell r="C1720">
            <v>0.26308919117647062</v>
          </cell>
          <cell r="D1720">
            <v>4.644559398855308</v>
          </cell>
          <cell r="E1720">
            <v>0</v>
          </cell>
        </row>
        <row r="1721">
          <cell r="A1721" t="str">
            <v>3Y0.253.610.G</v>
          </cell>
          <cell r="B1721">
            <v>0.223165</v>
          </cell>
          <cell r="C1721">
            <v>0.26315977941176472</v>
          </cell>
          <cell r="D1721">
            <v>4.6458055589511211</v>
          </cell>
          <cell r="E1721">
            <v>0</v>
          </cell>
        </row>
        <row r="1722">
          <cell r="A1722" t="str">
            <v>4G43-5220-AE</v>
          </cell>
          <cell r="B1722">
            <v>0.18426999999999999</v>
          </cell>
          <cell r="C1722">
            <v>0.21678823529411764</v>
          </cell>
          <cell r="D1722">
            <v>3.8271653475918286</v>
          </cell>
          <cell r="E1722">
            <v>0</v>
          </cell>
        </row>
        <row r="1723">
          <cell r="A1723" t="str">
            <v>4G43-5220-BE</v>
          </cell>
          <cell r="B1723">
            <v>0.18426999999999999</v>
          </cell>
          <cell r="C1723">
            <v>0.21678823529411764</v>
          </cell>
          <cell r="D1723">
            <v>3.8271653475918286</v>
          </cell>
          <cell r="E1723">
            <v>0</v>
          </cell>
        </row>
        <row r="1724">
          <cell r="A1724" t="str">
            <v>4G43-5220-EF</v>
          </cell>
          <cell r="B1724">
            <v>0.18564999999999998</v>
          </cell>
          <cell r="C1724">
            <v>0.21841176470588236</v>
          </cell>
          <cell r="D1724">
            <v>3.8558270297955337</v>
          </cell>
          <cell r="E1724">
            <v>0</v>
          </cell>
        </row>
        <row r="1725">
          <cell r="A1725" t="str">
            <v>6G33-5220-AD</v>
          </cell>
          <cell r="B1725">
            <v>0.18</v>
          </cell>
          <cell r="C1725">
            <v>0.21176470588235294</v>
          </cell>
          <cell r="D1725">
            <v>3.7384802874397849</v>
          </cell>
          <cell r="E1725">
            <v>0</v>
          </cell>
        </row>
        <row r="1726">
          <cell r="A1726" t="str">
            <v>6G33-5220-BD</v>
          </cell>
          <cell r="B1726">
            <v>0.18</v>
          </cell>
          <cell r="C1726">
            <v>0.21176470588235294</v>
          </cell>
          <cell r="D1726">
            <v>3.7384802874397849</v>
          </cell>
          <cell r="E1726">
            <v>0</v>
          </cell>
        </row>
        <row r="1727">
          <cell r="A1727" t="str">
            <v>8G43-5G232-BA</v>
          </cell>
          <cell r="B1727">
            <v>1.4679899999999999</v>
          </cell>
          <cell r="C1727">
            <v>1.9181058823529411</v>
          </cell>
          <cell r="D1727">
            <v>33.862115976883061</v>
          </cell>
          <cell r="E1727">
            <v>0</v>
          </cell>
        </row>
        <row r="1728">
          <cell r="A1728" t="str">
            <v>8G43-5G236-BA</v>
          </cell>
          <cell r="B1728">
            <v>1.4679899999999999</v>
          </cell>
          <cell r="C1728">
            <v>1.9181058823529411</v>
          </cell>
          <cell r="D1728">
            <v>33.862115976883061</v>
          </cell>
          <cell r="E1728">
            <v>0</v>
          </cell>
        </row>
        <row r="1729">
          <cell r="A1729" t="str">
            <v>A132S0154</v>
          </cell>
          <cell r="B1729">
            <v>1.926032</v>
          </cell>
          <cell r="C1729">
            <v>2.2659199999999999</v>
          </cell>
          <cell r="D1729">
            <v>40.002403694323462</v>
          </cell>
          <cell r="E1729">
            <v>0</v>
          </cell>
        </row>
        <row r="1730">
          <cell r="A1730" t="str">
            <v>AD43-5230-AG</v>
          </cell>
          <cell r="B1730">
            <v>1.6043400000000001</v>
          </cell>
          <cell r="C1730">
            <v>1.8874588235294119</v>
          </cell>
          <cell r="D1730">
            <v>33.3210748019508</v>
          </cell>
          <cell r="E1730">
            <v>0</v>
          </cell>
        </row>
        <row r="1731">
          <cell r="A1731" t="str">
            <v>AH3M-5C201-BC</v>
          </cell>
          <cell r="B1731">
            <v>0.68800000000000006</v>
          </cell>
          <cell r="C1731">
            <v>0.56922352941176468</v>
          </cell>
          <cell r="D1731">
            <v>10.049035012638141</v>
          </cell>
          <cell r="E1731">
            <v>0</v>
          </cell>
        </row>
        <row r="1732">
          <cell r="A1732" t="str">
            <v>AH3M-5C201-CC</v>
          </cell>
          <cell r="B1732">
            <v>0.55700000000000005</v>
          </cell>
          <cell r="C1732">
            <v>0.46442352941176474</v>
          </cell>
          <cell r="D1732">
            <v>8.1989026570540524</v>
          </cell>
          <cell r="E1732">
            <v>0</v>
          </cell>
        </row>
        <row r="1733">
          <cell r="A1733" t="str">
            <v>AH3M-5C202-BC</v>
          </cell>
          <cell r="B1733">
            <v>0.68800000000000006</v>
          </cell>
          <cell r="C1733">
            <v>0.56922352941176468</v>
          </cell>
          <cell r="D1733">
            <v>10.049035012638141</v>
          </cell>
          <cell r="E1733">
            <v>0</v>
          </cell>
        </row>
        <row r="1734">
          <cell r="A1734" t="str">
            <v>AH3M-5C202-CC</v>
          </cell>
          <cell r="B1734">
            <v>0.55699999999999994</v>
          </cell>
          <cell r="C1734">
            <v>0.46442352941176468</v>
          </cell>
          <cell r="D1734">
            <v>8.1989026570540524</v>
          </cell>
          <cell r="E1734">
            <v>0</v>
          </cell>
        </row>
        <row r="1735">
          <cell r="A1735" t="str">
            <v>A132S0109</v>
          </cell>
          <cell r="B1735">
            <v>2.5000000000000001E-2</v>
          </cell>
          <cell r="C1735">
            <v>2.9411764705882356E-2</v>
          </cell>
          <cell r="D1735">
            <v>0.51923337325552577</v>
          </cell>
          <cell r="E1735">
            <v>0</v>
          </cell>
        </row>
        <row r="1736">
          <cell r="A1736" t="str">
            <v>A132S0109-A1</v>
          </cell>
          <cell r="B1736">
            <v>2.5000000000000001E-2</v>
          </cell>
          <cell r="C1736">
            <v>2.9411764705882356E-2</v>
          </cell>
          <cell r="D1736">
            <v>0.51923337325552577</v>
          </cell>
          <cell r="E1736">
            <v>0</v>
          </cell>
        </row>
        <row r="1737">
          <cell r="A1737" t="str">
            <v>AD23-5K238-BB</v>
          </cell>
          <cell r="B1737">
            <v>0.25</v>
          </cell>
          <cell r="C1737">
            <v>0.29411764705882354</v>
          </cell>
          <cell r="D1737">
            <v>5.192333732555257</v>
          </cell>
          <cell r="E1737">
            <v>0</v>
          </cell>
        </row>
        <row r="1738">
          <cell r="A1738" t="str">
            <v>AD23-5K239-BB</v>
          </cell>
          <cell r="B1738">
            <v>0.25</v>
          </cell>
          <cell r="C1738">
            <v>0.29411764705882354</v>
          </cell>
          <cell r="D1738">
            <v>5.192333732555257</v>
          </cell>
          <cell r="E1738">
            <v>0</v>
          </cell>
        </row>
        <row r="1739">
          <cell r="A1739" t="str">
            <v>AD43-5K238-AE</v>
          </cell>
          <cell r="B1739">
            <v>0.32168000000000002</v>
          </cell>
          <cell r="C1739">
            <v>0.37844705882352947</v>
          </cell>
          <cell r="D1739">
            <v>6.6810796603535012</v>
          </cell>
          <cell r="E1739">
            <v>0</v>
          </cell>
        </row>
        <row r="1740">
          <cell r="A1740" t="str">
            <v>AD43-5K239-AE</v>
          </cell>
          <cell r="B1740">
            <v>0.34667999999999999</v>
          </cell>
          <cell r="C1740">
            <v>0.40785882352941177</v>
          </cell>
          <cell r="D1740">
            <v>7.2003130336090253</v>
          </cell>
          <cell r="E1740">
            <v>0</v>
          </cell>
        </row>
        <row r="1741">
          <cell r="A1741" t="str">
            <v>AG43-5K238-AA</v>
          </cell>
          <cell r="B1741">
            <v>5.833E-2</v>
          </cell>
          <cell r="C1741">
            <v>6.8623529411764708E-2</v>
          </cell>
          <cell r="D1741">
            <v>1.2114753064797925</v>
          </cell>
          <cell r="E1741">
            <v>0</v>
          </cell>
        </row>
        <row r="1742">
          <cell r="A1742" t="str">
            <v>AG43-5K238-AB</v>
          </cell>
          <cell r="B1742">
            <v>5.833E-2</v>
          </cell>
          <cell r="C1742">
            <v>6.8623529411764708E-2</v>
          </cell>
          <cell r="D1742">
            <v>1.2114753064797925</v>
          </cell>
          <cell r="E1742">
            <v>0</v>
          </cell>
        </row>
        <row r="1743">
          <cell r="A1743">
            <v>112111405022</v>
          </cell>
          <cell r="B1743">
            <v>3.0000000000000001E-3</v>
          </cell>
          <cell r="C1743">
            <v>3.5294117647058825E-3</v>
          </cell>
          <cell r="D1743">
            <v>6.2308004790663084E-2</v>
          </cell>
          <cell r="E1743">
            <v>0</v>
          </cell>
        </row>
        <row r="1744">
          <cell r="A1744">
            <v>112111406024</v>
          </cell>
          <cell r="B1744">
            <v>1.5630000000000002E-2</v>
          </cell>
          <cell r="C1744">
            <v>1.838823529411765E-2</v>
          </cell>
          <cell r="D1744">
            <v>0.32462470495935469</v>
          </cell>
          <cell r="E1744">
            <v>0</v>
          </cell>
        </row>
        <row r="1745">
          <cell r="A1745">
            <v>112111406026</v>
          </cell>
          <cell r="B1745">
            <v>1.4999999999999999E-2</v>
          </cell>
          <cell r="C1745">
            <v>0.02</v>
          </cell>
          <cell r="D1745">
            <v>0.35307869381375745</v>
          </cell>
          <cell r="E1745">
            <v>0</v>
          </cell>
        </row>
        <row r="1746">
          <cell r="A1746">
            <v>112111477100</v>
          </cell>
          <cell r="B1746">
            <v>3.3300000000000001E-3</v>
          </cell>
          <cell r="C1746">
            <v>3.9176470588235292E-3</v>
          </cell>
          <cell r="D1746">
            <v>6.9161885317636021E-2</v>
          </cell>
          <cell r="E1746">
            <v>0</v>
          </cell>
        </row>
        <row r="1747">
          <cell r="A1747">
            <v>98272</v>
          </cell>
          <cell r="B1747">
            <v>0.36866700000000002</v>
          </cell>
          <cell r="C1747">
            <v>0.46083374999999993</v>
          </cell>
          <cell r="D1747">
            <v>8.1355289257647811</v>
          </cell>
          <cell r="E1747">
            <v>0</v>
          </cell>
        </row>
        <row r="1748">
          <cell r="A1748">
            <v>98273</v>
          </cell>
          <cell r="B1748">
            <v>0.52252999999999994</v>
          </cell>
          <cell r="C1748">
            <v>0.65316249999999998</v>
          </cell>
          <cell r="D1748">
            <v>11.530888117406416</v>
          </cell>
          <cell r="E1748">
            <v>0</v>
          </cell>
        </row>
        <row r="1749">
          <cell r="A1749">
            <v>107691</v>
          </cell>
          <cell r="B1749">
            <v>0.11856700000000001</v>
          </cell>
          <cell r="C1749">
            <v>0.14820875</v>
          </cell>
          <cell r="D1749">
            <v>2.6164675930884864</v>
          </cell>
          <cell r="E1749">
            <v>0</v>
          </cell>
        </row>
        <row r="1750">
          <cell r="A1750">
            <v>1311291</v>
          </cell>
          <cell r="B1750">
            <v>1E-3</v>
          </cell>
          <cell r="C1750">
            <v>1.25E-3</v>
          </cell>
          <cell r="D1750">
            <v>2.2067418363359841E-2</v>
          </cell>
          <cell r="E1750">
            <v>0</v>
          </cell>
        </row>
        <row r="1751">
          <cell r="A1751">
            <v>55576868</v>
          </cell>
          <cell r="B1751">
            <v>7.0237000000000008E-2</v>
          </cell>
          <cell r="C1751">
            <v>8.7796249999999992E-2</v>
          </cell>
          <cell r="D1751">
            <v>1.5499492635873051</v>
          </cell>
          <cell r="E1751">
            <v>0</v>
          </cell>
        </row>
        <row r="1752">
          <cell r="A1752" t="str">
            <v>AG43-9E498-AA</v>
          </cell>
          <cell r="B1752">
            <v>4.8500000000000001E-2</v>
          </cell>
          <cell r="C1752">
            <v>6.0624999999999998E-2</v>
          </cell>
          <cell r="D1752">
            <v>1.0702697906229524</v>
          </cell>
          <cell r="E1752">
            <v>0</v>
          </cell>
        </row>
        <row r="1753">
          <cell r="A1753" t="str">
            <v>AG43-9E498-BA</v>
          </cell>
          <cell r="B1753">
            <v>0.1172</v>
          </cell>
          <cell r="C1753">
            <v>0.14650000000000002</v>
          </cell>
          <cell r="D1753">
            <v>2.5863014321857736</v>
          </cell>
          <cell r="E1753">
            <v>0</v>
          </cell>
        </row>
        <row r="1754">
          <cell r="A1754" t="str">
            <v>BR2E-6622-BB</v>
          </cell>
          <cell r="B1754">
            <v>0.11117</v>
          </cell>
          <cell r="C1754">
            <v>0.13896249999999999</v>
          </cell>
          <cell r="D1754">
            <v>2.4532348994547135</v>
          </cell>
          <cell r="E1754">
            <v>0</v>
          </cell>
        </row>
        <row r="1755">
          <cell r="A1755" t="str">
            <v>PF108823PE</v>
          </cell>
          <cell r="B1755">
            <v>0.43070000000000003</v>
          </cell>
          <cell r="C1755">
            <v>0.53837499999999994</v>
          </cell>
          <cell r="D1755">
            <v>9.504437089099083</v>
          </cell>
          <cell r="E1755">
            <v>0</v>
          </cell>
        </row>
        <row r="1756">
          <cell r="A1756" t="str">
            <v>3W83-9B190-AB</v>
          </cell>
          <cell r="B1756">
            <v>0.2</v>
          </cell>
          <cell r="C1756">
            <v>0.30769230769230771</v>
          </cell>
          <cell r="D1756">
            <v>5.4319799048270383</v>
          </cell>
          <cell r="E1756">
            <v>0</v>
          </cell>
        </row>
        <row r="1757">
          <cell r="A1757" t="str">
            <v>AH42-5E292-AD</v>
          </cell>
          <cell r="B1757">
            <v>1.0749057</v>
          </cell>
          <cell r="C1757">
            <v>1.2336844888888889</v>
          </cell>
          <cell r="D1757">
            <v>21.779385395759093</v>
          </cell>
          <cell r="E1757">
            <v>0</v>
          </cell>
        </row>
        <row r="1758">
          <cell r="A1758" t="str">
            <v>AH42-5E292-BD</v>
          </cell>
          <cell r="B1758">
            <v>1.0314127</v>
          </cell>
          <cell r="C1758">
            <v>1.1788433777777778</v>
          </cell>
          <cell r="D1758">
            <v>20.811224001838781</v>
          </cell>
          <cell r="E1758">
            <v>0</v>
          </cell>
        </row>
        <row r="1759">
          <cell r="A1759" t="str">
            <v>BH42-5E292-AC</v>
          </cell>
          <cell r="B1759">
            <v>1.2367470000000003</v>
          </cell>
          <cell r="C1759">
            <v>1.4211677647058825</v>
          </cell>
          <cell r="D1759">
            <v>25.089202902628514</v>
          </cell>
          <cell r="E1759">
            <v>0</v>
          </cell>
        </row>
        <row r="1760">
          <cell r="A1760" t="str">
            <v>BH42-5E292-BC</v>
          </cell>
          <cell r="B1760">
            <v>1.1699410000000001</v>
          </cell>
          <cell r="C1760">
            <v>1.3407880000000001</v>
          </cell>
          <cell r="D1760">
            <v>23.670183786058011</v>
          </cell>
          <cell r="E1760">
            <v>0</v>
          </cell>
        </row>
        <row r="1761">
          <cell r="A1761" t="str">
            <v>BH42-5E292-BD</v>
          </cell>
          <cell r="B1761">
            <v>1.1699410000000001</v>
          </cell>
          <cell r="C1761">
            <v>1.3407879999999999</v>
          </cell>
          <cell r="D1761">
            <v>23.670183786058011</v>
          </cell>
          <cell r="E1761">
            <v>0</v>
          </cell>
        </row>
        <row r="1762">
          <cell r="A1762" t="str">
            <v>3Y0201021E</v>
          </cell>
          <cell r="B1762">
            <v>1.3939999999999999</v>
          </cell>
          <cell r="C1762">
            <v>1.64</v>
          </cell>
          <cell r="D1762">
            <v>28.952452892728111</v>
          </cell>
          <cell r="E1762">
            <v>0</v>
          </cell>
        </row>
        <row r="1763">
          <cell r="A1763" t="str">
            <v>3Y0201021F</v>
          </cell>
          <cell r="B1763">
            <v>1.3935999999999999</v>
          </cell>
          <cell r="C1763">
            <v>1.6395294117647059</v>
          </cell>
          <cell r="D1763">
            <v>28.944145158756022</v>
          </cell>
          <cell r="E1763">
            <v>0</v>
          </cell>
        </row>
        <row r="1764">
          <cell r="A1764" t="str">
            <v>BD23-9C133-AA</v>
          </cell>
          <cell r="B1764">
            <v>0.82230000000000003</v>
          </cell>
          <cell r="C1764">
            <v>0.96741176470588242</v>
          </cell>
          <cell r="D1764">
            <v>17.07862411312075</v>
          </cell>
          <cell r="E1764">
            <v>0</v>
          </cell>
        </row>
        <row r="1765">
          <cell r="A1765" t="str">
            <v>BG33-9C133-AA</v>
          </cell>
          <cell r="B1765">
            <v>0.74890000000000001</v>
          </cell>
          <cell r="C1765">
            <v>0.88105882352941178</v>
          </cell>
          <cell r="D1765">
            <v>15.554154929242527</v>
          </cell>
          <cell r="E1765">
            <v>0</v>
          </cell>
        </row>
        <row r="1766">
          <cell r="A1766" t="str">
            <v>BG43-9C133-AA</v>
          </cell>
          <cell r="B1766">
            <v>0.82230000000000003</v>
          </cell>
          <cell r="C1766">
            <v>0.96741176470588242</v>
          </cell>
          <cell r="D1766">
            <v>17.07862411312075</v>
          </cell>
          <cell r="E1766">
            <v>0</v>
          </cell>
        </row>
        <row r="1767">
          <cell r="A1767" t="str">
            <v>CD33-9C133-AB</v>
          </cell>
          <cell r="B1767">
            <v>1.044</v>
          </cell>
          <cell r="C1767">
            <v>1.2282352941176471</v>
          </cell>
          <cell r="D1767">
            <v>21.683185667150752</v>
          </cell>
          <cell r="E1767">
            <v>0</v>
          </cell>
        </row>
        <row r="1768">
          <cell r="A1768" t="str">
            <v>CD33-9C133-AC</v>
          </cell>
          <cell r="B1768">
            <v>1.038</v>
          </cell>
          <cell r="C1768">
            <v>1.2211764705882353</v>
          </cell>
          <cell r="D1768">
            <v>21.558569657569425</v>
          </cell>
          <cell r="E1768">
            <v>0</v>
          </cell>
        </row>
        <row r="1769">
          <cell r="A1769" t="str">
            <v>CD33-9C133-AD</v>
          </cell>
          <cell r="B1769">
            <v>1.038</v>
          </cell>
          <cell r="C1769">
            <v>1.2211764705882353</v>
          </cell>
          <cell r="D1769">
            <v>21.558569657569425</v>
          </cell>
          <cell r="E1769">
            <v>0</v>
          </cell>
        </row>
        <row r="1770">
          <cell r="A1770" t="str">
            <v>DD23-9C133-AA</v>
          </cell>
          <cell r="B1770">
            <v>1.038</v>
          </cell>
          <cell r="C1770">
            <v>1.2211764705882353</v>
          </cell>
          <cell r="D1770">
            <v>21.558569657569425</v>
          </cell>
          <cell r="E1770">
            <v>0</v>
          </cell>
        </row>
        <row r="1771">
          <cell r="A1771" t="str">
            <v>DD43-9K007-AA</v>
          </cell>
          <cell r="B1771">
            <v>1.3892</v>
          </cell>
          <cell r="C1771">
            <v>1.6343529411764706</v>
          </cell>
          <cell r="D1771">
            <v>28.852760085063053</v>
          </cell>
          <cell r="E1771">
            <v>0</v>
          </cell>
        </row>
        <row r="1772">
          <cell r="A1772" t="str">
            <v>DD43-9K007-AB</v>
          </cell>
          <cell r="B1772">
            <v>2.05267</v>
          </cell>
          <cell r="C1772">
            <v>2.414905882352941</v>
          </cell>
          <cell r="D1772">
            <v>42.632590731216794</v>
          </cell>
          <cell r="E1772">
            <v>0</v>
          </cell>
        </row>
        <row r="1773">
          <cell r="A1773" t="str">
            <v>DG33-9C133-AB</v>
          </cell>
          <cell r="B1773">
            <v>1.038</v>
          </cell>
          <cell r="C1773">
            <v>1.2211764705882353</v>
          </cell>
          <cell r="D1773">
            <v>21.558569657569425</v>
          </cell>
          <cell r="E1773">
            <v>0</v>
          </cell>
        </row>
        <row r="1774">
          <cell r="A1774" t="str">
            <v>DG33-9C133-AC</v>
          </cell>
          <cell r="B1774">
            <v>1.038</v>
          </cell>
          <cell r="C1774">
            <v>1.2211764705882353</v>
          </cell>
          <cell r="D1774">
            <v>21.558569657569425</v>
          </cell>
          <cell r="E1774">
            <v>0</v>
          </cell>
        </row>
        <row r="1775">
          <cell r="A1775" t="str">
            <v>DG33-9C133-AD</v>
          </cell>
          <cell r="B1775">
            <v>1.038</v>
          </cell>
          <cell r="C1775">
            <v>1.2211764705882353</v>
          </cell>
          <cell r="D1775">
            <v>21.558569657569425</v>
          </cell>
          <cell r="E1775">
            <v>0</v>
          </cell>
        </row>
        <row r="1776">
          <cell r="A1776" t="str">
            <v>8W83-9002-AD</v>
          </cell>
          <cell r="B1776">
            <v>0.44696999999999998</v>
          </cell>
          <cell r="C1776">
            <v>0.47049473684210524</v>
          </cell>
          <cell r="D1776">
            <v>8.3060833565229029</v>
          </cell>
          <cell r="E1776">
            <v>0</v>
          </cell>
        </row>
        <row r="1777">
          <cell r="A1777" t="str">
            <v>8W83-9K007-AG</v>
          </cell>
          <cell r="B1777">
            <v>0.38834999999999997</v>
          </cell>
          <cell r="C1777">
            <v>0.40878947368421054</v>
          </cell>
          <cell r="D1777">
            <v>7.2167426706617217</v>
          </cell>
          <cell r="E1777">
            <v>0</v>
          </cell>
        </row>
        <row r="1778">
          <cell r="A1778" t="str">
            <v>BJ32-9032-EB</v>
          </cell>
          <cell r="B1778">
            <v>6.6997000000000001E-2</v>
          </cell>
          <cell r="C1778">
            <v>8.5893589743589738E-2</v>
          </cell>
          <cell r="D1778">
            <v>1.516359823682071</v>
          </cell>
          <cell r="E1778">
            <v>0</v>
          </cell>
        </row>
        <row r="1779">
          <cell r="A1779" t="str">
            <v>BJ32-9032-FB</v>
          </cell>
          <cell r="B1779">
            <v>6.7497000000000001E-2</v>
          </cell>
          <cell r="C1779">
            <v>8.6534615384615376E-2</v>
          </cell>
          <cell r="D1779">
            <v>1.5276764484837941</v>
          </cell>
          <cell r="E1779">
            <v>0</v>
          </cell>
        </row>
        <row r="1780">
          <cell r="A1780" t="str">
            <v>CPLA-9032-AA</v>
          </cell>
          <cell r="B1780">
            <v>8.8059999999999999E-2</v>
          </cell>
          <cell r="C1780">
            <v>0.11289743589743589</v>
          </cell>
          <cell r="D1780">
            <v>1.9930839600794539</v>
          </cell>
          <cell r="E1780">
            <v>0</v>
          </cell>
        </row>
        <row r="1781">
          <cell r="A1781" t="str">
            <v>CPLA-9032-AB</v>
          </cell>
          <cell r="B1781">
            <v>8.8059999999999999E-2</v>
          </cell>
          <cell r="C1781">
            <v>0.11289743589743589</v>
          </cell>
          <cell r="D1781">
            <v>1.9930839600794539</v>
          </cell>
          <cell r="E1781">
            <v>0</v>
          </cell>
        </row>
        <row r="1782">
          <cell r="A1782" t="str">
            <v>CPLA-9032-AC</v>
          </cell>
          <cell r="B1782">
            <v>9.8199999999999996E-2</v>
          </cell>
          <cell r="C1782">
            <v>0.12589743589743588</v>
          </cell>
          <cell r="D1782">
            <v>2.2225851110583958</v>
          </cell>
          <cell r="E1782">
            <v>0</v>
          </cell>
        </row>
        <row r="1783">
          <cell r="A1783" t="str">
            <v>CPLA-9032-BA</v>
          </cell>
          <cell r="B1783">
            <v>7.3300000000000004E-2</v>
          </cell>
          <cell r="C1783">
            <v>9.3974358974358976E-2</v>
          </cell>
          <cell r="D1783">
            <v>1.6590171959325912</v>
          </cell>
          <cell r="E1783">
            <v>0</v>
          </cell>
        </row>
        <row r="1784">
          <cell r="A1784" t="str">
            <v>CPLA-9032-BB</v>
          </cell>
          <cell r="B1784">
            <v>7.3300000000000004E-2</v>
          </cell>
          <cell r="C1784">
            <v>9.3974358974358976E-2</v>
          </cell>
          <cell r="D1784">
            <v>1.6590171959325912</v>
          </cell>
          <cell r="E1784">
            <v>0</v>
          </cell>
        </row>
        <row r="1785">
          <cell r="A1785" t="str">
            <v>CPLA-9032-BC</v>
          </cell>
          <cell r="B1785">
            <v>9.8169999999999993E-2</v>
          </cell>
          <cell r="C1785">
            <v>0.12585897435897433</v>
          </cell>
          <cell r="D1785">
            <v>2.2219061135702924</v>
          </cell>
          <cell r="E1785">
            <v>0</v>
          </cell>
        </row>
        <row r="1786">
          <cell r="A1786" t="str">
            <v>CPLA-9032-CA</v>
          </cell>
          <cell r="B1786">
            <v>7.3099999999999998E-2</v>
          </cell>
          <cell r="C1786">
            <v>9.371794871794871E-2</v>
          </cell>
          <cell r="D1786">
            <v>1.6544905460119017</v>
          </cell>
          <cell r="E1786">
            <v>0</v>
          </cell>
        </row>
        <row r="1787">
          <cell r="A1787" t="str">
            <v>CPLA-9032-CB</v>
          </cell>
          <cell r="B1787">
            <v>7.3099999999999998E-2</v>
          </cell>
          <cell r="C1787">
            <v>9.371794871794871E-2</v>
          </cell>
          <cell r="D1787">
            <v>1.6544905460119017</v>
          </cell>
          <cell r="E1787">
            <v>0</v>
          </cell>
        </row>
        <row r="1788">
          <cell r="A1788" t="str">
            <v>CPLA-9032-CC</v>
          </cell>
          <cell r="B1788">
            <v>9.1730000000000006E-2</v>
          </cell>
          <cell r="C1788">
            <v>0.1176025641025641</v>
          </cell>
          <cell r="D1788">
            <v>2.0761479861241008</v>
          </cell>
          <cell r="E1788">
            <v>0</v>
          </cell>
        </row>
        <row r="1789">
          <cell r="A1789" t="str">
            <v>CPLA-9032-DA</v>
          </cell>
          <cell r="B1789">
            <v>7.3300000000000004E-2</v>
          </cell>
          <cell r="C1789">
            <v>9.3974358974358976E-2</v>
          </cell>
          <cell r="D1789">
            <v>1.6590171959325912</v>
          </cell>
          <cell r="E1789">
            <v>0</v>
          </cell>
        </row>
        <row r="1790">
          <cell r="A1790" t="str">
            <v>CPLA-9032-DB</v>
          </cell>
          <cell r="B1790">
            <v>7.3300000000000004E-2</v>
          </cell>
          <cell r="C1790">
            <v>9.3974358974358976E-2</v>
          </cell>
          <cell r="D1790">
            <v>1.6590171959325912</v>
          </cell>
          <cell r="E1790">
            <v>0</v>
          </cell>
        </row>
        <row r="1791">
          <cell r="A1791" t="str">
            <v>CPLA-9032-DC</v>
          </cell>
          <cell r="B1791">
            <v>9.8159999999999997E-2</v>
          </cell>
          <cell r="C1791">
            <v>0.12584615384615383</v>
          </cell>
          <cell r="D1791">
            <v>2.2216797810742581</v>
          </cell>
          <cell r="E1791">
            <v>0</v>
          </cell>
        </row>
        <row r="1792">
          <cell r="A1792" t="str">
            <v>CPLA-9032-EA</v>
          </cell>
          <cell r="B1792">
            <v>8.9440000000000006E-2</v>
          </cell>
          <cell r="C1792">
            <v>0.11466666666666667</v>
          </cell>
          <cell r="D1792">
            <v>2.0243178445322094</v>
          </cell>
          <cell r="E1792">
            <v>0</v>
          </cell>
        </row>
        <row r="1793">
          <cell r="A1793" t="str">
            <v>CPLA-9034-AC</v>
          </cell>
          <cell r="B1793">
            <v>9.8199999999999996E-2</v>
          </cell>
          <cell r="C1793">
            <v>0.12589743589743588</v>
          </cell>
          <cell r="D1793">
            <v>2.2225851110583958</v>
          </cell>
          <cell r="E1793">
            <v>0</v>
          </cell>
        </row>
        <row r="1794">
          <cell r="A1794" t="str">
            <v>CPLA-9034-BC</v>
          </cell>
          <cell r="B1794">
            <v>9.8199999999999996E-2</v>
          </cell>
          <cell r="C1794">
            <v>0.12589743589743588</v>
          </cell>
          <cell r="D1794">
            <v>2.2225851110583958</v>
          </cell>
          <cell r="E1794">
            <v>0</v>
          </cell>
        </row>
        <row r="1795">
          <cell r="A1795" t="str">
            <v>CPLA-9034-DC</v>
          </cell>
          <cell r="B1795">
            <v>9.8199999999999996E-2</v>
          </cell>
          <cell r="C1795">
            <v>0.12589743589743588</v>
          </cell>
          <cell r="D1795">
            <v>2.2225851110583958</v>
          </cell>
          <cell r="E1795">
            <v>0</v>
          </cell>
        </row>
        <row r="1796">
          <cell r="A1796" t="str">
            <v>CPLA-9B180-CC</v>
          </cell>
          <cell r="B1796">
            <v>9.1749999999999998E-2</v>
          </cell>
          <cell r="C1796">
            <v>0.11762820512820513</v>
          </cell>
          <cell r="D1796">
            <v>2.0766006511161694</v>
          </cell>
          <cell r="E1796">
            <v>0</v>
          </cell>
        </row>
        <row r="1797">
          <cell r="A1797" t="str">
            <v>EX53-9034-AA</v>
          </cell>
          <cell r="B1797">
            <v>0.12503</v>
          </cell>
          <cell r="C1797">
            <v>0.16029487179487178</v>
          </cell>
          <cell r="D1797">
            <v>2.8298351979188521</v>
          </cell>
          <cell r="E1797">
            <v>0</v>
          </cell>
        </row>
        <row r="1798">
          <cell r="A1798" t="str">
            <v>EX53-9034-BA</v>
          </cell>
          <cell r="B1798">
            <v>0.11194399999999999</v>
          </cell>
          <cell r="C1798">
            <v>0.14351794871794871</v>
          </cell>
          <cell r="D1798">
            <v>2.5336564936081576</v>
          </cell>
          <cell r="E1798">
            <v>0</v>
          </cell>
        </row>
        <row r="1799">
          <cell r="A1799" t="str">
            <v>EX53-9034-BB</v>
          </cell>
          <cell r="B1799">
            <v>0.11194399999999999</v>
          </cell>
          <cell r="C1799">
            <v>0.14351794871794871</v>
          </cell>
          <cell r="D1799">
            <v>2.5336564936081576</v>
          </cell>
          <cell r="E1799">
            <v>0</v>
          </cell>
        </row>
        <row r="1800">
          <cell r="A1800" t="str">
            <v>EX53-9B325-AA</v>
          </cell>
          <cell r="B1800">
            <v>1.5299999999999999E-2</v>
          </cell>
          <cell r="C1800">
            <v>1.9615384615384614E-2</v>
          </cell>
          <cell r="D1800">
            <v>0.34628871893272362</v>
          </cell>
          <cell r="E1800">
            <v>0</v>
          </cell>
        </row>
        <row r="1801">
          <cell r="A1801" t="str">
            <v>EX53-9B325-BA</v>
          </cell>
          <cell r="B1801">
            <v>1.5299999999999999E-2</v>
          </cell>
          <cell r="C1801">
            <v>1.9615384615384614E-2</v>
          </cell>
          <cell r="D1801">
            <v>0.34628871893272362</v>
          </cell>
          <cell r="E1801">
            <v>0</v>
          </cell>
        </row>
        <row r="1802">
          <cell r="A1802" t="str">
            <v>LR036657</v>
          </cell>
          <cell r="B1802">
            <v>9.8199999999999996E-2</v>
          </cell>
          <cell r="C1802">
            <v>0.12589743589743588</v>
          </cell>
          <cell r="D1802">
            <v>2.2225851110583958</v>
          </cell>
          <cell r="E1802">
            <v>0</v>
          </cell>
        </row>
        <row r="1803">
          <cell r="A1803" t="str">
            <v>LR036658</v>
          </cell>
          <cell r="B1803">
            <v>9.8169999999999993E-2</v>
          </cell>
          <cell r="C1803">
            <v>0.12585897435897433</v>
          </cell>
          <cell r="D1803">
            <v>2.2219061135702924</v>
          </cell>
          <cell r="E1803">
            <v>0</v>
          </cell>
        </row>
        <row r="1804">
          <cell r="A1804" t="str">
            <v>LR036659</v>
          </cell>
          <cell r="B1804">
            <v>9.1730000000000006E-2</v>
          </cell>
          <cell r="C1804">
            <v>0.1176025641025641</v>
          </cell>
          <cell r="D1804">
            <v>2.0761479861241008</v>
          </cell>
          <cell r="E1804">
            <v>0</v>
          </cell>
        </row>
        <row r="1805">
          <cell r="A1805" t="str">
            <v>LR036660</v>
          </cell>
          <cell r="B1805">
            <v>9.8159999999999997E-2</v>
          </cell>
          <cell r="C1805">
            <v>0.12584615384615383</v>
          </cell>
          <cell r="D1805">
            <v>2.2216797810742581</v>
          </cell>
          <cell r="E1805">
            <v>0</v>
          </cell>
        </row>
        <row r="1806">
          <cell r="A1806" t="str">
            <v>AH22-9N497-BD</v>
          </cell>
          <cell r="B1806">
            <v>9.3449999999999991E-2</v>
          </cell>
          <cell r="C1806">
            <v>0.10611666666666666</v>
          </cell>
          <cell r="D1806">
            <v>1.8733767029268282</v>
          </cell>
          <cell r="E1806">
            <v>0</v>
          </cell>
        </row>
        <row r="1807">
          <cell r="A1807" t="str">
            <v>AH32-9N497-CC</v>
          </cell>
          <cell r="B1807">
            <v>9.2113999999999988E-2</v>
          </cell>
          <cell r="C1807">
            <v>0.10392866666666667</v>
          </cell>
          <cell r="D1807">
            <v>1.8347498938236031</v>
          </cell>
          <cell r="E1807">
            <v>0</v>
          </cell>
        </row>
        <row r="1808">
          <cell r="A1808" t="str">
            <v>AH22-5K244-AE</v>
          </cell>
          <cell r="B1808">
            <v>0.6136786000000003</v>
          </cell>
          <cell r="C1808">
            <v>0.64892689523809521</v>
          </cell>
          <cell r="D1808">
            <v>11.456113027564186</v>
          </cell>
          <cell r="E1808">
            <v>0</v>
          </cell>
        </row>
        <row r="1809">
          <cell r="A1809" t="str">
            <v>AH22-5K244-BF</v>
          </cell>
          <cell r="B1809">
            <v>0.63607300000000011</v>
          </cell>
          <cell r="C1809">
            <v>0.6354563174603175</v>
          </cell>
          <cell r="D1809">
            <v>11.218304327229465</v>
          </cell>
          <cell r="E1809">
            <v>0</v>
          </cell>
        </row>
        <row r="1810">
          <cell r="A1810" t="str">
            <v>AH22-5K244-BG</v>
          </cell>
          <cell r="B1810">
            <v>0.63607300000000011</v>
          </cell>
          <cell r="C1810">
            <v>0.63545631746031761</v>
          </cell>
          <cell r="D1810">
            <v>11.218304327229465</v>
          </cell>
          <cell r="E1810">
            <v>0</v>
          </cell>
        </row>
        <row r="1811">
          <cell r="A1811" t="str">
            <v>AH22-5K244-CC</v>
          </cell>
          <cell r="B1811">
            <v>0.49077599999999993</v>
          </cell>
          <cell r="C1811">
            <v>0.49707822222222225</v>
          </cell>
          <cell r="D1811">
            <v>8.775386471274345</v>
          </cell>
          <cell r="E1811">
            <v>0</v>
          </cell>
        </row>
        <row r="1812">
          <cell r="A1812" t="str">
            <v>AH22-5K244-CD</v>
          </cell>
          <cell r="B1812">
            <v>0.49077599999999993</v>
          </cell>
          <cell r="C1812">
            <v>0.49707822222222225</v>
          </cell>
          <cell r="D1812">
            <v>8.775386471274345</v>
          </cell>
          <cell r="E1812">
            <v>0</v>
          </cell>
        </row>
        <row r="1813">
          <cell r="A1813" t="str">
            <v>AH32-5K244-AG</v>
          </cell>
          <cell r="B1813">
            <v>0.5751200000000003</v>
          </cell>
          <cell r="C1813">
            <v>0.6104118767507003</v>
          </cell>
          <cell r="D1813">
            <v>10.776171406577079</v>
          </cell>
          <cell r="E1813">
            <v>0</v>
          </cell>
        </row>
        <row r="1814">
          <cell r="A1814" t="str">
            <v>AH32-5K244-BG</v>
          </cell>
          <cell r="B1814">
            <v>0.52034600000000009</v>
          </cell>
          <cell r="C1814">
            <v>0.53793225770308106</v>
          </cell>
          <cell r="D1814">
            <v>9.4966209455044748</v>
          </cell>
          <cell r="E1814">
            <v>0</v>
          </cell>
        </row>
        <row r="1815">
          <cell r="A1815" t="str">
            <v>AH32-5K244-CF</v>
          </cell>
          <cell r="B1815">
            <v>0.64887100000000009</v>
          </cell>
          <cell r="C1815">
            <v>0.65498393650793663</v>
          </cell>
          <cell r="D1815">
            <v>11.563043638560766</v>
          </cell>
          <cell r="E1815">
            <v>0</v>
          </cell>
        </row>
        <row r="1816">
          <cell r="A1816" t="str">
            <v>AH32-5K244-CG</v>
          </cell>
          <cell r="B1816">
            <v>0.61405300000000007</v>
          </cell>
          <cell r="C1816">
            <v>0.60855993650793661</v>
          </cell>
          <cell r="D1816">
            <v>10.743477374480269</v>
          </cell>
          <cell r="E1816">
            <v>0</v>
          </cell>
        </row>
        <row r="1817">
          <cell r="A1817" t="str">
            <v>AH32-5K244-FC</v>
          </cell>
          <cell r="B1817">
            <v>0.52691529999999998</v>
          </cell>
          <cell r="C1817">
            <v>0.54461633650793639</v>
          </cell>
          <cell r="D1817">
            <v>9.6146212361927983</v>
          </cell>
          <cell r="E1817">
            <v>0</v>
          </cell>
        </row>
        <row r="1818">
          <cell r="A1818" t="str">
            <v>AH32-5K244-FD</v>
          </cell>
          <cell r="B1818">
            <v>0.4935892999999999</v>
          </cell>
          <cell r="C1818">
            <v>0.50018166984126977</v>
          </cell>
          <cell r="D1818">
            <v>8.8301745328569794</v>
          </cell>
          <cell r="E1818">
            <v>0</v>
          </cell>
        </row>
        <row r="1819">
          <cell r="A1819" t="str">
            <v>AH3M-5K244-AB</v>
          </cell>
          <cell r="B1819">
            <v>0.78838000000000019</v>
          </cell>
          <cell r="C1819">
            <v>0.83256425770308107</v>
          </cell>
          <cell r="D1819">
            <v>14.698035031291225</v>
          </cell>
          <cell r="E1819">
            <v>0</v>
          </cell>
        </row>
        <row r="1820">
          <cell r="A1820" t="str">
            <v>AH3M-5K244-BB</v>
          </cell>
          <cell r="B1820">
            <v>0.68368600000000002</v>
          </cell>
          <cell r="C1820">
            <v>0.71254178151260483</v>
          </cell>
          <cell r="D1820">
            <v>12.579166075209919</v>
          </cell>
          <cell r="E1820">
            <v>0</v>
          </cell>
        </row>
        <row r="1821">
          <cell r="A1821" t="str">
            <v>AH3M-5K244-CB</v>
          </cell>
          <cell r="B1821">
            <v>0.81214100000000011</v>
          </cell>
          <cell r="C1821">
            <v>0.82952679365079374</v>
          </cell>
          <cell r="D1821">
            <v>14.644411839286827</v>
          </cell>
          <cell r="E1821">
            <v>0</v>
          </cell>
        </row>
        <row r="1822">
          <cell r="A1822" t="str">
            <v>AH3M-5K244-DB</v>
          </cell>
          <cell r="B1822">
            <v>0.69015899999999986</v>
          </cell>
          <cell r="C1822">
            <v>0.71278507936507962</v>
          </cell>
          <cell r="D1822">
            <v>12.583461239607884</v>
          </cell>
          <cell r="E1822">
            <v>0</v>
          </cell>
        </row>
        <row r="1823">
          <cell r="A1823" t="str">
            <v>VPLSB0095</v>
          </cell>
          <cell r="B1823">
            <v>1.5639999999999998</v>
          </cell>
          <cell r="C1823">
            <v>1.3768462072829131</v>
          </cell>
          <cell r="D1823">
            <v>24.306753022493844</v>
          </cell>
          <cell r="E1823">
            <v>0</v>
          </cell>
        </row>
        <row r="1824">
          <cell r="A1824" t="str">
            <v>VPLSB0096</v>
          </cell>
          <cell r="B1824">
            <v>1.8259999999999998</v>
          </cell>
          <cell r="C1824">
            <v>1.5864462072829131</v>
          </cell>
          <cell r="D1824">
            <v>28.007017733662025</v>
          </cell>
          <cell r="E1824">
            <v>0</v>
          </cell>
        </row>
        <row r="1825">
          <cell r="A1825" t="str">
            <v>VPLSB0097</v>
          </cell>
          <cell r="B1825">
            <v>1.5983519999999998</v>
          </cell>
          <cell r="C1825">
            <v>1.4240338524743232</v>
          </cell>
          <cell r="D1825">
            <v>25.139800628910347</v>
          </cell>
          <cell r="E1825">
            <v>0</v>
          </cell>
        </row>
        <row r="1826">
          <cell r="A1826" t="str">
            <v>VPLSB0098</v>
          </cell>
          <cell r="B1826">
            <v>1.503323</v>
          </cell>
          <cell r="C1826">
            <v>1.3532686647992531</v>
          </cell>
          <cell r="D1826">
            <v>23.890516627320387</v>
          </cell>
          <cell r="E1826">
            <v>0</v>
          </cell>
        </row>
        <row r="1827">
          <cell r="A1827" t="str">
            <v>6G33-5230-HK</v>
          </cell>
          <cell r="B1827">
            <v>1.2824499999999999</v>
          </cell>
          <cell r="C1827">
            <v>1.508764705882353</v>
          </cell>
          <cell r="D1827">
            <v>26.635633581261956</v>
          </cell>
          <cell r="E1827">
            <v>0</v>
          </cell>
        </row>
        <row r="1828">
          <cell r="A1828" t="str">
            <v>A132S0110</v>
          </cell>
          <cell r="B1828">
            <v>0.82240000000000002</v>
          </cell>
          <cell r="C1828">
            <v>0.96752941176470597</v>
          </cell>
          <cell r="D1828">
            <v>17.080701046613772</v>
          </cell>
          <cell r="E1828">
            <v>0</v>
          </cell>
        </row>
        <row r="1829">
          <cell r="A1829" t="str">
            <v>CD33-5K238-AA</v>
          </cell>
          <cell r="B1829">
            <v>0.28351999999999999</v>
          </cell>
          <cell r="C1829">
            <v>0.33355294117647061</v>
          </cell>
          <cell r="D1829">
            <v>5.8885218394162662</v>
          </cell>
          <cell r="E1829">
            <v>0</v>
          </cell>
        </row>
        <row r="1830">
          <cell r="A1830" t="str">
            <v>CD33-5K238-BB</v>
          </cell>
          <cell r="B1830">
            <v>0.28351999999999999</v>
          </cell>
          <cell r="C1830">
            <v>0.33355294117647061</v>
          </cell>
          <cell r="D1830">
            <v>5.8885218394162662</v>
          </cell>
          <cell r="E1830">
            <v>0</v>
          </cell>
        </row>
        <row r="1831">
          <cell r="A1831" t="str">
            <v>LR032797</v>
          </cell>
          <cell r="B1831">
            <v>0.56500000000000006</v>
          </cell>
          <cell r="C1831">
            <v>0.48219607843137258</v>
          </cell>
          <cell r="D1831">
            <v>8.5126580767332563</v>
          </cell>
          <cell r="E1831">
            <v>0</v>
          </cell>
        </row>
        <row r="1832">
          <cell r="A1832" t="str">
            <v>LR032800</v>
          </cell>
          <cell r="B1832">
            <v>0.56500000000000006</v>
          </cell>
          <cell r="C1832">
            <v>0.48219607843137258</v>
          </cell>
          <cell r="D1832">
            <v>8.5126580767332563</v>
          </cell>
          <cell r="E1832">
            <v>0</v>
          </cell>
        </row>
        <row r="1833">
          <cell r="A1833" t="str">
            <v>1121114050220B</v>
          </cell>
          <cell r="B1833">
            <v>3.0000000000000001E-3</v>
          </cell>
          <cell r="C1833">
            <v>3.5294117647058825E-3</v>
          </cell>
          <cell r="D1833">
            <v>6.2308004790663084E-2</v>
          </cell>
          <cell r="E1833">
            <v>0</v>
          </cell>
        </row>
        <row r="1834">
          <cell r="A1834" t="str">
            <v>1121114060240B</v>
          </cell>
          <cell r="B1834">
            <v>1.5630000000000002E-2</v>
          </cell>
          <cell r="C1834">
            <v>1.838823529411765E-2</v>
          </cell>
          <cell r="D1834">
            <v>0.32462470495935469</v>
          </cell>
          <cell r="E1834">
            <v>0</v>
          </cell>
        </row>
        <row r="1835">
          <cell r="A1835" t="str">
            <v>1121114771000B</v>
          </cell>
          <cell r="B1835">
            <v>3.3300000000000001E-3</v>
          </cell>
          <cell r="C1835">
            <v>3.9176470588235292E-3</v>
          </cell>
          <cell r="D1835">
            <v>6.9161885317636021E-2</v>
          </cell>
          <cell r="E1835">
            <v>0</v>
          </cell>
        </row>
        <row r="1836">
          <cell r="A1836">
            <v>7003231</v>
          </cell>
          <cell r="B1836">
            <v>0.17382999999999998</v>
          </cell>
          <cell r="C1836">
            <v>0.20450588235294118</v>
          </cell>
          <cell r="D1836">
            <v>3.6103334909203211</v>
          </cell>
          <cell r="E1836">
            <v>0</v>
          </cell>
        </row>
        <row r="1837">
          <cell r="A1837">
            <v>7003233</v>
          </cell>
          <cell r="B1837">
            <v>0.15032803300000003</v>
          </cell>
          <cell r="C1837">
            <v>0.17272482967320263</v>
          </cell>
          <cell r="D1837">
            <v>3.0492728625109056</v>
          </cell>
          <cell r="E1837">
            <v>0</v>
          </cell>
        </row>
        <row r="1838">
          <cell r="A1838">
            <v>7003477</v>
          </cell>
          <cell r="B1838">
            <v>5.7200000000000001E-2</v>
          </cell>
          <cell r="C1838">
            <v>6.7294117647058824E-2</v>
          </cell>
          <cell r="D1838">
            <v>1.1880059580086426</v>
          </cell>
          <cell r="E1838">
            <v>0</v>
          </cell>
        </row>
        <row r="1839">
          <cell r="A1839" t="str">
            <v>8G43-5G232-BB</v>
          </cell>
          <cell r="B1839">
            <v>1.4679899999999999</v>
          </cell>
          <cell r="C1839">
            <v>1.9181058823529411</v>
          </cell>
          <cell r="D1839">
            <v>33.862115976883061</v>
          </cell>
          <cell r="E1839">
            <v>0</v>
          </cell>
        </row>
        <row r="1840">
          <cell r="A1840" t="str">
            <v>8G43-5G236-BB</v>
          </cell>
          <cell r="B1840">
            <v>1.4679899999999999</v>
          </cell>
          <cell r="C1840">
            <v>1.9181058823529411</v>
          </cell>
          <cell r="D1840">
            <v>33.862115976883061</v>
          </cell>
          <cell r="E1840">
            <v>0</v>
          </cell>
        </row>
        <row r="1841">
          <cell r="A1841" t="str">
            <v>CD33-5220-DB</v>
          </cell>
          <cell r="B1841">
            <v>0.52339999999999998</v>
          </cell>
          <cell r="C1841">
            <v>0.61576470588235299</v>
          </cell>
          <cell r="D1841">
            <v>10.870669902477687</v>
          </cell>
          <cell r="E1841">
            <v>0</v>
          </cell>
        </row>
        <row r="1842">
          <cell r="A1842" t="str">
            <v>CD33-5220-DC</v>
          </cell>
          <cell r="B1842">
            <v>0.52339999999999998</v>
          </cell>
          <cell r="C1842">
            <v>0.61576470588235299</v>
          </cell>
          <cell r="D1842">
            <v>10.870669902477687</v>
          </cell>
          <cell r="E1842">
            <v>0</v>
          </cell>
        </row>
        <row r="1843">
          <cell r="A1843" t="str">
            <v>CD33-5230-BC</v>
          </cell>
          <cell r="B1843">
            <v>0.96701199999999998</v>
          </cell>
          <cell r="C1843">
            <v>1.1376611764705882</v>
          </cell>
          <cell r="D1843">
            <v>20.084196109542898</v>
          </cell>
          <cell r="E1843">
            <v>0</v>
          </cell>
        </row>
        <row r="1844">
          <cell r="A1844" t="str">
            <v>CD33-5230-BD</v>
          </cell>
          <cell r="B1844">
            <v>0.96701499999999996</v>
          </cell>
          <cell r="C1844">
            <v>1.137664705882353</v>
          </cell>
          <cell r="D1844">
            <v>20.084258417547687</v>
          </cell>
          <cell r="E1844">
            <v>0</v>
          </cell>
        </row>
        <row r="1845">
          <cell r="A1845" t="str">
            <v>CD33-5G232-AA</v>
          </cell>
          <cell r="B1845">
            <v>1.46793</v>
          </cell>
          <cell r="C1845">
            <v>1.9180258823529412</v>
          </cell>
          <cell r="D1845">
            <v>33.860703662107809</v>
          </cell>
          <cell r="E1845">
            <v>0</v>
          </cell>
        </row>
        <row r="1846">
          <cell r="A1846" t="str">
            <v>CD33-5G236-AA</v>
          </cell>
          <cell r="B1846">
            <v>1.46793</v>
          </cell>
          <cell r="C1846">
            <v>1.9180258823529412</v>
          </cell>
          <cell r="D1846">
            <v>33.860703662107809</v>
          </cell>
          <cell r="E1846">
            <v>0</v>
          </cell>
        </row>
        <row r="1847">
          <cell r="A1847" t="str">
            <v>CG43-5220-AA</v>
          </cell>
          <cell r="B1847">
            <v>0.14732999999999999</v>
          </cell>
          <cell r="C1847">
            <v>0.17332941176470587</v>
          </cell>
          <cell r="D1847">
            <v>3.0599461152694638</v>
          </cell>
          <cell r="E1847">
            <v>0</v>
          </cell>
        </row>
        <row r="1848">
          <cell r="A1848" t="str">
            <v>CG43-5220-BA</v>
          </cell>
          <cell r="B1848">
            <v>0.14732999999999999</v>
          </cell>
          <cell r="C1848">
            <v>0.17332941176470587</v>
          </cell>
          <cell r="D1848">
            <v>3.0599461152694638</v>
          </cell>
          <cell r="E1848">
            <v>0</v>
          </cell>
        </row>
        <row r="1849">
          <cell r="A1849" t="str">
            <v>CG43-5220-EA</v>
          </cell>
          <cell r="B1849">
            <v>0.43569999999999998</v>
          </cell>
          <cell r="C1849">
            <v>0.51258823529411768</v>
          </cell>
          <cell r="D1849">
            <v>9.0491992290973009</v>
          </cell>
          <cell r="E1849">
            <v>0</v>
          </cell>
        </row>
        <row r="1850">
          <cell r="A1850" t="str">
            <v>CG43-5220-FA</v>
          </cell>
          <cell r="B1850">
            <v>3.6299999999999999E-2</v>
          </cell>
          <cell r="C1850">
            <v>4.2705882352941177E-2</v>
          </cell>
          <cell r="D1850">
            <v>0.7539268579670233</v>
          </cell>
          <cell r="E1850">
            <v>0</v>
          </cell>
        </row>
        <row r="1851">
          <cell r="A1851" t="str">
            <v>LR032798</v>
          </cell>
          <cell r="B1851">
            <v>0.68800000000000006</v>
          </cell>
          <cell r="C1851">
            <v>0.56922352941176468</v>
          </cell>
          <cell r="D1851">
            <v>10.049035012638141</v>
          </cell>
          <cell r="E1851">
            <v>0</v>
          </cell>
        </row>
        <row r="1852">
          <cell r="A1852" t="str">
            <v>LR032799</v>
          </cell>
          <cell r="B1852">
            <v>0.55700000000000005</v>
          </cell>
          <cell r="C1852">
            <v>0.46442352941176474</v>
          </cell>
          <cell r="D1852">
            <v>8.1989026570540524</v>
          </cell>
          <cell r="E1852">
            <v>0</v>
          </cell>
        </row>
        <row r="1853">
          <cell r="A1853" t="str">
            <v>LR032801</v>
          </cell>
          <cell r="B1853">
            <v>0.68800000000000006</v>
          </cell>
          <cell r="C1853">
            <v>0.56922352941176468</v>
          </cell>
          <cell r="D1853">
            <v>10.049035012638141</v>
          </cell>
          <cell r="E1853">
            <v>0</v>
          </cell>
        </row>
        <row r="1854">
          <cell r="A1854" t="str">
            <v>LR032802</v>
          </cell>
          <cell r="B1854">
            <v>0.55699999999999994</v>
          </cell>
          <cell r="C1854">
            <v>0.46442352941176468</v>
          </cell>
          <cell r="D1854">
            <v>8.1989026570540524</v>
          </cell>
          <cell r="E1854">
            <v>0</v>
          </cell>
        </row>
        <row r="1855">
          <cell r="A1855" t="str">
            <v>LR039887</v>
          </cell>
          <cell r="B1855">
            <v>3.6443699999999996E-2</v>
          </cell>
          <cell r="C1855">
            <v>4.6412933333333337E-2</v>
          </cell>
          <cell r="D1855">
            <v>0.81937089386991668</v>
          </cell>
          <cell r="E1855">
            <v>0</v>
          </cell>
        </row>
        <row r="1856">
          <cell r="A1856">
            <v>7003232</v>
          </cell>
          <cell r="B1856">
            <v>0.13883000000000001</v>
          </cell>
          <cell r="C1856">
            <v>0.167904</v>
          </cell>
          <cell r="D1856">
            <v>2.9641662503052562</v>
          </cell>
          <cell r="E1856">
            <v>0</v>
          </cell>
        </row>
        <row r="1857">
          <cell r="A1857" t="str">
            <v>AD23-5K238-BC</v>
          </cell>
          <cell r="B1857">
            <v>0.25</v>
          </cell>
          <cell r="C1857">
            <v>0.29411764705882354</v>
          </cell>
          <cell r="D1857">
            <v>5.192333732555257</v>
          </cell>
          <cell r="E1857">
            <v>0</v>
          </cell>
        </row>
        <row r="1858">
          <cell r="A1858" t="str">
            <v>AD23-5K239-BC</v>
          </cell>
          <cell r="B1858">
            <v>0.25</v>
          </cell>
          <cell r="C1858">
            <v>0.29411764705882354</v>
          </cell>
          <cell r="D1858">
            <v>5.192333732555257</v>
          </cell>
          <cell r="E1858">
            <v>0</v>
          </cell>
        </row>
        <row r="1859">
          <cell r="A1859" t="str">
            <v>AG43-5K238-AC</v>
          </cell>
          <cell r="B1859">
            <v>5.833E-2</v>
          </cell>
          <cell r="C1859">
            <v>6.8623529411764708E-2</v>
          </cell>
          <cell r="D1859">
            <v>1.2114753064797925</v>
          </cell>
          <cell r="E1859">
            <v>0</v>
          </cell>
        </row>
        <row r="1860">
          <cell r="A1860" t="str">
            <v>CG33-5K238-AA</v>
          </cell>
          <cell r="B1860">
            <v>0.3105</v>
          </cell>
          <cell r="C1860">
            <v>0.36529411764705882</v>
          </cell>
          <cell r="D1860">
            <v>6.4488784958336289</v>
          </cell>
          <cell r="E1860">
            <v>0</v>
          </cell>
        </row>
        <row r="1861">
          <cell r="A1861" t="str">
            <v>CG33-5K238-AC</v>
          </cell>
          <cell r="B1861">
            <v>0.3105</v>
          </cell>
          <cell r="C1861">
            <v>0.36529411764705882</v>
          </cell>
          <cell r="D1861">
            <v>6.4488784958336289</v>
          </cell>
          <cell r="E1861">
            <v>0</v>
          </cell>
        </row>
        <row r="1862">
          <cell r="A1862" t="str">
            <v>CG33-5K239-AA</v>
          </cell>
          <cell r="B1862">
            <v>0.3105</v>
          </cell>
          <cell r="C1862">
            <v>0.36529411764705882</v>
          </cell>
          <cell r="D1862">
            <v>6.4488784958336289</v>
          </cell>
          <cell r="E1862">
            <v>0</v>
          </cell>
        </row>
        <row r="1863">
          <cell r="A1863" t="str">
            <v>CG33-5K239-AC</v>
          </cell>
          <cell r="B1863">
            <v>0.3105</v>
          </cell>
          <cell r="C1863">
            <v>0.36529411764705882</v>
          </cell>
          <cell r="D1863">
            <v>6.4488784958336289</v>
          </cell>
          <cell r="E1863">
            <v>0</v>
          </cell>
        </row>
        <row r="1864">
          <cell r="A1864" t="str">
            <v>CY83-5K238-AA</v>
          </cell>
          <cell r="B1864">
            <v>0.45383000000000001</v>
          </cell>
          <cell r="C1864">
            <v>0.53391764705882361</v>
          </cell>
          <cell r="D1864">
            <v>9.4257472713822104</v>
          </cell>
          <cell r="E1864">
            <v>0</v>
          </cell>
        </row>
        <row r="1865">
          <cell r="A1865" t="str">
            <v>CY83-5K239-AA</v>
          </cell>
          <cell r="B1865">
            <v>0.45383000000000001</v>
          </cell>
          <cell r="C1865">
            <v>0.53391764705882361</v>
          </cell>
          <cell r="D1865">
            <v>9.4257472713822104</v>
          </cell>
          <cell r="E1865">
            <v>0</v>
          </cell>
        </row>
        <row r="1866">
          <cell r="A1866" t="str">
            <v>1121114060260B</v>
          </cell>
          <cell r="B1866">
            <v>1.4999999999999999E-2</v>
          </cell>
          <cell r="C1866">
            <v>0.02</v>
          </cell>
          <cell r="D1866">
            <v>0.35307869381375745</v>
          </cell>
          <cell r="E1866">
            <v>0</v>
          </cell>
        </row>
        <row r="1867">
          <cell r="A1867">
            <v>115307340070</v>
          </cell>
          <cell r="B1867">
            <v>2.1829999999999999E-2</v>
          </cell>
          <cell r="C1867">
            <v>2.9106666666666666E-2</v>
          </cell>
          <cell r="D1867">
            <v>0.51384719239695498</v>
          </cell>
          <cell r="E1867">
            <v>0</v>
          </cell>
        </row>
        <row r="1868">
          <cell r="A1868" t="str">
            <v>1153073400700C</v>
          </cell>
          <cell r="B1868">
            <v>2.1829999999999999E-2</v>
          </cell>
          <cell r="C1868">
            <v>2.9106666666666666E-2</v>
          </cell>
          <cell r="D1868">
            <v>0.51384719239695498</v>
          </cell>
          <cell r="E1868">
            <v>0</v>
          </cell>
        </row>
        <row r="1869">
          <cell r="A1869">
            <v>115307346070</v>
          </cell>
          <cell r="B1869">
            <v>1.8800000000000001E-2</v>
          </cell>
          <cell r="C1869">
            <v>2.5066666666666668E-2</v>
          </cell>
          <cell r="D1869">
            <v>0.44252529624657605</v>
          </cell>
          <cell r="E1869">
            <v>0</v>
          </cell>
        </row>
        <row r="1870">
          <cell r="A1870" t="str">
            <v>1153073460700C</v>
          </cell>
          <cell r="B1870">
            <v>1.8800000000000001E-2</v>
          </cell>
          <cell r="C1870">
            <v>2.5066666666666668E-2</v>
          </cell>
          <cell r="D1870">
            <v>0.44252529624657605</v>
          </cell>
          <cell r="E1870">
            <v>0</v>
          </cell>
        </row>
        <row r="1871">
          <cell r="A1871" t="str">
            <v>BH42-5220-AC</v>
          </cell>
          <cell r="B1871">
            <v>7.4466900000000003E-2</v>
          </cell>
          <cell r="C1871">
            <v>8.8111422222222208E-2</v>
          </cell>
          <cell r="D1871">
            <v>1.5555132934147351</v>
          </cell>
          <cell r="E1871">
            <v>0</v>
          </cell>
        </row>
        <row r="1872">
          <cell r="A1872" t="str">
            <v>BH42-5220-BC</v>
          </cell>
          <cell r="B1872">
            <v>7.4166900000000008E-2</v>
          </cell>
          <cell r="C1872">
            <v>8.7778088888888883E-2</v>
          </cell>
          <cell r="D1872">
            <v>1.5496286485178392</v>
          </cell>
          <cell r="E1872">
            <v>0</v>
          </cell>
        </row>
        <row r="1873">
          <cell r="A1873" t="str">
            <v>CPLA-5L219-AA</v>
          </cell>
          <cell r="B1873">
            <v>0.56627700000000003</v>
          </cell>
          <cell r="C1873">
            <v>0.64308711111111116</v>
          </cell>
          <cell r="D1873">
            <v>11.35301785997869</v>
          </cell>
          <cell r="E1873">
            <v>0</v>
          </cell>
        </row>
        <row r="1874">
          <cell r="A1874" t="str">
            <v>CPLA-5L219-AB</v>
          </cell>
          <cell r="B1874">
            <v>0.56599999999999995</v>
          </cell>
          <cell r="C1874">
            <v>0.64277933333333337</v>
          </cell>
          <cell r="D1874">
            <v>11.347584371190555</v>
          </cell>
          <cell r="E1874">
            <v>0</v>
          </cell>
        </row>
        <row r="1875">
          <cell r="A1875" t="str">
            <v>CPLA-5L219-AC</v>
          </cell>
          <cell r="B1875">
            <v>0.69887699999999997</v>
          </cell>
          <cell r="C1875">
            <v>0.79042044444444448</v>
          </cell>
          <cell r="D1875">
            <v>13.954030904406702</v>
          </cell>
          <cell r="E1875">
            <v>0</v>
          </cell>
        </row>
        <row r="1876">
          <cell r="A1876" t="str">
            <v>CPLA-5L219-BA</v>
          </cell>
          <cell r="B1876">
            <v>0.56623699999999999</v>
          </cell>
          <cell r="C1876">
            <v>0.64674488888888892</v>
          </cell>
          <cell r="D1876">
            <v>11.417592029980629</v>
          </cell>
          <cell r="E1876">
            <v>0</v>
          </cell>
        </row>
        <row r="1877">
          <cell r="A1877" t="str">
            <v>CPLA-5L219-BB</v>
          </cell>
          <cell r="B1877">
            <v>0.48083700000000001</v>
          </cell>
          <cell r="C1877">
            <v>0.55185600000000001</v>
          </cell>
          <cell r="D1877">
            <v>9.7424297826642476</v>
          </cell>
          <cell r="E1877">
            <v>0</v>
          </cell>
        </row>
        <row r="1878">
          <cell r="A1878" t="str">
            <v>CPLA-5L219-BC</v>
          </cell>
          <cell r="B1878">
            <v>0.59949699999999995</v>
          </cell>
          <cell r="C1878">
            <v>0.68370044444444456</v>
          </cell>
          <cell r="D1878">
            <v>12.070002994216493</v>
          </cell>
          <cell r="E1878">
            <v>0</v>
          </cell>
        </row>
        <row r="1879">
          <cell r="A1879" t="str">
            <v>LR032272</v>
          </cell>
          <cell r="B1879">
            <v>7.4466900000000003E-2</v>
          </cell>
          <cell r="C1879">
            <v>8.8111422222222208E-2</v>
          </cell>
          <cell r="D1879">
            <v>1.5555132934147351</v>
          </cell>
          <cell r="E1879">
            <v>0</v>
          </cell>
        </row>
        <row r="1880">
          <cell r="A1880" t="str">
            <v>LR038605</v>
          </cell>
          <cell r="B1880">
            <v>2.4166900000000002E-2</v>
          </cell>
          <cell r="C1880">
            <v>3.2222533333333331E-2</v>
          </cell>
          <cell r="D1880">
            <v>0.56885449903517971</v>
          </cell>
          <cell r="E1880">
            <v>0</v>
          </cell>
        </row>
        <row r="1881">
          <cell r="A1881" t="str">
            <v>LR038610</v>
          </cell>
          <cell r="B1881">
            <v>2.4166900000000002E-2</v>
          </cell>
          <cell r="C1881">
            <v>3.2222533333333331E-2</v>
          </cell>
          <cell r="D1881">
            <v>0.56885449903517971</v>
          </cell>
          <cell r="E1881">
            <v>0</v>
          </cell>
        </row>
        <row r="1882">
          <cell r="A1882" t="str">
            <v>LR038613</v>
          </cell>
          <cell r="B1882">
            <v>5.5000100000000003E-2</v>
          </cell>
          <cell r="C1882">
            <v>7.3333466666666666E-2</v>
          </cell>
          <cell r="D1882">
            <v>1.2946242311750695</v>
          </cell>
          <cell r="E1882">
            <v>0</v>
          </cell>
        </row>
        <row r="1883">
          <cell r="A1883" t="str">
            <v>LR038614</v>
          </cell>
          <cell r="B1883">
            <v>3.8340100000000002E-2</v>
          </cell>
          <cell r="C1883">
            <v>5.1120133333333338E-2</v>
          </cell>
          <cell r="D1883">
            <v>0.90247149524592285</v>
          </cell>
          <cell r="E1883">
            <v>0</v>
          </cell>
        </row>
        <row r="1884">
          <cell r="A1884" t="str">
            <v>LR039880</v>
          </cell>
          <cell r="B1884">
            <v>3.81663E-2</v>
          </cell>
          <cell r="C1884">
            <v>4.5332844444444451E-2</v>
          </cell>
          <cell r="D1884">
            <v>0.80030307516533483</v>
          </cell>
          <cell r="E1884">
            <v>0</v>
          </cell>
        </row>
        <row r="1885">
          <cell r="A1885" t="str">
            <v>LR039885</v>
          </cell>
          <cell r="B1885">
            <v>3.8166000000000005E-2</v>
          </cell>
          <cell r="C1885">
            <v>4.5332444444444446E-2</v>
          </cell>
          <cell r="D1885">
            <v>0.80029601359145852</v>
          </cell>
          <cell r="E1885">
            <v>0</v>
          </cell>
        </row>
        <row r="1886">
          <cell r="A1886" t="str">
            <v>3BFR-RA654-AA</v>
          </cell>
          <cell r="B1886">
            <v>0.59599999999999997</v>
          </cell>
          <cell r="C1886">
            <v>0.4768</v>
          </cell>
          <cell r="D1886">
            <v>8.4173960605199785</v>
          </cell>
          <cell r="E1886">
            <v>0</v>
          </cell>
        </row>
        <row r="1887">
          <cell r="A1887" t="str">
            <v>3BFR-RA655-AA</v>
          </cell>
          <cell r="B1887">
            <v>0.59599999999999997</v>
          </cell>
          <cell r="C1887">
            <v>0.4768</v>
          </cell>
          <cell r="D1887">
            <v>8.4173960605199785</v>
          </cell>
          <cell r="E1887">
            <v>0</v>
          </cell>
        </row>
        <row r="1888">
          <cell r="A1888" t="str">
            <v>3BFR-RA657-AA</v>
          </cell>
          <cell r="B1888">
            <v>0.59599999999999997</v>
          </cell>
          <cell r="C1888">
            <v>0.4768</v>
          </cell>
          <cell r="D1888">
            <v>8.4173960605199785</v>
          </cell>
          <cell r="E1888">
            <v>0</v>
          </cell>
        </row>
        <row r="1889">
          <cell r="A1889" t="str">
            <v>3BFR-RA658-AA</v>
          </cell>
          <cell r="B1889">
            <v>0.59599999999999997</v>
          </cell>
          <cell r="C1889">
            <v>0.4768</v>
          </cell>
          <cell r="D1889">
            <v>8.4173960605199785</v>
          </cell>
          <cell r="E1889">
            <v>0</v>
          </cell>
        </row>
        <row r="1890">
          <cell r="A1890">
            <v>10206627</v>
          </cell>
          <cell r="B1890">
            <v>0.1115</v>
          </cell>
          <cell r="C1890" t="e">
            <v>#N/A</v>
          </cell>
          <cell r="D1890" t="e">
            <v>#N/A</v>
          </cell>
          <cell r="E1890">
            <v>0</v>
          </cell>
        </row>
        <row r="1891">
          <cell r="A1891" t="str">
            <v>15.02.115.30.6000B</v>
          </cell>
          <cell r="B1891">
            <v>1.444E-2</v>
          </cell>
          <cell r="C1891">
            <v>1.805E-2</v>
          </cell>
          <cell r="D1891">
            <v>0.31865352116691609</v>
          </cell>
          <cell r="E1891">
            <v>0</v>
          </cell>
        </row>
        <row r="1892">
          <cell r="A1892" t="str">
            <v>15.02.409.30.6000E</v>
          </cell>
          <cell r="B1892">
            <v>1.6109999999999999E-2</v>
          </cell>
          <cell r="C1892">
            <v>2.0137499999999999E-2</v>
          </cell>
          <cell r="D1892">
            <v>0.35550610983372705</v>
          </cell>
          <cell r="E1892">
            <v>0</v>
          </cell>
        </row>
        <row r="1893">
          <cell r="A1893" t="str">
            <v>15.02.509.30.5000D</v>
          </cell>
          <cell r="B1893">
            <v>1.6111E-2</v>
          </cell>
          <cell r="C1893">
            <v>2.013875E-2</v>
          </cell>
          <cell r="D1893">
            <v>0.3555281772520904</v>
          </cell>
          <cell r="E1893">
            <v>0</v>
          </cell>
        </row>
        <row r="1894">
          <cell r="A1894" t="str">
            <v>15.10.109.30.5000E</v>
          </cell>
          <cell r="B1894">
            <v>1.444E-2</v>
          </cell>
          <cell r="C1894">
            <v>1.805E-2</v>
          </cell>
          <cell r="D1894">
            <v>0.31865352116691609</v>
          </cell>
          <cell r="E1894">
            <v>0</v>
          </cell>
        </row>
        <row r="1895">
          <cell r="A1895" t="str">
            <v>15.10.109.30.6000E</v>
          </cell>
          <cell r="B1895">
            <v>1.6111E-2</v>
          </cell>
          <cell r="C1895">
            <v>2.013875E-2</v>
          </cell>
          <cell r="D1895">
            <v>0.3555281772520904</v>
          </cell>
          <cell r="E1895">
            <v>0</v>
          </cell>
        </row>
        <row r="1896">
          <cell r="A1896" t="str">
            <v>15.10.109.31.6000E</v>
          </cell>
          <cell r="B1896">
            <v>1.6111E-2</v>
          </cell>
          <cell r="C1896">
            <v>2.013875E-2</v>
          </cell>
          <cell r="D1896">
            <v>0.3555281772520904</v>
          </cell>
          <cell r="E1896">
            <v>0</v>
          </cell>
        </row>
        <row r="1897">
          <cell r="A1897">
            <v>150211530600</v>
          </cell>
          <cell r="B1897">
            <v>1.444E-2</v>
          </cell>
          <cell r="C1897">
            <v>1.805E-2</v>
          </cell>
          <cell r="D1897">
            <v>0.31865352116691609</v>
          </cell>
          <cell r="E1897">
            <v>0</v>
          </cell>
        </row>
        <row r="1898">
          <cell r="A1898">
            <v>150240930600</v>
          </cell>
          <cell r="B1898">
            <v>1.6109999999999999E-2</v>
          </cell>
          <cell r="C1898">
            <v>2.0137499999999999E-2</v>
          </cell>
          <cell r="D1898">
            <v>0.35550610983372705</v>
          </cell>
          <cell r="E1898">
            <v>0</v>
          </cell>
        </row>
        <row r="1899">
          <cell r="A1899">
            <v>150250930500</v>
          </cell>
          <cell r="B1899">
            <v>1.6111E-2</v>
          </cell>
          <cell r="C1899">
            <v>2.013875E-2</v>
          </cell>
          <cell r="D1899">
            <v>0.3555281772520904</v>
          </cell>
          <cell r="E1899">
            <v>0</v>
          </cell>
        </row>
        <row r="1900">
          <cell r="A1900">
            <v>151010930500</v>
          </cell>
          <cell r="B1900">
            <v>1.444E-2</v>
          </cell>
          <cell r="C1900">
            <v>1.805E-2</v>
          </cell>
          <cell r="D1900">
            <v>0.31865352116691609</v>
          </cell>
          <cell r="E1900">
            <v>0</v>
          </cell>
        </row>
        <row r="1901">
          <cell r="A1901">
            <v>151010930600</v>
          </cell>
          <cell r="B1901">
            <v>1.6111E-2</v>
          </cell>
          <cell r="C1901">
            <v>2.013875E-2</v>
          </cell>
          <cell r="D1901">
            <v>0.3555281772520904</v>
          </cell>
          <cell r="E1901">
            <v>0</v>
          </cell>
        </row>
        <row r="1902">
          <cell r="A1902">
            <v>151010931600</v>
          </cell>
          <cell r="B1902">
            <v>1.6111E-2</v>
          </cell>
          <cell r="C1902">
            <v>2.013875E-2</v>
          </cell>
          <cell r="D1902">
            <v>0.3555281772520904</v>
          </cell>
          <cell r="E1902">
            <v>0</v>
          </cell>
        </row>
        <row r="1903">
          <cell r="A1903" t="str">
            <v>BR2E-6622-BC</v>
          </cell>
          <cell r="B1903">
            <v>0.11117</v>
          </cell>
          <cell r="C1903">
            <v>0.13896249999999999</v>
          </cell>
          <cell r="D1903">
            <v>2.4532348994547135</v>
          </cell>
          <cell r="E1903">
            <v>0</v>
          </cell>
        </row>
        <row r="1904">
          <cell r="A1904" t="str">
            <v>BR2Z-6622-BB</v>
          </cell>
          <cell r="B1904">
            <v>0.11117</v>
          </cell>
          <cell r="C1904">
            <v>0.13896249999999999</v>
          </cell>
          <cell r="D1904">
            <v>2.4532348994547135</v>
          </cell>
          <cell r="E1904">
            <v>0</v>
          </cell>
        </row>
        <row r="1905">
          <cell r="A1905" t="str">
            <v>CD33-9E498-BA</v>
          </cell>
          <cell r="B1905">
            <v>0.11860999999999999</v>
          </cell>
          <cell r="C1905">
            <v>0.14826249999999999</v>
          </cell>
          <cell r="D1905">
            <v>2.6174164920781102</v>
          </cell>
          <cell r="E1905">
            <v>0</v>
          </cell>
        </row>
        <row r="1906">
          <cell r="A1906" t="str">
            <v>CK5Q-6615-AA</v>
          </cell>
          <cell r="B1906">
            <v>6.2995999999999996E-2</v>
          </cell>
          <cell r="C1906">
            <v>7.8744999999999996E-2</v>
          </cell>
          <cell r="D1906">
            <v>1.3901590872182166</v>
          </cell>
          <cell r="E1906">
            <v>0</v>
          </cell>
        </row>
        <row r="1907">
          <cell r="A1907" t="str">
            <v>CK5Q-6639-AA</v>
          </cell>
          <cell r="B1907">
            <v>6.4829999999999999E-2</v>
          </cell>
          <cell r="C1907">
            <v>8.1037499999999998E-2</v>
          </cell>
          <cell r="D1907">
            <v>1.4306307324966183</v>
          </cell>
          <cell r="E1907">
            <v>0</v>
          </cell>
        </row>
        <row r="1908">
          <cell r="A1908" t="str">
            <v>DX2E-6622-AA</v>
          </cell>
          <cell r="B1908">
            <v>8.5500000000000007E-2</v>
          </cell>
          <cell r="C1908">
            <v>0.106875</v>
          </cell>
          <cell r="D1908">
            <v>1.8867642700672664</v>
          </cell>
          <cell r="E1908">
            <v>0</v>
          </cell>
        </row>
        <row r="1909">
          <cell r="A1909" t="str">
            <v>FR3E-6622-BA</v>
          </cell>
          <cell r="B1909">
            <v>9.8500000000000004E-2</v>
          </cell>
          <cell r="C1909">
            <v>0.12312499999999998</v>
          </cell>
          <cell r="D1909">
            <v>2.173640708790944</v>
          </cell>
          <cell r="E1909">
            <v>0</v>
          </cell>
        </row>
        <row r="1910">
          <cell r="A1910" t="str">
            <v>LR032274</v>
          </cell>
          <cell r="B1910">
            <v>0.05</v>
          </cell>
          <cell r="C1910">
            <v>5.5555555555555559E-2</v>
          </cell>
          <cell r="D1910">
            <v>0.98077414948265962</v>
          </cell>
          <cell r="E1910">
            <v>0</v>
          </cell>
        </row>
        <row r="1911">
          <cell r="C1911">
            <v>0</v>
          </cell>
          <cell r="D1911">
            <v>0</v>
          </cell>
          <cell r="E1911">
            <v>0</v>
          </cell>
        </row>
        <row r="1912">
          <cell r="C1912">
            <v>0</v>
          </cell>
          <cell r="D1912">
            <v>0</v>
          </cell>
          <cell r="E1912">
            <v>0</v>
          </cell>
        </row>
        <row r="1913">
          <cell r="C1913">
            <v>0</v>
          </cell>
          <cell r="D1913">
            <v>0</v>
          </cell>
          <cell r="E1913">
            <v>0</v>
          </cell>
        </row>
        <row r="1914">
          <cell r="C1914">
            <v>0</v>
          </cell>
          <cell r="D1914">
            <v>0</v>
          </cell>
          <cell r="E1914">
            <v>0</v>
          </cell>
        </row>
        <row r="1915">
          <cell r="C1915">
            <v>0</v>
          </cell>
          <cell r="D1915">
            <v>0</v>
          </cell>
          <cell r="E1915">
            <v>0</v>
          </cell>
        </row>
        <row r="1916">
          <cell r="C1916">
            <v>0</v>
          </cell>
          <cell r="D1916">
            <v>0</v>
          </cell>
          <cell r="E1916">
            <v>0</v>
          </cell>
        </row>
        <row r="1917">
          <cell r="C1917">
            <v>0</v>
          </cell>
          <cell r="D1917">
            <v>0</v>
          </cell>
          <cell r="E1917">
            <v>0</v>
          </cell>
        </row>
        <row r="1918">
          <cell r="C1918">
            <v>0</v>
          </cell>
          <cell r="D1918">
            <v>0</v>
          </cell>
          <cell r="E1918">
            <v>0</v>
          </cell>
        </row>
        <row r="1919">
          <cell r="C1919">
            <v>0</v>
          </cell>
          <cell r="D1919">
            <v>0</v>
          </cell>
          <cell r="E1919">
            <v>0</v>
          </cell>
        </row>
        <row r="1920">
          <cell r="C1920">
            <v>0</v>
          </cell>
          <cell r="D1920">
            <v>0</v>
          </cell>
          <cell r="E1920">
            <v>0</v>
          </cell>
        </row>
        <row r="1921">
          <cell r="C1921">
            <v>0</v>
          </cell>
          <cell r="D1921">
            <v>0</v>
          </cell>
          <cell r="E1921">
            <v>0</v>
          </cell>
        </row>
        <row r="1922">
          <cell r="C1922">
            <v>0</v>
          </cell>
          <cell r="D1922">
            <v>0</v>
          </cell>
          <cell r="E1922">
            <v>0</v>
          </cell>
        </row>
        <row r="1923">
          <cell r="C1923">
            <v>0</v>
          </cell>
          <cell r="D1923">
            <v>0</v>
          </cell>
          <cell r="E1923">
            <v>0</v>
          </cell>
        </row>
        <row r="1924">
          <cell r="C1924">
            <v>0</v>
          </cell>
          <cell r="D1924">
            <v>0</v>
          </cell>
          <cell r="E1924">
            <v>0</v>
          </cell>
        </row>
        <row r="1925">
          <cell r="C1925">
            <v>0</v>
          </cell>
          <cell r="D1925">
            <v>0</v>
          </cell>
          <cell r="E1925">
            <v>0</v>
          </cell>
        </row>
        <row r="1926">
          <cell r="C1926">
            <v>0</v>
          </cell>
          <cell r="D1926">
            <v>0</v>
          </cell>
          <cell r="E1926">
            <v>0</v>
          </cell>
        </row>
        <row r="1927">
          <cell r="C1927">
            <v>0</v>
          </cell>
          <cell r="D1927">
            <v>0</v>
          </cell>
          <cell r="E1927">
            <v>0</v>
          </cell>
        </row>
        <row r="1928">
          <cell r="C1928">
            <v>0</v>
          </cell>
          <cell r="D1928">
            <v>0</v>
          </cell>
          <cell r="E1928">
            <v>0</v>
          </cell>
        </row>
        <row r="1929">
          <cell r="C1929">
            <v>0</v>
          </cell>
          <cell r="D1929">
            <v>0</v>
          </cell>
          <cell r="E1929">
            <v>0</v>
          </cell>
        </row>
        <row r="1930">
          <cell r="C1930">
            <v>0</v>
          </cell>
          <cell r="D1930">
            <v>0</v>
          </cell>
          <cell r="E1930">
            <v>0</v>
          </cell>
        </row>
        <row r="1931">
          <cell r="C1931">
            <v>0</v>
          </cell>
          <cell r="D1931">
            <v>0</v>
          </cell>
          <cell r="E1931">
            <v>0</v>
          </cell>
        </row>
        <row r="1932">
          <cell r="C1932">
            <v>0</v>
          </cell>
          <cell r="D1932">
            <v>0</v>
          </cell>
          <cell r="E1932">
            <v>0</v>
          </cell>
        </row>
        <row r="1933">
          <cell r="C1933">
            <v>0</v>
          </cell>
          <cell r="D1933">
            <v>0</v>
          </cell>
          <cell r="E1933">
            <v>0</v>
          </cell>
        </row>
        <row r="1934">
          <cell r="C1934">
            <v>0</v>
          </cell>
          <cell r="D1934">
            <v>0</v>
          </cell>
          <cell r="E1934">
            <v>0</v>
          </cell>
        </row>
        <row r="1935">
          <cell r="C1935">
            <v>0</v>
          </cell>
          <cell r="D1935">
            <v>0</v>
          </cell>
          <cell r="E1935">
            <v>0</v>
          </cell>
        </row>
        <row r="1936">
          <cell r="C1936">
            <v>0</v>
          </cell>
          <cell r="D1936">
            <v>0</v>
          </cell>
          <cell r="E1936">
            <v>0</v>
          </cell>
        </row>
        <row r="1937">
          <cell r="C1937">
            <v>0</v>
          </cell>
          <cell r="D1937">
            <v>0</v>
          </cell>
          <cell r="E1937">
            <v>0</v>
          </cell>
        </row>
        <row r="1938">
          <cell r="C1938">
            <v>0</v>
          </cell>
          <cell r="D1938">
            <v>0</v>
          </cell>
          <cell r="E1938">
            <v>0</v>
          </cell>
        </row>
        <row r="1939">
          <cell r="C1939">
            <v>0</v>
          </cell>
          <cell r="D1939">
            <v>0</v>
          </cell>
          <cell r="E1939">
            <v>0</v>
          </cell>
        </row>
        <row r="1940">
          <cell r="C1940">
            <v>0</v>
          </cell>
          <cell r="D1940">
            <v>0</v>
          </cell>
          <cell r="E1940">
            <v>0</v>
          </cell>
        </row>
        <row r="1941">
          <cell r="C1941">
            <v>0</v>
          </cell>
          <cell r="D1941">
            <v>0</v>
          </cell>
          <cell r="E1941">
            <v>0</v>
          </cell>
        </row>
        <row r="1942">
          <cell r="C1942">
            <v>0</v>
          </cell>
          <cell r="D1942">
            <v>0</v>
          </cell>
          <cell r="E1942">
            <v>0</v>
          </cell>
        </row>
        <row r="1943">
          <cell r="C1943">
            <v>0</v>
          </cell>
          <cell r="D1943">
            <v>0</v>
          </cell>
          <cell r="E1943">
            <v>0</v>
          </cell>
        </row>
        <row r="1944">
          <cell r="C1944">
            <v>0</v>
          </cell>
          <cell r="D1944">
            <v>0</v>
          </cell>
          <cell r="E1944">
            <v>0</v>
          </cell>
        </row>
        <row r="1945">
          <cell r="C1945">
            <v>0</v>
          </cell>
          <cell r="D1945">
            <v>0</v>
          </cell>
          <cell r="E1945">
            <v>0</v>
          </cell>
        </row>
        <row r="1946">
          <cell r="C1946">
            <v>0</v>
          </cell>
          <cell r="D1946">
            <v>0</v>
          </cell>
          <cell r="E1946">
            <v>0</v>
          </cell>
        </row>
        <row r="1947">
          <cell r="C1947">
            <v>0</v>
          </cell>
          <cell r="D1947">
            <v>0</v>
          </cell>
          <cell r="E1947">
            <v>0</v>
          </cell>
        </row>
        <row r="1948">
          <cell r="C1948">
            <v>0</v>
          </cell>
          <cell r="D1948">
            <v>0</v>
          </cell>
          <cell r="E1948">
            <v>0</v>
          </cell>
        </row>
        <row r="1949">
          <cell r="C1949">
            <v>0</v>
          </cell>
          <cell r="D1949">
            <v>0</v>
          </cell>
          <cell r="E1949">
            <v>0</v>
          </cell>
        </row>
        <row r="1950">
          <cell r="C1950">
            <v>0</v>
          </cell>
          <cell r="D1950">
            <v>0</v>
          </cell>
          <cell r="E1950">
            <v>0</v>
          </cell>
        </row>
        <row r="1951">
          <cell r="C1951">
            <v>0</v>
          </cell>
          <cell r="D1951">
            <v>0</v>
          </cell>
          <cell r="E1951">
            <v>0</v>
          </cell>
        </row>
        <row r="1952">
          <cell r="C1952">
            <v>0</v>
          </cell>
          <cell r="D1952">
            <v>0</v>
          </cell>
          <cell r="E1952">
            <v>0</v>
          </cell>
        </row>
        <row r="1953">
          <cell r="C1953">
            <v>0</v>
          </cell>
          <cell r="D1953">
            <v>0</v>
          </cell>
          <cell r="E1953">
            <v>0</v>
          </cell>
        </row>
        <row r="1954">
          <cell r="C1954">
            <v>0</v>
          </cell>
          <cell r="D1954">
            <v>0</v>
          </cell>
          <cell r="E1954">
            <v>0</v>
          </cell>
        </row>
        <row r="1955">
          <cell r="C1955">
            <v>0</v>
          </cell>
          <cell r="D1955">
            <v>0</v>
          </cell>
          <cell r="E1955">
            <v>0</v>
          </cell>
        </row>
        <row r="1956">
          <cell r="C1956">
            <v>0</v>
          </cell>
          <cell r="D1956">
            <v>0</v>
          </cell>
          <cell r="E1956">
            <v>0</v>
          </cell>
        </row>
        <row r="1957">
          <cell r="C1957">
            <v>0</v>
          </cell>
          <cell r="D1957">
            <v>0</v>
          </cell>
          <cell r="E1957">
            <v>0</v>
          </cell>
        </row>
        <row r="1958">
          <cell r="C1958">
            <v>0</v>
          </cell>
          <cell r="D1958">
            <v>0</v>
          </cell>
          <cell r="E1958">
            <v>0</v>
          </cell>
        </row>
        <row r="1959">
          <cell r="C1959">
            <v>0</v>
          </cell>
          <cell r="D1959">
            <v>0</v>
          </cell>
          <cell r="E1959">
            <v>0</v>
          </cell>
        </row>
        <row r="1960">
          <cell r="C1960">
            <v>0</v>
          </cell>
          <cell r="D1960">
            <v>0</v>
          </cell>
          <cell r="E1960">
            <v>0</v>
          </cell>
        </row>
        <row r="1961">
          <cell r="C1961">
            <v>0</v>
          </cell>
          <cell r="D1961">
            <v>0</v>
          </cell>
          <cell r="E1961">
            <v>0</v>
          </cell>
        </row>
        <row r="1962">
          <cell r="C1962">
            <v>0</v>
          </cell>
          <cell r="D1962">
            <v>0</v>
          </cell>
          <cell r="E1962">
            <v>0</v>
          </cell>
        </row>
        <row r="1963">
          <cell r="C1963">
            <v>0</v>
          </cell>
          <cell r="D1963">
            <v>0</v>
          </cell>
          <cell r="E1963">
            <v>0</v>
          </cell>
        </row>
        <row r="1964">
          <cell r="C1964">
            <v>0</v>
          </cell>
          <cell r="D1964">
            <v>0</v>
          </cell>
          <cell r="E1964">
            <v>0</v>
          </cell>
        </row>
        <row r="1965">
          <cell r="C1965">
            <v>0</v>
          </cell>
          <cell r="D1965">
            <v>0</v>
          </cell>
          <cell r="E1965">
            <v>0</v>
          </cell>
        </row>
        <row r="1966">
          <cell r="C1966">
            <v>0</v>
          </cell>
          <cell r="D1966">
            <v>0</v>
          </cell>
          <cell r="E1966">
            <v>0</v>
          </cell>
        </row>
        <row r="1967">
          <cell r="C1967">
            <v>0</v>
          </cell>
          <cell r="D1967">
            <v>0</v>
          </cell>
          <cell r="E1967">
            <v>0</v>
          </cell>
        </row>
        <row r="1968">
          <cell r="C1968">
            <v>0</v>
          </cell>
          <cell r="D1968">
            <v>0</v>
          </cell>
          <cell r="E1968">
            <v>0</v>
          </cell>
        </row>
        <row r="1969">
          <cell r="C1969">
            <v>0</v>
          </cell>
          <cell r="D1969">
            <v>0</v>
          </cell>
          <cell r="E1969">
            <v>0</v>
          </cell>
        </row>
        <row r="1970">
          <cell r="C1970">
            <v>0</v>
          </cell>
          <cell r="D1970">
            <v>0</v>
          </cell>
          <cell r="E1970">
            <v>0</v>
          </cell>
        </row>
        <row r="1971">
          <cell r="C1971">
            <v>0</v>
          </cell>
          <cell r="D1971">
            <v>0</v>
          </cell>
          <cell r="E1971">
            <v>0</v>
          </cell>
        </row>
        <row r="1972">
          <cell r="C1972">
            <v>0</v>
          </cell>
          <cell r="D1972">
            <v>0</v>
          </cell>
          <cell r="E1972">
            <v>0</v>
          </cell>
        </row>
        <row r="1973">
          <cell r="C1973">
            <v>0</v>
          </cell>
          <cell r="D1973">
            <v>0</v>
          </cell>
          <cell r="E1973">
            <v>0</v>
          </cell>
        </row>
        <row r="1974">
          <cell r="C1974">
            <v>0</v>
          </cell>
          <cell r="D1974">
            <v>0</v>
          </cell>
          <cell r="E1974">
            <v>0</v>
          </cell>
        </row>
        <row r="1975">
          <cell r="C1975">
            <v>0</v>
          </cell>
          <cell r="D1975">
            <v>0</v>
          </cell>
          <cell r="E1975">
            <v>0</v>
          </cell>
        </row>
        <row r="1976">
          <cell r="C1976">
            <v>0</v>
          </cell>
          <cell r="D1976">
            <v>0</v>
          </cell>
          <cell r="E1976">
            <v>0</v>
          </cell>
        </row>
        <row r="1977">
          <cell r="C1977">
            <v>0</v>
          </cell>
          <cell r="D1977">
            <v>0</v>
          </cell>
          <cell r="E1977">
            <v>0</v>
          </cell>
        </row>
        <row r="1978">
          <cell r="C1978">
            <v>0</v>
          </cell>
          <cell r="D1978">
            <v>0</v>
          </cell>
          <cell r="E1978">
            <v>0</v>
          </cell>
        </row>
        <row r="1979">
          <cell r="C1979">
            <v>0</v>
          </cell>
          <cell r="D1979">
            <v>0</v>
          </cell>
          <cell r="E1979">
            <v>0</v>
          </cell>
        </row>
        <row r="1980">
          <cell r="C1980">
            <v>0</v>
          </cell>
          <cell r="D1980">
            <v>0</v>
          </cell>
          <cell r="E1980">
            <v>0</v>
          </cell>
        </row>
        <row r="1981">
          <cell r="C1981">
            <v>0</v>
          </cell>
          <cell r="D1981">
            <v>0</v>
          </cell>
          <cell r="E1981">
            <v>0</v>
          </cell>
        </row>
        <row r="1982">
          <cell r="C1982">
            <v>0</v>
          </cell>
          <cell r="D1982">
            <v>0</v>
          </cell>
          <cell r="E1982">
            <v>0</v>
          </cell>
        </row>
        <row r="1983">
          <cell r="C1983">
            <v>0</v>
          </cell>
          <cell r="D1983">
            <v>0</v>
          </cell>
          <cell r="E1983">
            <v>0</v>
          </cell>
        </row>
        <row r="1984">
          <cell r="C1984">
            <v>0</v>
          </cell>
          <cell r="D1984">
            <v>0</v>
          </cell>
          <cell r="E1984">
            <v>0</v>
          </cell>
        </row>
        <row r="1985">
          <cell r="C1985">
            <v>0</v>
          </cell>
          <cell r="D1985">
            <v>0</v>
          </cell>
          <cell r="E1985">
            <v>0</v>
          </cell>
        </row>
        <row r="1986">
          <cell r="C1986">
            <v>0</v>
          </cell>
          <cell r="D1986">
            <v>0</v>
          </cell>
          <cell r="E1986">
            <v>0</v>
          </cell>
        </row>
        <row r="1987">
          <cell r="C1987">
            <v>0</v>
          </cell>
          <cell r="D1987">
            <v>0</v>
          </cell>
          <cell r="E1987">
            <v>0</v>
          </cell>
        </row>
        <row r="1988">
          <cell r="C1988">
            <v>0</v>
          </cell>
          <cell r="D1988">
            <v>0</v>
          </cell>
          <cell r="E1988">
            <v>0</v>
          </cell>
        </row>
        <row r="1989">
          <cell r="C1989">
            <v>0</v>
          </cell>
          <cell r="D1989">
            <v>0</v>
          </cell>
          <cell r="E1989">
            <v>0</v>
          </cell>
        </row>
        <row r="1990">
          <cell r="C1990">
            <v>0</v>
          </cell>
          <cell r="D1990">
            <v>0</v>
          </cell>
          <cell r="E1990">
            <v>0</v>
          </cell>
        </row>
        <row r="1991">
          <cell r="C1991">
            <v>0</v>
          </cell>
          <cell r="D1991">
            <v>0</v>
          </cell>
          <cell r="E1991">
            <v>0</v>
          </cell>
        </row>
        <row r="1992">
          <cell r="C1992">
            <v>0</v>
          </cell>
          <cell r="D1992">
            <v>0</v>
          </cell>
          <cell r="E1992">
            <v>0</v>
          </cell>
        </row>
        <row r="1993">
          <cell r="C1993">
            <v>0</v>
          </cell>
          <cell r="D1993">
            <v>0</v>
          </cell>
          <cell r="E1993">
            <v>0</v>
          </cell>
        </row>
        <row r="1994">
          <cell r="C1994">
            <v>0</v>
          </cell>
          <cell r="D1994">
            <v>0</v>
          </cell>
          <cell r="E1994">
            <v>0</v>
          </cell>
        </row>
        <row r="1995">
          <cell r="C1995">
            <v>0</v>
          </cell>
          <cell r="D1995">
            <v>0</v>
          </cell>
          <cell r="E1995">
            <v>0</v>
          </cell>
        </row>
        <row r="1996">
          <cell r="C1996">
            <v>0</v>
          </cell>
          <cell r="D1996">
            <v>0</v>
          </cell>
          <cell r="E1996">
            <v>0</v>
          </cell>
        </row>
        <row r="1997">
          <cell r="C1997">
            <v>0</v>
          </cell>
          <cell r="D1997">
            <v>0</v>
          </cell>
          <cell r="E1997">
            <v>0</v>
          </cell>
        </row>
        <row r="1998">
          <cell r="C1998">
            <v>0</v>
          </cell>
          <cell r="D1998">
            <v>0</v>
          </cell>
          <cell r="E1998">
            <v>0</v>
          </cell>
        </row>
        <row r="1999">
          <cell r="C1999">
            <v>0</v>
          </cell>
          <cell r="D1999">
            <v>0</v>
          </cell>
          <cell r="E1999">
            <v>0</v>
          </cell>
        </row>
        <row r="2000">
          <cell r="C2000">
            <v>0</v>
          </cell>
          <cell r="D2000">
            <v>0</v>
          </cell>
          <cell r="E2000">
            <v>0</v>
          </cell>
        </row>
        <row r="2001">
          <cell r="C2001">
            <v>0</v>
          </cell>
          <cell r="D2001">
            <v>0</v>
          </cell>
          <cell r="E2001">
            <v>0</v>
          </cell>
        </row>
        <row r="2002">
          <cell r="C2002">
            <v>0</v>
          </cell>
          <cell r="D2002">
            <v>0</v>
          </cell>
          <cell r="E2002">
            <v>0</v>
          </cell>
        </row>
        <row r="2003">
          <cell r="C2003">
            <v>0</v>
          </cell>
          <cell r="D2003">
            <v>0</v>
          </cell>
          <cell r="E2003">
            <v>0</v>
          </cell>
        </row>
        <row r="2004">
          <cell r="C2004">
            <v>0</v>
          </cell>
          <cell r="D2004">
            <v>0</v>
          </cell>
          <cell r="E2004">
            <v>0</v>
          </cell>
        </row>
        <row r="2005">
          <cell r="C2005">
            <v>0</v>
          </cell>
          <cell r="D2005">
            <v>0</v>
          </cell>
          <cell r="E2005">
            <v>0</v>
          </cell>
        </row>
        <row r="2006">
          <cell r="C2006">
            <v>0</v>
          </cell>
          <cell r="D2006">
            <v>0</v>
          </cell>
          <cell r="E2006">
            <v>0</v>
          </cell>
        </row>
        <row r="2007">
          <cell r="C2007">
            <v>0</v>
          </cell>
          <cell r="D2007">
            <v>0</v>
          </cell>
          <cell r="E2007">
            <v>0</v>
          </cell>
        </row>
        <row r="2008">
          <cell r="C2008">
            <v>0</v>
          </cell>
          <cell r="D2008">
            <v>0</v>
          </cell>
          <cell r="E2008">
            <v>0</v>
          </cell>
        </row>
        <row r="2009">
          <cell r="C2009">
            <v>0</v>
          </cell>
          <cell r="D2009">
            <v>0</v>
          </cell>
          <cell r="E2009">
            <v>0</v>
          </cell>
        </row>
        <row r="2010">
          <cell r="C2010">
            <v>0</v>
          </cell>
          <cell r="D2010">
            <v>0</v>
          </cell>
          <cell r="E2010">
            <v>0</v>
          </cell>
        </row>
        <row r="2011">
          <cell r="C2011">
            <v>0</v>
          </cell>
          <cell r="D2011">
            <v>0</v>
          </cell>
          <cell r="E2011">
            <v>0</v>
          </cell>
        </row>
        <row r="2012">
          <cell r="C2012">
            <v>0</v>
          </cell>
          <cell r="D2012">
            <v>0</v>
          </cell>
          <cell r="E2012">
            <v>0</v>
          </cell>
        </row>
        <row r="2013">
          <cell r="C2013">
            <v>0</v>
          </cell>
          <cell r="D2013">
            <v>0</v>
          </cell>
          <cell r="E2013">
            <v>0</v>
          </cell>
        </row>
        <row r="2014">
          <cell r="C2014">
            <v>0</v>
          </cell>
          <cell r="D2014">
            <v>0</v>
          </cell>
          <cell r="E2014">
            <v>0</v>
          </cell>
        </row>
        <row r="2015">
          <cell r="C2015">
            <v>0</v>
          </cell>
          <cell r="D2015">
            <v>0</v>
          </cell>
          <cell r="E2015">
            <v>0</v>
          </cell>
        </row>
        <row r="2016">
          <cell r="C2016">
            <v>0</v>
          </cell>
          <cell r="D2016">
            <v>0</v>
          </cell>
          <cell r="E2016">
            <v>0</v>
          </cell>
        </row>
        <row r="2017">
          <cell r="C2017">
            <v>0</v>
          </cell>
          <cell r="D2017">
            <v>0</v>
          </cell>
          <cell r="E2017">
            <v>0</v>
          </cell>
        </row>
        <row r="2018">
          <cell r="C2018">
            <v>0</v>
          </cell>
          <cell r="D2018">
            <v>0</v>
          </cell>
          <cell r="E2018">
            <v>0</v>
          </cell>
        </row>
        <row r="2019">
          <cell r="C2019">
            <v>0</v>
          </cell>
          <cell r="D2019">
            <v>0</v>
          </cell>
          <cell r="E2019">
            <v>0</v>
          </cell>
        </row>
        <row r="2020">
          <cell r="C2020">
            <v>0</v>
          </cell>
          <cell r="D2020">
            <v>0</v>
          </cell>
          <cell r="E2020">
            <v>0</v>
          </cell>
        </row>
        <row r="2021">
          <cell r="C2021">
            <v>0</v>
          </cell>
          <cell r="D2021">
            <v>0</v>
          </cell>
          <cell r="E2021">
            <v>0</v>
          </cell>
        </row>
        <row r="2022">
          <cell r="C2022">
            <v>0</v>
          </cell>
          <cell r="D2022">
            <v>0</v>
          </cell>
          <cell r="E2022">
            <v>0</v>
          </cell>
        </row>
        <row r="2023">
          <cell r="C2023">
            <v>0</v>
          </cell>
          <cell r="D2023">
            <v>0</v>
          </cell>
          <cell r="E2023">
            <v>0</v>
          </cell>
        </row>
        <row r="2024">
          <cell r="C2024">
            <v>0</v>
          </cell>
          <cell r="D2024">
            <v>0</v>
          </cell>
          <cell r="E2024">
            <v>0</v>
          </cell>
        </row>
        <row r="2025">
          <cell r="C2025">
            <v>0</v>
          </cell>
          <cell r="D2025">
            <v>0</v>
          </cell>
          <cell r="E2025">
            <v>0</v>
          </cell>
        </row>
        <row r="2026">
          <cell r="C2026">
            <v>0</v>
          </cell>
          <cell r="D2026">
            <v>0</v>
          </cell>
          <cell r="E2026">
            <v>0</v>
          </cell>
        </row>
        <row r="2027">
          <cell r="C2027">
            <v>0</v>
          </cell>
          <cell r="D2027">
            <v>0</v>
          </cell>
          <cell r="E2027">
            <v>0</v>
          </cell>
        </row>
        <row r="2028">
          <cell r="C2028">
            <v>0</v>
          </cell>
          <cell r="D2028">
            <v>0</v>
          </cell>
          <cell r="E2028">
            <v>0</v>
          </cell>
        </row>
        <row r="2029">
          <cell r="C2029">
            <v>0</v>
          </cell>
          <cell r="D2029">
            <v>0</v>
          </cell>
          <cell r="E2029">
            <v>0</v>
          </cell>
        </row>
        <row r="2030">
          <cell r="C2030">
            <v>0</v>
          </cell>
          <cell r="D2030">
            <v>0</v>
          </cell>
          <cell r="E2030">
            <v>0</v>
          </cell>
        </row>
        <row r="2031">
          <cell r="C2031">
            <v>0</v>
          </cell>
          <cell r="D2031">
            <v>0</v>
          </cell>
          <cell r="E2031">
            <v>0</v>
          </cell>
        </row>
        <row r="2032">
          <cell r="C2032">
            <v>0</v>
          </cell>
          <cell r="D2032">
            <v>0</v>
          </cell>
          <cell r="E2032">
            <v>0</v>
          </cell>
        </row>
        <row r="2033">
          <cell r="C2033">
            <v>0</v>
          </cell>
          <cell r="D2033">
            <v>0</v>
          </cell>
          <cell r="E2033">
            <v>0</v>
          </cell>
        </row>
        <row r="2034">
          <cell r="C2034">
            <v>0</v>
          </cell>
          <cell r="D2034">
            <v>0</v>
          </cell>
          <cell r="E2034">
            <v>0</v>
          </cell>
        </row>
        <row r="2035">
          <cell r="C2035">
            <v>0</v>
          </cell>
          <cell r="D2035">
            <v>0</v>
          </cell>
          <cell r="E2035">
            <v>0</v>
          </cell>
        </row>
        <row r="2036">
          <cell r="C2036">
            <v>0</v>
          </cell>
          <cell r="D2036">
            <v>0</v>
          </cell>
          <cell r="E2036">
            <v>0</v>
          </cell>
        </row>
        <row r="2037">
          <cell r="C2037">
            <v>0</v>
          </cell>
          <cell r="D2037">
            <v>0</v>
          </cell>
          <cell r="E2037">
            <v>0</v>
          </cell>
        </row>
        <row r="2038">
          <cell r="C2038">
            <v>0</v>
          </cell>
          <cell r="D2038">
            <v>0</v>
          </cell>
          <cell r="E2038">
            <v>0</v>
          </cell>
        </row>
        <row r="2039">
          <cell r="C2039">
            <v>0</v>
          </cell>
          <cell r="D2039">
            <v>0</v>
          </cell>
          <cell r="E2039">
            <v>0</v>
          </cell>
        </row>
        <row r="2040">
          <cell r="C2040">
            <v>0</v>
          </cell>
          <cell r="D2040">
            <v>0</v>
          </cell>
          <cell r="E2040">
            <v>0</v>
          </cell>
        </row>
        <row r="2041">
          <cell r="C2041">
            <v>0</v>
          </cell>
          <cell r="D2041">
            <v>0</v>
          </cell>
          <cell r="E2041">
            <v>0</v>
          </cell>
        </row>
        <row r="2042">
          <cell r="C2042">
            <v>0</v>
          </cell>
          <cell r="D2042">
            <v>0</v>
          </cell>
          <cell r="E2042">
            <v>0</v>
          </cell>
        </row>
        <row r="2043">
          <cell r="C2043">
            <v>0</v>
          </cell>
          <cell r="D2043">
            <v>0</v>
          </cell>
          <cell r="E2043">
            <v>0</v>
          </cell>
        </row>
        <row r="2044">
          <cell r="C2044">
            <v>0</v>
          </cell>
          <cell r="D2044">
            <v>0</v>
          </cell>
          <cell r="E2044">
            <v>0</v>
          </cell>
        </row>
        <row r="2045">
          <cell r="C2045">
            <v>0</v>
          </cell>
          <cell r="D2045">
            <v>0</v>
          </cell>
          <cell r="E2045">
            <v>0</v>
          </cell>
        </row>
        <row r="2046">
          <cell r="C2046">
            <v>0</v>
          </cell>
          <cell r="D2046">
            <v>0</v>
          </cell>
          <cell r="E2046">
            <v>0</v>
          </cell>
        </row>
        <row r="2047">
          <cell r="C2047">
            <v>0</v>
          </cell>
          <cell r="D2047">
            <v>0</v>
          </cell>
          <cell r="E2047">
            <v>0</v>
          </cell>
        </row>
        <row r="2048">
          <cell r="C2048">
            <v>0</v>
          </cell>
          <cell r="D2048">
            <v>0</v>
          </cell>
          <cell r="E2048">
            <v>0</v>
          </cell>
        </row>
        <row r="2049">
          <cell r="C2049">
            <v>0</v>
          </cell>
          <cell r="D2049">
            <v>0</v>
          </cell>
          <cell r="E2049">
            <v>0</v>
          </cell>
        </row>
        <row r="2050">
          <cell r="C2050">
            <v>0</v>
          </cell>
          <cell r="D2050">
            <v>0</v>
          </cell>
          <cell r="E2050">
            <v>0</v>
          </cell>
        </row>
        <row r="2051">
          <cell r="C2051">
            <v>0</v>
          </cell>
          <cell r="D2051">
            <v>0</v>
          </cell>
          <cell r="E2051">
            <v>0</v>
          </cell>
        </row>
        <row r="2052">
          <cell r="C2052">
            <v>0</v>
          </cell>
          <cell r="D2052">
            <v>0</v>
          </cell>
          <cell r="E2052">
            <v>0</v>
          </cell>
        </row>
        <row r="2053">
          <cell r="C2053">
            <v>0</v>
          </cell>
          <cell r="D2053">
            <v>0</v>
          </cell>
          <cell r="E2053">
            <v>0</v>
          </cell>
        </row>
        <row r="2054">
          <cell r="C2054">
            <v>0</v>
          </cell>
          <cell r="D2054">
            <v>0</v>
          </cell>
          <cell r="E2054">
            <v>0</v>
          </cell>
        </row>
        <row r="2055">
          <cell r="C2055">
            <v>0</v>
          </cell>
          <cell r="D2055">
            <v>0</v>
          </cell>
          <cell r="E2055">
            <v>0</v>
          </cell>
        </row>
        <row r="2056">
          <cell r="C2056">
            <v>0</v>
          </cell>
          <cell r="D2056">
            <v>0</v>
          </cell>
          <cell r="E2056">
            <v>0</v>
          </cell>
        </row>
        <row r="2057">
          <cell r="C2057">
            <v>0</v>
          </cell>
          <cell r="D2057">
            <v>0</v>
          </cell>
          <cell r="E2057">
            <v>0</v>
          </cell>
        </row>
        <row r="2058">
          <cell r="C2058">
            <v>0</v>
          </cell>
          <cell r="D2058">
            <v>0</v>
          </cell>
          <cell r="E2058">
            <v>0</v>
          </cell>
        </row>
        <row r="2059">
          <cell r="C2059">
            <v>0</v>
          </cell>
          <cell r="D2059">
            <v>0</v>
          </cell>
          <cell r="E2059">
            <v>0</v>
          </cell>
        </row>
        <row r="2060">
          <cell r="C2060">
            <v>0</v>
          </cell>
          <cell r="D2060">
            <v>0</v>
          </cell>
          <cell r="E2060">
            <v>0</v>
          </cell>
        </row>
        <row r="2061">
          <cell r="C2061">
            <v>0</v>
          </cell>
          <cell r="D2061">
            <v>0</v>
          </cell>
          <cell r="E2061">
            <v>0</v>
          </cell>
        </row>
        <row r="2062">
          <cell r="C2062">
            <v>0</v>
          </cell>
          <cell r="D2062">
            <v>0</v>
          </cell>
          <cell r="E2062">
            <v>0</v>
          </cell>
        </row>
        <row r="2063">
          <cell r="C2063">
            <v>0</v>
          </cell>
          <cell r="D2063">
            <v>0</v>
          </cell>
          <cell r="E2063">
            <v>0</v>
          </cell>
        </row>
        <row r="2064">
          <cell r="C2064">
            <v>0</v>
          </cell>
          <cell r="D2064">
            <v>0</v>
          </cell>
          <cell r="E2064">
            <v>0</v>
          </cell>
        </row>
        <row r="2065">
          <cell r="C2065">
            <v>0</v>
          </cell>
          <cell r="D2065">
            <v>0</v>
          </cell>
          <cell r="E2065">
            <v>0</v>
          </cell>
        </row>
        <row r="2066">
          <cell r="C2066">
            <v>0</v>
          </cell>
          <cell r="D2066">
            <v>0</v>
          </cell>
          <cell r="E2066">
            <v>0</v>
          </cell>
        </row>
        <row r="2067">
          <cell r="C2067">
            <v>0</v>
          </cell>
          <cell r="D2067">
            <v>0</v>
          </cell>
          <cell r="E2067">
            <v>0</v>
          </cell>
        </row>
        <row r="2068">
          <cell r="C2068">
            <v>0</v>
          </cell>
          <cell r="D2068">
            <v>0</v>
          </cell>
          <cell r="E2068">
            <v>0</v>
          </cell>
        </row>
        <row r="2069">
          <cell r="C2069">
            <v>0</v>
          </cell>
          <cell r="D2069">
            <v>0</v>
          </cell>
          <cell r="E2069">
            <v>0</v>
          </cell>
        </row>
        <row r="2070">
          <cell r="C2070">
            <v>0</v>
          </cell>
          <cell r="D2070">
            <v>0</v>
          </cell>
          <cell r="E2070">
            <v>0</v>
          </cell>
        </row>
        <row r="2071">
          <cell r="C2071">
            <v>0</v>
          </cell>
          <cell r="D2071">
            <v>0</v>
          </cell>
          <cell r="E2071">
            <v>0</v>
          </cell>
        </row>
        <row r="2072">
          <cell r="C2072">
            <v>0</v>
          </cell>
          <cell r="D2072">
            <v>0</v>
          </cell>
          <cell r="E2072">
            <v>0</v>
          </cell>
        </row>
        <row r="2073">
          <cell r="C2073">
            <v>0</v>
          </cell>
          <cell r="D2073">
            <v>0</v>
          </cell>
          <cell r="E2073">
            <v>0</v>
          </cell>
        </row>
        <row r="2074">
          <cell r="C2074">
            <v>0</v>
          </cell>
          <cell r="D2074">
            <v>0</v>
          </cell>
          <cell r="E2074">
            <v>0</v>
          </cell>
        </row>
        <row r="2075">
          <cell r="C2075">
            <v>0</v>
          </cell>
          <cell r="D2075">
            <v>0</v>
          </cell>
          <cell r="E2075">
            <v>0</v>
          </cell>
        </row>
        <row r="2076">
          <cell r="C2076">
            <v>0</v>
          </cell>
          <cell r="D2076">
            <v>0</v>
          </cell>
          <cell r="E2076">
            <v>0</v>
          </cell>
        </row>
        <row r="2077">
          <cell r="C2077">
            <v>0</v>
          </cell>
          <cell r="D2077">
            <v>0</v>
          </cell>
          <cell r="E2077">
            <v>0</v>
          </cell>
        </row>
        <row r="2078">
          <cell r="C2078">
            <v>0</v>
          </cell>
          <cell r="D2078">
            <v>0</v>
          </cell>
          <cell r="E2078">
            <v>0</v>
          </cell>
        </row>
        <row r="2079">
          <cell r="C2079">
            <v>0</v>
          </cell>
          <cell r="D2079">
            <v>0</v>
          </cell>
          <cell r="E2079">
            <v>0</v>
          </cell>
        </row>
        <row r="2080">
          <cell r="C2080">
            <v>0</v>
          </cell>
          <cell r="D2080">
            <v>0</v>
          </cell>
          <cell r="E2080">
            <v>0</v>
          </cell>
        </row>
        <row r="2081">
          <cell r="C2081">
            <v>0</v>
          </cell>
          <cell r="D2081">
            <v>0</v>
          </cell>
          <cell r="E2081">
            <v>0</v>
          </cell>
        </row>
        <row r="2082">
          <cell r="C2082">
            <v>0</v>
          </cell>
          <cell r="D2082">
            <v>0</v>
          </cell>
          <cell r="E2082">
            <v>0</v>
          </cell>
        </row>
        <row r="2083">
          <cell r="C2083">
            <v>0</v>
          </cell>
          <cell r="D2083">
            <v>0</v>
          </cell>
          <cell r="E2083">
            <v>0</v>
          </cell>
        </row>
        <row r="2084">
          <cell r="C2084">
            <v>0</v>
          </cell>
          <cell r="D2084">
            <v>0</v>
          </cell>
          <cell r="E2084">
            <v>0</v>
          </cell>
        </row>
        <row r="2085">
          <cell r="C2085">
            <v>0</v>
          </cell>
          <cell r="D2085">
            <v>0</v>
          </cell>
          <cell r="E2085">
            <v>0</v>
          </cell>
        </row>
        <row r="2086">
          <cell r="C2086">
            <v>0</v>
          </cell>
          <cell r="D2086">
            <v>0</v>
          </cell>
          <cell r="E2086">
            <v>0</v>
          </cell>
        </row>
        <row r="2087">
          <cell r="C2087">
            <v>0</v>
          </cell>
          <cell r="D2087">
            <v>0</v>
          </cell>
          <cell r="E2087">
            <v>0</v>
          </cell>
        </row>
        <row r="2088">
          <cell r="C2088">
            <v>0</v>
          </cell>
          <cell r="D2088">
            <v>0</v>
          </cell>
          <cell r="E2088">
            <v>0</v>
          </cell>
        </row>
        <row r="2089">
          <cell r="C2089">
            <v>0</v>
          </cell>
          <cell r="D2089">
            <v>0</v>
          </cell>
          <cell r="E2089">
            <v>0</v>
          </cell>
        </row>
        <row r="2090">
          <cell r="C2090">
            <v>0</v>
          </cell>
          <cell r="D2090">
            <v>0</v>
          </cell>
          <cell r="E2090">
            <v>0</v>
          </cell>
        </row>
        <row r="2091">
          <cell r="C2091">
            <v>0</v>
          </cell>
          <cell r="D2091">
            <v>0</v>
          </cell>
          <cell r="E2091">
            <v>0</v>
          </cell>
        </row>
        <row r="2092">
          <cell r="C2092">
            <v>0</v>
          </cell>
          <cell r="D2092">
            <v>0</v>
          </cell>
          <cell r="E2092">
            <v>0</v>
          </cell>
        </row>
        <row r="2093">
          <cell r="C2093">
            <v>0</v>
          </cell>
          <cell r="D2093">
            <v>0</v>
          </cell>
          <cell r="E2093">
            <v>0</v>
          </cell>
        </row>
        <row r="2094">
          <cell r="C2094">
            <v>0</v>
          </cell>
          <cell r="D2094">
            <v>0</v>
          </cell>
          <cell r="E2094">
            <v>0</v>
          </cell>
        </row>
        <row r="2095">
          <cell r="C2095">
            <v>0</v>
          </cell>
          <cell r="D2095">
            <v>0</v>
          </cell>
          <cell r="E2095">
            <v>0</v>
          </cell>
        </row>
        <row r="2096">
          <cell r="C2096">
            <v>0</v>
          </cell>
          <cell r="D2096">
            <v>0</v>
          </cell>
          <cell r="E2096">
            <v>0</v>
          </cell>
        </row>
        <row r="2097">
          <cell r="C2097">
            <v>0</v>
          </cell>
          <cell r="D2097">
            <v>0</v>
          </cell>
          <cell r="E2097">
            <v>0</v>
          </cell>
        </row>
        <row r="2098">
          <cell r="C2098">
            <v>0</v>
          </cell>
          <cell r="D2098">
            <v>0</v>
          </cell>
          <cell r="E2098">
            <v>0</v>
          </cell>
        </row>
        <row r="2099">
          <cell r="C2099">
            <v>0</v>
          </cell>
          <cell r="D2099">
            <v>0</v>
          </cell>
          <cell r="E2099">
            <v>0</v>
          </cell>
        </row>
        <row r="2100">
          <cell r="C2100">
            <v>0</v>
          </cell>
          <cell r="D2100">
            <v>0</v>
          </cell>
          <cell r="E2100">
            <v>0</v>
          </cell>
        </row>
        <row r="2101">
          <cell r="C2101">
            <v>0</v>
          </cell>
          <cell r="D2101">
            <v>0</v>
          </cell>
          <cell r="E2101">
            <v>0</v>
          </cell>
        </row>
        <row r="2102">
          <cell r="C2102">
            <v>0</v>
          </cell>
          <cell r="D2102">
            <v>0</v>
          </cell>
          <cell r="E2102">
            <v>0</v>
          </cell>
        </row>
        <row r="2103">
          <cell r="C2103">
            <v>0</v>
          </cell>
          <cell r="D2103">
            <v>0</v>
          </cell>
          <cell r="E2103">
            <v>0</v>
          </cell>
        </row>
        <row r="2104">
          <cell r="C2104">
            <v>0</v>
          </cell>
          <cell r="D2104">
            <v>0</v>
          </cell>
          <cell r="E2104">
            <v>0</v>
          </cell>
        </row>
        <row r="2105">
          <cell r="C2105">
            <v>0</v>
          </cell>
          <cell r="D2105">
            <v>0</v>
          </cell>
          <cell r="E2105">
            <v>0</v>
          </cell>
        </row>
        <row r="2106">
          <cell r="C2106">
            <v>0</v>
          </cell>
          <cell r="D2106">
            <v>0</v>
          </cell>
          <cell r="E2106">
            <v>0</v>
          </cell>
        </row>
        <row r="2107">
          <cell r="C2107">
            <v>0</v>
          </cell>
          <cell r="D2107">
            <v>0</v>
          </cell>
          <cell r="E2107">
            <v>0</v>
          </cell>
        </row>
        <row r="2108">
          <cell r="C2108">
            <v>0</v>
          </cell>
          <cell r="D2108">
            <v>0</v>
          </cell>
          <cell r="E2108">
            <v>0</v>
          </cell>
        </row>
        <row r="2109">
          <cell r="C2109">
            <v>0</v>
          </cell>
          <cell r="D2109">
            <v>0</v>
          </cell>
          <cell r="E2109">
            <v>0</v>
          </cell>
        </row>
        <row r="2110">
          <cell r="C2110">
            <v>0</v>
          </cell>
          <cell r="D2110">
            <v>0</v>
          </cell>
          <cell r="E2110">
            <v>0</v>
          </cell>
        </row>
        <row r="2111">
          <cell r="C2111">
            <v>0</v>
          </cell>
          <cell r="D2111">
            <v>0</v>
          </cell>
          <cell r="E2111">
            <v>0</v>
          </cell>
        </row>
        <row r="2112">
          <cell r="C2112">
            <v>0</v>
          </cell>
          <cell r="D2112">
            <v>0</v>
          </cell>
          <cell r="E2112">
            <v>0</v>
          </cell>
        </row>
        <row r="2113">
          <cell r="C2113">
            <v>0</v>
          </cell>
          <cell r="D2113">
            <v>0</v>
          </cell>
          <cell r="E2113">
            <v>0</v>
          </cell>
        </row>
        <row r="2114">
          <cell r="C2114">
            <v>0</v>
          </cell>
          <cell r="D2114">
            <v>0</v>
          </cell>
          <cell r="E2114">
            <v>0</v>
          </cell>
        </row>
        <row r="2115">
          <cell r="C2115">
            <v>0</v>
          </cell>
          <cell r="D2115">
            <v>0</v>
          </cell>
          <cell r="E2115">
            <v>0</v>
          </cell>
        </row>
        <row r="2116">
          <cell r="C2116">
            <v>0</v>
          </cell>
          <cell r="D2116">
            <v>0</v>
          </cell>
          <cell r="E2116">
            <v>0</v>
          </cell>
        </row>
        <row r="2117">
          <cell r="C2117">
            <v>0</v>
          </cell>
          <cell r="D2117">
            <v>0</v>
          </cell>
          <cell r="E2117">
            <v>0</v>
          </cell>
        </row>
        <row r="2118">
          <cell r="C2118">
            <v>0</v>
          </cell>
          <cell r="D2118">
            <v>0</v>
          </cell>
          <cell r="E2118">
            <v>0</v>
          </cell>
        </row>
        <row r="2119">
          <cell r="C2119">
            <v>0</v>
          </cell>
          <cell r="D2119">
            <v>0</v>
          </cell>
          <cell r="E2119">
            <v>0</v>
          </cell>
        </row>
        <row r="2120">
          <cell r="C2120">
            <v>0</v>
          </cell>
          <cell r="D2120">
            <v>0</v>
          </cell>
          <cell r="E2120">
            <v>0</v>
          </cell>
        </row>
        <row r="2121">
          <cell r="C2121">
            <v>0</v>
          </cell>
          <cell r="D2121">
            <v>0</v>
          </cell>
          <cell r="E2121">
            <v>0</v>
          </cell>
        </row>
        <row r="2122">
          <cell r="C2122">
            <v>0</v>
          </cell>
          <cell r="D2122">
            <v>0</v>
          </cell>
          <cell r="E2122">
            <v>0</v>
          </cell>
        </row>
        <row r="2123">
          <cell r="C2123">
            <v>0</v>
          </cell>
          <cell r="D2123">
            <v>0</v>
          </cell>
          <cell r="E2123">
            <v>0</v>
          </cell>
        </row>
        <row r="2124">
          <cell r="C2124">
            <v>0</v>
          </cell>
          <cell r="D2124">
            <v>0</v>
          </cell>
          <cell r="E2124">
            <v>0</v>
          </cell>
        </row>
        <row r="2125">
          <cell r="C2125">
            <v>0</v>
          </cell>
          <cell r="D2125">
            <v>0</v>
          </cell>
          <cell r="E2125">
            <v>0</v>
          </cell>
        </row>
        <row r="2126">
          <cell r="C2126">
            <v>0</v>
          </cell>
          <cell r="D2126">
            <v>0</v>
          </cell>
          <cell r="E2126">
            <v>0</v>
          </cell>
        </row>
        <row r="2127">
          <cell r="C2127">
            <v>0</v>
          </cell>
          <cell r="D2127">
            <v>0</v>
          </cell>
          <cell r="E2127">
            <v>0</v>
          </cell>
        </row>
        <row r="2128">
          <cell r="C2128">
            <v>0</v>
          </cell>
          <cell r="D2128">
            <v>0</v>
          </cell>
          <cell r="E2128">
            <v>0</v>
          </cell>
        </row>
        <row r="2129">
          <cell r="C2129">
            <v>0</v>
          </cell>
          <cell r="D2129">
            <v>0</v>
          </cell>
          <cell r="E2129">
            <v>0</v>
          </cell>
        </row>
        <row r="2130">
          <cell r="C2130">
            <v>0</v>
          </cell>
          <cell r="D2130">
            <v>0</v>
          </cell>
          <cell r="E2130">
            <v>0</v>
          </cell>
        </row>
        <row r="2131">
          <cell r="C2131">
            <v>0</v>
          </cell>
          <cell r="D2131">
            <v>0</v>
          </cell>
          <cell r="E2131">
            <v>0</v>
          </cell>
        </row>
        <row r="2132">
          <cell r="C2132">
            <v>0</v>
          </cell>
          <cell r="D2132">
            <v>0</v>
          </cell>
          <cell r="E2132">
            <v>0</v>
          </cell>
        </row>
        <row r="2133">
          <cell r="C2133">
            <v>0</v>
          </cell>
          <cell r="D2133">
            <v>0</v>
          </cell>
          <cell r="E2133">
            <v>0</v>
          </cell>
        </row>
        <row r="2134">
          <cell r="C2134">
            <v>0</v>
          </cell>
          <cell r="D2134">
            <v>0</v>
          </cell>
          <cell r="E2134">
            <v>0</v>
          </cell>
        </row>
        <row r="2135">
          <cell r="C2135">
            <v>0</v>
          </cell>
          <cell r="D2135">
            <v>0</v>
          </cell>
          <cell r="E2135">
            <v>0</v>
          </cell>
        </row>
        <row r="2136">
          <cell r="C2136">
            <v>0</v>
          </cell>
          <cell r="D2136">
            <v>0</v>
          </cell>
          <cell r="E2136">
            <v>0</v>
          </cell>
        </row>
        <row r="2137">
          <cell r="C2137">
            <v>0</v>
          </cell>
          <cell r="D2137">
            <v>0</v>
          </cell>
          <cell r="E2137">
            <v>0</v>
          </cell>
        </row>
        <row r="2138">
          <cell r="C2138">
            <v>0</v>
          </cell>
          <cell r="D2138">
            <v>0</v>
          </cell>
          <cell r="E2138">
            <v>0</v>
          </cell>
        </row>
        <row r="2139">
          <cell r="C2139">
            <v>0</v>
          </cell>
          <cell r="D2139">
            <v>0</v>
          </cell>
          <cell r="E2139">
            <v>0</v>
          </cell>
        </row>
        <row r="2140">
          <cell r="C2140">
            <v>0</v>
          </cell>
          <cell r="D2140">
            <v>0</v>
          </cell>
          <cell r="E2140">
            <v>0</v>
          </cell>
        </row>
        <row r="2141">
          <cell r="C2141">
            <v>0</v>
          </cell>
          <cell r="D2141">
            <v>0</v>
          </cell>
          <cell r="E2141">
            <v>0</v>
          </cell>
        </row>
        <row r="2142">
          <cell r="C2142">
            <v>0</v>
          </cell>
          <cell r="D2142">
            <v>0</v>
          </cell>
          <cell r="E2142">
            <v>0</v>
          </cell>
        </row>
        <row r="2143">
          <cell r="C2143">
            <v>0</v>
          </cell>
          <cell r="D2143">
            <v>0</v>
          </cell>
          <cell r="E2143">
            <v>0</v>
          </cell>
        </row>
        <row r="2144">
          <cell r="C2144">
            <v>0</v>
          </cell>
          <cell r="D2144">
            <v>0</v>
          </cell>
          <cell r="E2144">
            <v>0</v>
          </cell>
        </row>
        <row r="2145">
          <cell r="C2145">
            <v>0</v>
          </cell>
          <cell r="D2145">
            <v>0</v>
          </cell>
          <cell r="E2145">
            <v>0</v>
          </cell>
        </row>
        <row r="2146">
          <cell r="C2146">
            <v>0</v>
          </cell>
          <cell r="D2146">
            <v>0</v>
          </cell>
          <cell r="E2146">
            <v>0</v>
          </cell>
        </row>
        <row r="2147">
          <cell r="C2147">
            <v>0</v>
          </cell>
          <cell r="D2147">
            <v>0</v>
          </cell>
          <cell r="E2147">
            <v>0</v>
          </cell>
        </row>
        <row r="2148">
          <cell r="C2148">
            <v>0</v>
          </cell>
          <cell r="D2148">
            <v>0</v>
          </cell>
          <cell r="E2148">
            <v>0</v>
          </cell>
        </row>
        <row r="2149">
          <cell r="C2149">
            <v>0</v>
          </cell>
          <cell r="D2149">
            <v>0</v>
          </cell>
          <cell r="E2149">
            <v>0</v>
          </cell>
        </row>
        <row r="2150">
          <cell r="C2150">
            <v>0</v>
          </cell>
          <cell r="D2150">
            <v>0</v>
          </cell>
          <cell r="E2150">
            <v>0</v>
          </cell>
        </row>
        <row r="2151">
          <cell r="C2151">
            <v>0</v>
          </cell>
          <cell r="D2151">
            <v>0</v>
          </cell>
          <cell r="E2151">
            <v>0</v>
          </cell>
        </row>
        <row r="2152">
          <cell r="C2152">
            <v>0</v>
          </cell>
          <cell r="D2152">
            <v>0</v>
          </cell>
          <cell r="E2152">
            <v>0</v>
          </cell>
        </row>
        <row r="2153">
          <cell r="C2153">
            <v>0</v>
          </cell>
          <cell r="D2153">
            <v>0</v>
          </cell>
          <cell r="E2153">
            <v>0</v>
          </cell>
        </row>
        <row r="2154">
          <cell r="C2154">
            <v>0</v>
          </cell>
          <cell r="D2154">
            <v>0</v>
          </cell>
          <cell r="E2154">
            <v>0</v>
          </cell>
        </row>
        <row r="2155">
          <cell r="C2155">
            <v>0</v>
          </cell>
          <cell r="D2155">
            <v>0</v>
          </cell>
          <cell r="E2155">
            <v>0</v>
          </cell>
        </row>
        <row r="2156">
          <cell r="C2156">
            <v>0</v>
          </cell>
          <cell r="D2156">
            <v>0</v>
          </cell>
          <cell r="E2156">
            <v>0</v>
          </cell>
        </row>
        <row r="2157">
          <cell r="C2157">
            <v>0</v>
          </cell>
          <cell r="D2157">
            <v>0</v>
          </cell>
          <cell r="E2157">
            <v>0</v>
          </cell>
        </row>
        <row r="2158">
          <cell r="C2158">
            <v>0</v>
          </cell>
          <cell r="D2158">
            <v>0</v>
          </cell>
          <cell r="E2158">
            <v>0</v>
          </cell>
        </row>
        <row r="2159">
          <cell r="C2159">
            <v>0</v>
          </cell>
          <cell r="D2159">
            <v>0</v>
          </cell>
          <cell r="E2159">
            <v>0</v>
          </cell>
        </row>
        <row r="2160">
          <cell r="C2160">
            <v>0</v>
          </cell>
          <cell r="D2160">
            <v>0</v>
          </cell>
          <cell r="E2160">
            <v>0</v>
          </cell>
        </row>
        <row r="2161">
          <cell r="C2161">
            <v>0</v>
          </cell>
          <cell r="D2161">
            <v>0</v>
          </cell>
          <cell r="E2161">
            <v>0</v>
          </cell>
        </row>
        <row r="2162">
          <cell r="C2162">
            <v>0</v>
          </cell>
          <cell r="D2162">
            <v>0</v>
          </cell>
          <cell r="E2162">
            <v>0</v>
          </cell>
        </row>
        <row r="2163">
          <cell r="C2163">
            <v>0</v>
          </cell>
          <cell r="D2163">
            <v>0</v>
          </cell>
          <cell r="E2163">
            <v>0</v>
          </cell>
        </row>
        <row r="2164">
          <cell r="C2164">
            <v>0</v>
          </cell>
          <cell r="D2164">
            <v>0</v>
          </cell>
          <cell r="E2164">
            <v>0</v>
          </cell>
        </row>
        <row r="2165">
          <cell r="C2165">
            <v>0</v>
          </cell>
          <cell r="D2165">
            <v>0</v>
          </cell>
          <cell r="E2165">
            <v>0</v>
          </cell>
        </row>
        <row r="2166">
          <cell r="C2166">
            <v>0</v>
          </cell>
          <cell r="D2166">
            <v>0</v>
          </cell>
          <cell r="E2166">
            <v>0</v>
          </cell>
        </row>
        <row r="2167">
          <cell r="C2167">
            <v>0</v>
          </cell>
          <cell r="D2167">
            <v>0</v>
          </cell>
          <cell r="E2167">
            <v>0</v>
          </cell>
        </row>
        <row r="2168">
          <cell r="C2168">
            <v>0</v>
          </cell>
          <cell r="D2168">
            <v>0</v>
          </cell>
          <cell r="E2168">
            <v>0</v>
          </cell>
        </row>
        <row r="2169">
          <cell r="C2169">
            <v>0</v>
          </cell>
          <cell r="D2169">
            <v>0</v>
          </cell>
          <cell r="E2169">
            <v>0</v>
          </cell>
        </row>
        <row r="2170">
          <cell r="C2170">
            <v>0</v>
          </cell>
          <cell r="D2170">
            <v>0</v>
          </cell>
          <cell r="E2170">
            <v>0</v>
          </cell>
        </row>
        <row r="2171">
          <cell r="C2171">
            <v>0</v>
          </cell>
          <cell r="D2171">
            <v>0</v>
          </cell>
          <cell r="E2171">
            <v>0</v>
          </cell>
        </row>
        <row r="2172">
          <cell r="C2172">
            <v>0</v>
          </cell>
          <cell r="D2172">
            <v>0</v>
          </cell>
          <cell r="E2172">
            <v>0</v>
          </cell>
        </row>
        <row r="2173">
          <cell r="C2173">
            <v>0</v>
          </cell>
          <cell r="D2173">
            <v>0</v>
          </cell>
          <cell r="E2173">
            <v>0</v>
          </cell>
        </row>
        <row r="2174">
          <cell r="C2174">
            <v>0</v>
          </cell>
          <cell r="D2174">
            <v>0</v>
          </cell>
          <cell r="E2174">
            <v>0</v>
          </cell>
        </row>
        <row r="2175">
          <cell r="C2175">
            <v>0</v>
          </cell>
          <cell r="D2175">
            <v>0</v>
          </cell>
          <cell r="E2175">
            <v>0</v>
          </cell>
        </row>
        <row r="2176">
          <cell r="C2176">
            <v>0</v>
          </cell>
          <cell r="D2176">
            <v>0</v>
          </cell>
          <cell r="E2176">
            <v>0</v>
          </cell>
        </row>
        <row r="2177">
          <cell r="C2177">
            <v>0</v>
          </cell>
          <cell r="D2177">
            <v>0</v>
          </cell>
          <cell r="E2177">
            <v>0</v>
          </cell>
        </row>
        <row r="2178">
          <cell r="C2178">
            <v>0</v>
          </cell>
          <cell r="D2178">
            <v>0</v>
          </cell>
          <cell r="E2178">
            <v>0</v>
          </cell>
        </row>
        <row r="2179">
          <cell r="C2179">
            <v>0</v>
          </cell>
          <cell r="D2179">
            <v>0</v>
          </cell>
          <cell r="E2179">
            <v>0</v>
          </cell>
        </row>
        <row r="2180">
          <cell r="C2180">
            <v>0</v>
          </cell>
          <cell r="D2180">
            <v>0</v>
          </cell>
          <cell r="E2180">
            <v>0</v>
          </cell>
        </row>
        <row r="2181">
          <cell r="C2181">
            <v>0</v>
          </cell>
          <cell r="D2181">
            <v>0</v>
          </cell>
          <cell r="E2181">
            <v>0</v>
          </cell>
        </row>
        <row r="2182">
          <cell r="C2182">
            <v>0</v>
          </cell>
          <cell r="D2182">
            <v>0</v>
          </cell>
          <cell r="E2182">
            <v>0</v>
          </cell>
        </row>
        <row r="2183">
          <cell r="C2183">
            <v>0</v>
          </cell>
          <cell r="D2183">
            <v>0</v>
          </cell>
          <cell r="E2183">
            <v>0</v>
          </cell>
        </row>
        <row r="2184">
          <cell r="C2184">
            <v>0</v>
          </cell>
          <cell r="D2184">
            <v>0</v>
          </cell>
          <cell r="E2184">
            <v>0</v>
          </cell>
        </row>
        <row r="2185">
          <cell r="C2185">
            <v>0</v>
          </cell>
          <cell r="D2185">
            <v>0</v>
          </cell>
          <cell r="E2185">
            <v>0</v>
          </cell>
        </row>
        <row r="2186">
          <cell r="C2186">
            <v>0</v>
          </cell>
          <cell r="D2186">
            <v>0</v>
          </cell>
          <cell r="E2186">
            <v>0</v>
          </cell>
        </row>
        <row r="2187">
          <cell r="C2187">
            <v>0</v>
          </cell>
          <cell r="D2187">
            <v>0</v>
          </cell>
          <cell r="E2187">
            <v>0</v>
          </cell>
        </row>
        <row r="2188">
          <cell r="C2188">
            <v>0</v>
          </cell>
          <cell r="D2188">
            <v>0</v>
          </cell>
          <cell r="E2188">
            <v>0</v>
          </cell>
        </row>
        <row r="2189">
          <cell r="C2189">
            <v>0</v>
          </cell>
          <cell r="D2189">
            <v>0</v>
          </cell>
          <cell r="E2189">
            <v>0</v>
          </cell>
        </row>
        <row r="2190">
          <cell r="C2190">
            <v>0</v>
          </cell>
          <cell r="D2190">
            <v>0</v>
          </cell>
          <cell r="E2190">
            <v>0</v>
          </cell>
        </row>
        <row r="2191">
          <cell r="C2191">
            <v>0</v>
          </cell>
          <cell r="D2191">
            <v>0</v>
          </cell>
          <cell r="E2191">
            <v>0</v>
          </cell>
        </row>
        <row r="2192">
          <cell r="C2192">
            <v>0</v>
          </cell>
          <cell r="D2192">
            <v>0</v>
          </cell>
          <cell r="E2192">
            <v>0</v>
          </cell>
        </row>
        <row r="2193">
          <cell r="C2193">
            <v>0</v>
          </cell>
          <cell r="D2193">
            <v>0</v>
          </cell>
          <cell r="E2193">
            <v>0</v>
          </cell>
        </row>
        <row r="2194">
          <cell r="C2194">
            <v>0</v>
          </cell>
          <cell r="D2194">
            <v>0</v>
          </cell>
          <cell r="E2194">
            <v>0</v>
          </cell>
        </row>
        <row r="2195">
          <cell r="C2195">
            <v>0</v>
          </cell>
          <cell r="D2195">
            <v>0</v>
          </cell>
          <cell r="E2195">
            <v>0</v>
          </cell>
        </row>
        <row r="2196">
          <cell r="C2196">
            <v>0</v>
          </cell>
          <cell r="D2196">
            <v>0</v>
          </cell>
          <cell r="E2196">
            <v>0</v>
          </cell>
        </row>
        <row r="2197">
          <cell r="C2197">
            <v>0</v>
          </cell>
          <cell r="D2197">
            <v>0</v>
          </cell>
          <cell r="E2197">
            <v>0</v>
          </cell>
        </row>
        <row r="2198">
          <cell r="C2198">
            <v>0</v>
          </cell>
          <cell r="D2198">
            <v>0</v>
          </cell>
          <cell r="E2198">
            <v>0</v>
          </cell>
        </row>
        <row r="2199">
          <cell r="C2199">
            <v>0</v>
          </cell>
          <cell r="D2199">
            <v>0</v>
          </cell>
          <cell r="E2199">
            <v>0</v>
          </cell>
        </row>
        <row r="2200">
          <cell r="C2200">
            <v>0</v>
          </cell>
          <cell r="D2200">
            <v>0</v>
          </cell>
          <cell r="E2200">
            <v>0</v>
          </cell>
        </row>
        <row r="2201">
          <cell r="C2201">
            <v>0</v>
          </cell>
          <cell r="D2201">
            <v>0</v>
          </cell>
          <cell r="E2201">
            <v>0</v>
          </cell>
        </row>
        <row r="2202">
          <cell r="C2202">
            <v>0</v>
          </cell>
          <cell r="D2202">
            <v>0</v>
          </cell>
          <cell r="E2202">
            <v>0</v>
          </cell>
        </row>
        <row r="2203">
          <cell r="C2203">
            <v>0</v>
          </cell>
          <cell r="D2203">
            <v>0</v>
          </cell>
          <cell r="E2203">
            <v>0</v>
          </cell>
        </row>
        <row r="2204">
          <cell r="C2204">
            <v>0</v>
          </cell>
          <cell r="D2204">
            <v>0</v>
          </cell>
          <cell r="E2204">
            <v>0</v>
          </cell>
        </row>
        <row r="2205">
          <cell r="C2205">
            <v>0</v>
          </cell>
          <cell r="D2205">
            <v>0</v>
          </cell>
          <cell r="E2205">
            <v>0</v>
          </cell>
        </row>
        <row r="2206">
          <cell r="C2206">
            <v>0</v>
          </cell>
          <cell r="D2206">
            <v>0</v>
          </cell>
          <cell r="E2206">
            <v>0</v>
          </cell>
        </row>
        <row r="2207">
          <cell r="C2207">
            <v>0</v>
          </cell>
          <cell r="D2207">
            <v>0</v>
          </cell>
          <cell r="E2207">
            <v>0</v>
          </cell>
        </row>
        <row r="2208">
          <cell r="C2208">
            <v>0</v>
          </cell>
          <cell r="D2208">
            <v>0</v>
          </cell>
          <cell r="E2208">
            <v>0</v>
          </cell>
        </row>
        <row r="2209">
          <cell r="C2209">
            <v>0</v>
          </cell>
          <cell r="D2209">
            <v>0</v>
          </cell>
          <cell r="E2209">
            <v>0</v>
          </cell>
        </row>
        <row r="2210">
          <cell r="C2210">
            <v>0</v>
          </cell>
          <cell r="D2210">
            <v>0</v>
          </cell>
          <cell r="E2210">
            <v>0</v>
          </cell>
        </row>
        <row r="2211">
          <cell r="C2211">
            <v>0</v>
          </cell>
          <cell r="D2211">
            <v>0</v>
          </cell>
          <cell r="E2211">
            <v>0</v>
          </cell>
        </row>
        <row r="2212">
          <cell r="C2212">
            <v>0</v>
          </cell>
          <cell r="D2212">
            <v>0</v>
          </cell>
          <cell r="E2212">
            <v>0</v>
          </cell>
        </row>
        <row r="2213">
          <cell r="C2213">
            <v>0</v>
          </cell>
          <cell r="D2213">
            <v>0</v>
          </cell>
          <cell r="E2213">
            <v>0</v>
          </cell>
        </row>
        <row r="2214">
          <cell r="C2214">
            <v>0</v>
          </cell>
          <cell r="D2214">
            <v>0</v>
          </cell>
          <cell r="E2214">
            <v>0</v>
          </cell>
        </row>
        <row r="2215">
          <cell r="C2215">
            <v>0</v>
          </cell>
          <cell r="D2215">
            <v>0</v>
          </cell>
          <cell r="E2215">
            <v>0</v>
          </cell>
        </row>
        <row r="2216">
          <cell r="C2216">
            <v>0</v>
          </cell>
          <cell r="D2216">
            <v>0</v>
          </cell>
          <cell r="E2216">
            <v>0</v>
          </cell>
        </row>
        <row r="2217">
          <cell r="C2217">
            <v>0</v>
          </cell>
          <cell r="D2217">
            <v>0</v>
          </cell>
          <cell r="E2217">
            <v>0</v>
          </cell>
        </row>
        <row r="2218">
          <cell r="C2218">
            <v>0</v>
          </cell>
          <cell r="D2218">
            <v>0</v>
          </cell>
          <cell r="E2218">
            <v>0</v>
          </cell>
        </row>
        <row r="2219">
          <cell r="C2219">
            <v>0</v>
          </cell>
          <cell r="D2219">
            <v>0</v>
          </cell>
          <cell r="E2219">
            <v>0</v>
          </cell>
        </row>
        <row r="2220">
          <cell r="C2220">
            <v>0</v>
          </cell>
          <cell r="D2220">
            <v>0</v>
          </cell>
          <cell r="E2220">
            <v>0</v>
          </cell>
        </row>
        <row r="2221">
          <cell r="C2221">
            <v>0</v>
          </cell>
          <cell r="D2221">
            <v>0</v>
          </cell>
          <cell r="E2221">
            <v>0</v>
          </cell>
        </row>
        <row r="2222">
          <cell r="C2222">
            <v>0</v>
          </cell>
          <cell r="D2222">
            <v>0</v>
          </cell>
          <cell r="E2222">
            <v>0</v>
          </cell>
        </row>
        <row r="2223">
          <cell r="C2223">
            <v>0</v>
          </cell>
          <cell r="D2223">
            <v>0</v>
          </cell>
          <cell r="E2223">
            <v>0</v>
          </cell>
        </row>
        <row r="2224">
          <cell r="C2224">
            <v>0</v>
          </cell>
          <cell r="D2224">
            <v>0</v>
          </cell>
          <cell r="E2224">
            <v>0</v>
          </cell>
        </row>
        <row r="2225">
          <cell r="C2225">
            <v>0</v>
          </cell>
          <cell r="D2225">
            <v>0</v>
          </cell>
          <cell r="E2225">
            <v>0</v>
          </cell>
        </row>
        <row r="2226">
          <cell r="C2226">
            <v>0</v>
          </cell>
          <cell r="D2226">
            <v>0</v>
          </cell>
          <cell r="E2226">
            <v>0</v>
          </cell>
        </row>
        <row r="2227">
          <cell r="C2227">
            <v>0</v>
          </cell>
          <cell r="D2227">
            <v>0</v>
          </cell>
          <cell r="E2227">
            <v>0</v>
          </cell>
        </row>
        <row r="2228">
          <cell r="C2228">
            <v>0</v>
          </cell>
          <cell r="D2228">
            <v>0</v>
          </cell>
          <cell r="E2228">
            <v>0</v>
          </cell>
        </row>
        <row r="2229">
          <cell r="C2229">
            <v>0</v>
          </cell>
          <cell r="D2229">
            <v>0</v>
          </cell>
          <cell r="E2229">
            <v>0</v>
          </cell>
        </row>
        <row r="2230">
          <cell r="C2230">
            <v>0</v>
          </cell>
          <cell r="D2230">
            <v>0</v>
          </cell>
          <cell r="E2230">
            <v>0</v>
          </cell>
        </row>
        <row r="2231">
          <cell r="C2231">
            <v>0</v>
          </cell>
          <cell r="D2231">
            <v>0</v>
          </cell>
          <cell r="E2231">
            <v>0</v>
          </cell>
        </row>
        <row r="2232">
          <cell r="C2232">
            <v>0</v>
          </cell>
          <cell r="D2232">
            <v>0</v>
          </cell>
          <cell r="E2232">
            <v>0</v>
          </cell>
        </row>
        <row r="2233">
          <cell r="C2233">
            <v>0</v>
          </cell>
          <cell r="D2233">
            <v>0</v>
          </cell>
          <cell r="E2233">
            <v>0</v>
          </cell>
        </row>
        <row r="2234">
          <cell r="C2234">
            <v>0</v>
          </cell>
          <cell r="D2234">
            <v>0</v>
          </cell>
          <cell r="E2234">
            <v>0</v>
          </cell>
        </row>
        <row r="2235">
          <cell r="C2235">
            <v>0</v>
          </cell>
          <cell r="D2235">
            <v>0</v>
          </cell>
          <cell r="E2235">
            <v>0</v>
          </cell>
        </row>
        <row r="2236">
          <cell r="C2236">
            <v>0</v>
          </cell>
          <cell r="D2236">
            <v>0</v>
          </cell>
          <cell r="E2236">
            <v>0</v>
          </cell>
        </row>
        <row r="2237">
          <cell r="C2237">
            <v>0</v>
          </cell>
          <cell r="D2237">
            <v>0</v>
          </cell>
          <cell r="E2237">
            <v>0</v>
          </cell>
        </row>
        <row r="2238">
          <cell r="C2238">
            <v>0</v>
          </cell>
          <cell r="D2238">
            <v>0</v>
          </cell>
          <cell r="E2238">
            <v>0</v>
          </cell>
        </row>
        <row r="2239">
          <cell r="C2239">
            <v>0</v>
          </cell>
          <cell r="D2239">
            <v>0</v>
          </cell>
          <cell r="E2239">
            <v>0</v>
          </cell>
        </row>
        <row r="2240">
          <cell r="C2240">
            <v>0</v>
          </cell>
          <cell r="D2240">
            <v>0</v>
          </cell>
          <cell r="E2240">
            <v>0</v>
          </cell>
        </row>
        <row r="2241">
          <cell r="C2241">
            <v>0</v>
          </cell>
          <cell r="D2241">
            <v>0</v>
          </cell>
          <cell r="E2241">
            <v>0</v>
          </cell>
        </row>
        <row r="2242">
          <cell r="C2242">
            <v>0</v>
          </cell>
          <cell r="D2242">
            <v>0</v>
          </cell>
          <cell r="E2242">
            <v>0</v>
          </cell>
        </row>
        <row r="2243">
          <cell r="C2243">
            <v>0</v>
          </cell>
          <cell r="D2243">
            <v>0</v>
          </cell>
          <cell r="E2243">
            <v>0</v>
          </cell>
        </row>
        <row r="2244">
          <cell r="C2244">
            <v>0</v>
          </cell>
          <cell r="D2244">
            <v>0</v>
          </cell>
          <cell r="E2244">
            <v>0</v>
          </cell>
        </row>
        <row r="2245">
          <cell r="C2245">
            <v>0</v>
          </cell>
          <cell r="D2245">
            <v>0</v>
          </cell>
          <cell r="E2245">
            <v>0</v>
          </cell>
        </row>
        <row r="2246">
          <cell r="C2246">
            <v>0</v>
          </cell>
          <cell r="D2246">
            <v>0</v>
          </cell>
          <cell r="E2246">
            <v>0</v>
          </cell>
        </row>
        <row r="2247">
          <cell r="C2247">
            <v>0</v>
          </cell>
          <cell r="D2247">
            <v>0</v>
          </cell>
          <cell r="E2247">
            <v>0</v>
          </cell>
        </row>
        <row r="2248">
          <cell r="C2248">
            <v>0</v>
          </cell>
          <cell r="D2248">
            <v>0</v>
          </cell>
          <cell r="E2248">
            <v>0</v>
          </cell>
        </row>
        <row r="2249">
          <cell r="C2249">
            <v>0</v>
          </cell>
          <cell r="D2249">
            <v>0</v>
          </cell>
          <cell r="E2249">
            <v>0</v>
          </cell>
        </row>
        <row r="2250">
          <cell r="C2250">
            <v>0</v>
          </cell>
          <cell r="D2250">
            <v>0</v>
          </cell>
          <cell r="E2250">
            <v>0</v>
          </cell>
        </row>
        <row r="2251">
          <cell r="C2251">
            <v>0</v>
          </cell>
          <cell r="D2251">
            <v>0</v>
          </cell>
          <cell r="E2251">
            <v>0</v>
          </cell>
        </row>
        <row r="2252">
          <cell r="C2252">
            <v>0</v>
          </cell>
          <cell r="D2252">
            <v>0</v>
          </cell>
          <cell r="E2252">
            <v>0</v>
          </cell>
        </row>
        <row r="2253">
          <cell r="C2253">
            <v>0</v>
          </cell>
          <cell r="D2253">
            <v>0</v>
          </cell>
          <cell r="E2253">
            <v>0</v>
          </cell>
        </row>
        <row r="2254">
          <cell r="C2254">
            <v>0</v>
          </cell>
          <cell r="D2254">
            <v>0</v>
          </cell>
          <cell r="E2254">
            <v>0</v>
          </cell>
        </row>
        <row r="2255">
          <cell r="C2255">
            <v>0</v>
          </cell>
          <cell r="D2255">
            <v>0</v>
          </cell>
          <cell r="E2255">
            <v>0</v>
          </cell>
        </row>
        <row r="2256">
          <cell r="C2256">
            <v>0</v>
          </cell>
          <cell r="D2256">
            <v>0</v>
          </cell>
          <cell r="E2256">
            <v>0</v>
          </cell>
        </row>
        <row r="2257">
          <cell r="C2257">
            <v>0</v>
          </cell>
          <cell r="D2257">
            <v>0</v>
          </cell>
          <cell r="E2257">
            <v>0</v>
          </cell>
        </row>
        <row r="2258">
          <cell r="C2258">
            <v>0</v>
          </cell>
          <cell r="D2258">
            <v>0</v>
          </cell>
          <cell r="E2258">
            <v>0</v>
          </cell>
        </row>
        <row r="2259">
          <cell r="C2259">
            <v>0</v>
          </cell>
          <cell r="D2259">
            <v>0</v>
          </cell>
          <cell r="E2259">
            <v>0</v>
          </cell>
        </row>
        <row r="2260">
          <cell r="C2260">
            <v>0</v>
          </cell>
          <cell r="D2260">
            <v>0</v>
          </cell>
          <cell r="E2260">
            <v>0</v>
          </cell>
        </row>
        <row r="2261">
          <cell r="C2261">
            <v>0</v>
          </cell>
          <cell r="D2261">
            <v>0</v>
          </cell>
          <cell r="E2261">
            <v>0</v>
          </cell>
        </row>
        <row r="2262">
          <cell r="C2262">
            <v>0</v>
          </cell>
          <cell r="D2262">
            <v>0</v>
          </cell>
          <cell r="E2262">
            <v>0</v>
          </cell>
        </row>
        <row r="2263">
          <cell r="C2263">
            <v>0</v>
          </cell>
          <cell r="D2263">
            <v>0</v>
          </cell>
          <cell r="E2263">
            <v>0</v>
          </cell>
        </row>
        <row r="2264">
          <cell r="C2264">
            <v>0</v>
          </cell>
          <cell r="D2264">
            <v>0</v>
          </cell>
          <cell r="E2264">
            <v>0</v>
          </cell>
        </row>
        <row r="2265">
          <cell r="C2265">
            <v>0</v>
          </cell>
          <cell r="D2265">
            <v>0</v>
          </cell>
          <cell r="E2265">
            <v>0</v>
          </cell>
        </row>
        <row r="2266">
          <cell r="C2266">
            <v>0</v>
          </cell>
          <cell r="D2266">
            <v>0</v>
          </cell>
          <cell r="E2266">
            <v>0</v>
          </cell>
        </row>
        <row r="2267">
          <cell r="C2267">
            <v>0</v>
          </cell>
          <cell r="D2267">
            <v>0</v>
          </cell>
          <cell r="E2267">
            <v>0</v>
          </cell>
        </row>
        <row r="2268">
          <cell r="C2268">
            <v>0</v>
          </cell>
          <cell r="D2268">
            <v>0</v>
          </cell>
          <cell r="E2268">
            <v>0</v>
          </cell>
        </row>
        <row r="2269">
          <cell r="C2269">
            <v>0</v>
          </cell>
          <cell r="D2269">
            <v>0</v>
          </cell>
          <cell r="E2269">
            <v>0</v>
          </cell>
        </row>
        <row r="2270">
          <cell r="C2270">
            <v>0</v>
          </cell>
          <cell r="D2270">
            <v>0</v>
          </cell>
          <cell r="E2270">
            <v>0</v>
          </cell>
        </row>
        <row r="2271">
          <cell r="C2271">
            <v>0</v>
          </cell>
          <cell r="D2271">
            <v>0</v>
          </cell>
          <cell r="E2271">
            <v>0</v>
          </cell>
        </row>
        <row r="2272">
          <cell r="C2272">
            <v>0</v>
          </cell>
          <cell r="D2272">
            <v>0</v>
          </cell>
          <cell r="E2272">
            <v>0</v>
          </cell>
        </row>
        <row r="2273">
          <cell r="C2273">
            <v>0</v>
          </cell>
          <cell r="D2273">
            <v>0</v>
          </cell>
          <cell r="E2273">
            <v>0</v>
          </cell>
        </row>
        <row r="2274">
          <cell r="C2274">
            <v>0</v>
          </cell>
          <cell r="D2274">
            <v>0</v>
          </cell>
          <cell r="E2274">
            <v>0</v>
          </cell>
        </row>
        <row r="2275">
          <cell r="C2275">
            <v>0</v>
          </cell>
          <cell r="D2275">
            <v>0</v>
          </cell>
          <cell r="E2275">
            <v>0</v>
          </cell>
        </row>
        <row r="2276">
          <cell r="C2276">
            <v>0</v>
          </cell>
          <cell r="D2276">
            <v>0</v>
          </cell>
          <cell r="E2276">
            <v>0</v>
          </cell>
        </row>
        <row r="2277">
          <cell r="C2277">
            <v>0</v>
          </cell>
          <cell r="D2277">
            <v>0</v>
          </cell>
          <cell r="E2277">
            <v>0</v>
          </cell>
        </row>
        <row r="2278">
          <cell r="C2278">
            <v>0</v>
          </cell>
          <cell r="D2278">
            <v>0</v>
          </cell>
          <cell r="E2278">
            <v>0</v>
          </cell>
        </row>
        <row r="2279">
          <cell r="C2279">
            <v>0</v>
          </cell>
          <cell r="D2279">
            <v>0</v>
          </cell>
          <cell r="E2279">
            <v>0</v>
          </cell>
        </row>
        <row r="2280">
          <cell r="C2280">
            <v>0</v>
          </cell>
          <cell r="D2280">
            <v>0</v>
          </cell>
          <cell r="E2280">
            <v>0</v>
          </cell>
        </row>
        <row r="2281">
          <cell r="C2281">
            <v>0</v>
          </cell>
          <cell r="D2281">
            <v>0</v>
          </cell>
          <cell r="E2281">
            <v>0</v>
          </cell>
        </row>
        <row r="2282">
          <cell r="C2282">
            <v>0</v>
          </cell>
          <cell r="D2282">
            <v>0</v>
          </cell>
          <cell r="E2282">
            <v>0</v>
          </cell>
        </row>
        <row r="2283">
          <cell r="C2283">
            <v>0</v>
          </cell>
          <cell r="D2283">
            <v>0</v>
          </cell>
          <cell r="E2283">
            <v>0</v>
          </cell>
        </row>
        <row r="2284">
          <cell r="C2284">
            <v>0</v>
          </cell>
          <cell r="D2284">
            <v>0</v>
          </cell>
          <cell r="E2284">
            <v>0</v>
          </cell>
        </row>
        <row r="2285">
          <cell r="C2285">
            <v>0</v>
          </cell>
          <cell r="D2285">
            <v>0</v>
          </cell>
          <cell r="E2285">
            <v>0</v>
          </cell>
        </row>
        <row r="2286">
          <cell r="C2286">
            <v>0</v>
          </cell>
          <cell r="D2286">
            <v>0</v>
          </cell>
          <cell r="E2286">
            <v>0</v>
          </cell>
        </row>
        <row r="2287">
          <cell r="C2287">
            <v>0</v>
          </cell>
          <cell r="D2287">
            <v>0</v>
          </cell>
          <cell r="E2287">
            <v>0</v>
          </cell>
        </row>
        <row r="2288">
          <cell r="C2288">
            <v>0</v>
          </cell>
          <cell r="D2288">
            <v>0</v>
          </cell>
          <cell r="E2288">
            <v>0</v>
          </cell>
        </row>
        <row r="2289">
          <cell r="C2289">
            <v>0</v>
          </cell>
          <cell r="D2289">
            <v>0</v>
          </cell>
          <cell r="E2289">
            <v>0</v>
          </cell>
        </row>
        <row r="2290">
          <cell r="C2290">
            <v>0</v>
          </cell>
          <cell r="D2290">
            <v>0</v>
          </cell>
          <cell r="E2290">
            <v>0</v>
          </cell>
        </row>
        <row r="2291">
          <cell r="C2291">
            <v>0</v>
          </cell>
          <cell r="D2291">
            <v>0</v>
          </cell>
          <cell r="E2291">
            <v>0</v>
          </cell>
        </row>
        <row r="2292">
          <cell r="C2292">
            <v>0</v>
          </cell>
          <cell r="D2292">
            <v>0</v>
          </cell>
          <cell r="E2292">
            <v>0</v>
          </cell>
        </row>
        <row r="2293">
          <cell r="C2293">
            <v>0</v>
          </cell>
          <cell r="D2293">
            <v>0</v>
          </cell>
          <cell r="E2293">
            <v>0</v>
          </cell>
        </row>
        <row r="2294">
          <cell r="C2294">
            <v>0</v>
          </cell>
          <cell r="D2294">
            <v>0</v>
          </cell>
          <cell r="E2294">
            <v>0</v>
          </cell>
        </row>
        <row r="2295">
          <cell r="C2295">
            <v>0</v>
          </cell>
          <cell r="D2295">
            <v>0</v>
          </cell>
          <cell r="E2295">
            <v>0</v>
          </cell>
        </row>
        <row r="2296">
          <cell r="C2296">
            <v>0</v>
          </cell>
          <cell r="D2296">
            <v>0</v>
          </cell>
          <cell r="E2296">
            <v>0</v>
          </cell>
        </row>
        <row r="2297">
          <cell r="C2297">
            <v>0</v>
          </cell>
          <cell r="D2297">
            <v>0</v>
          </cell>
          <cell r="E2297">
            <v>0</v>
          </cell>
        </row>
        <row r="2298">
          <cell r="C2298">
            <v>0</v>
          </cell>
          <cell r="D2298">
            <v>0</v>
          </cell>
          <cell r="E2298">
            <v>0</v>
          </cell>
        </row>
        <row r="2299">
          <cell r="C2299">
            <v>0</v>
          </cell>
          <cell r="D2299">
            <v>0</v>
          </cell>
          <cell r="E2299">
            <v>0</v>
          </cell>
        </row>
        <row r="2300">
          <cell r="C2300">
            <v>0</v>
          </cell>
          <cell r="D2300">
            <v>0</v>
          </cell>
          <cell r="E2300">
            <v>0</v>
          </cell>
        </row>
        <row r="2301">
          <cell r="C2301">
            <v>0</v>
          </cell>
          <cell r="D2301">
            <v>0</v>
          </cell>
          <cell r="E2301">
            <v>0</v>
          </cell>
        </row>
        <row r="2302">
          <cell r="C2302">
            <v>0</v>
          </cell>
          <cell r="D2302">
            <v>0</v>
          </cell>
          <cell r="E2302">
            <v>0</v>
          </cell>
        </row>
        <row r="2303">
          <cell r="C2303">
            <v>0</v>
          </cell>
          <cell r="D2303">
            <v>0</v>
          </cell>
          <cell r="E2303">
            <v>0</v>
          </cell>
        </row>
        <row r="2304">
          <cell r="C2304">
            <v>0</v>
          </cell>
          <cell r="D2304">
            <v>0</v>
          </cell>
          <cell r="E2304">
            <v>0</v>
          </cell>
        </row>
        <row r="2305">
          <cell r="C2305">
            <v>0</v>
          </cell>
          <cell r="D2305">
            <v>0</v>
          </cell>
          <cell r="E2305">
            <v>0</v>
          </cell>
        </row>
        <row r="2306">
          <cell r="C2306">
            <v>0</v>
          </cell>
          <cell r="D2306">
            <v>0</v>
          </cell>
          <cell r="E2306">
            <v>0</v>
          </cell>
        </row>
        <row r="2307">
          <cell r="C2307">
            <v>0</v>
          </cell>
          <cell r="D2307">
            <v>0</v>
          </cell>
          <cell r="E2307">
            <v>0</v>
          </cell>
        </row>
        <row r="2308">
          <cell r="C2308">
            <v>0</v>
          </cell>
          <cell r="D2308">
            <v>0</v>
          </cell>
          <cell r="E2308">
            <v>0</v>
          </cell>
        </row>
        <row r="2309">
          <cell r="C2309">
            <v>0</v>
          </cell>
          <cell r="D2309">
            <v>0</v>
          </cell>
          <cell r="E2309">
            <v>0</v>
          </cell>
        </row>
        <row r="2310">
          <cell r="C2310">
            <v>0</v>
          </cell>
          <cell r="D2310">
            <v>0</v>
          </cell>
          <cell r="E2310">
            <v>0</v>
          </cell>
        </row>
        <row r="2311">
          <cell r="C2311">
            <v>0</v>
          </cell>
          <cell r="D2311">
            <v>0</v>
          </cell>
          <cell r="E2311">
            <v>0</v>
          </cell>
        </row>
        <row r="2312">
          <cell r="C2312">
            <v>0</v>
          </cell>
          <cell r="D2312">
            <v>0</v>
          </cell>
          <cell r="E2312">
            <v>0</v>
          </cell>
        </row>
        <row r="2313">
          <cell r="C2313">
            <v>0</v>
          </cell>
          <cell r="D2313">
            <v>0</v>
          </cell>
          <cell r="E2313">
            <v>0</v>
          </cell>
        </row>
        <row r="2314">
          <cell r="C2314">
            <v>0</v>
          </cell>
          <cell r="D2314">
            <v>0</v>
          </cell>
          <cell r="E2314">
            <v>0</v>
          </cell>
        </row>
        <row r="2315">
          <cell r="C2315">
            <v>0</v>
          </cell>
          <cell r="D2315">
            <v>0</v>
          </cell>
          <cell r="E2315">
            <v>0</v>
          </cell>
        </row>
        <row r="2316">
          <cell r="C2316">
            <v>0</v>
          </cell>
          <cell r="D2316">
            <v>0</v>
          </cell>
          <cell r="E2316">
            <v>0</v>
          </cell>
        </row>
        <row r="2317">
          <cell r="C2317">
            <v>0</v>
          </cell>
          <cell r="D2317">
            <v>0</v>
          </cell>
          <cell r="E2317">
            <v>0</v>
          </cell>
        </row>
        <row r="2318">
          <cell r="C2318">
            <v>0</v>
          </cell>
          <cell r="D2318">
            <v>0</v>
          </cell>
          <cell r="E2318">
            <v>0</v>
          </cell>
        </row>
        <row r="2319">
          <cell r="C2319">
            <v>0</v>
          </cell>
          <cell r="D2319">
            <v>0</v>
          </cell>
          <cell r="E2319">
            <v>0</v>
          </cell>
        </row>
        <row r="2320">
          <cell r="C2320">
            <v>0</v>
          </cell>
          <cell r="D2320">
            <v>0</v>
          </cell>
          <cell r="E2320">
            <v>0</v>
          </cell>
        </row>
        <row r="2321">
          <cell r="C2321">
            <v>0</v>
          </cell>
          <cell r="D2321">
            <v>0</v>
          </cell>
          <cell r="E2321">
            <v>0</v>
          </cell>
        </row>
        <row r="2322">
          <cell r="C2322">
            <v>0</v>
          </cell>
          <cell r="D2322">
            <v>0</v>
          </cell>
          <cell r="E2322">
            <v>0</v>
          </cell>
        </row>
        <row r="2323">
          <cell r="C2323">
            <v>0</v>
          </cell>
          <cell r="D2323">
            <v>0</v>
          </cell>
          <cell r="E2323">
            <v>0</v>
          </cell>
        </row>
        <row r="2324">
          <cell r="C2324">
            <v>0</v>
          </cell>
          <cell r="D2324">
            <v>0</v>
          </cell>
          <cell r="E2324">
            <v>0</v>
          </cell>
        </row>
        <row r="2325">
          <cell r="C2325">
            <v>0</v>
          </cell>
          <cell r="D2325">
            <v>0</v>
          </cell>
          <cell r="E2325">
            <v>0</v>
          </cell>
        </row>
        <row r="2326">
          <cell r="C2326">
            <v>0</v>
          </cell>
          <cell r="D2326">
            <v>0</v>
          </cell>
          <cell r="E2326">
            <v>0</v>
          </cell>
        </row>
        <row r="2327">
          <cell r="C2327">
            <v>0</v>
          </cell>
          <cell r="D2327">
            <v>0</v>
          </cell>
          <cell r="E2327">
            <v>0</v>
          </cell>
        </row>
        <row r="2328">
          <cell r="C2328">
            <v>0</v>
          </cell>
          <cell r="D2328">
            <v>0</v>
          </cell>
          <cell r="E2328">
            <v>0</v>
          </cell>
        </row>
        <row r="2329">
          <cell r="C2329">
            <v>0</v>
          </cell>
          <cell r="D2329">
            <v>0</v>
          </cell>
          <cell r="E2329">
            <v>0</v>
          </cell>
        </row>
        <row r="2330">
          <cell r="C2330">
            <v>0</v>
          </cell>
          <cell r="D2330">
            <v>0</v>
          </cell>
          <cell r="E2330">
            <v>0</v>
          </cell>
        </row>
        <row r="2331">
          <cell r="C2331">
            <v>0</v>
          </cell>
          <cell r="D2331">
            <v>0</v>
          </cell>
          <cell r="E2331">
            <v>0</v>
          </cell>
        </row>
        <row r="2332">
          <cell r="C2332">
            <v>0</v>
          </cell>
          <cell r="D2332">
            <v>0</v>
          </cell>
          <cell r="E2332">
            <v>0</v>
          </cell>
        </row>
        <row r="2333">
          <cell r="C2333">
            <v>0</v>
          </cell>
          <cell r="D2333">
            <v>0</v>
          </cell>
          <cell r="E2333">
            <v>0</v>
          </cell>
        </row>
        <row r="2334">
          <cell r="C2334">
            <v>0</v>
          </cell>
          <cell r="D2334">
            <v>0</v>
          </cell>
          <cell r="E2334">
            <v>0</v>
          </cell>
        </row>
        <row r="2335">
          <cell r="C2335">
            <v>0</v>
          </cell>
          <cell r="D2335">
            <v>0</v>
          </cell>
          <cell r="E2335">
            <v>0</v>
          </cell>
        </row>
        <row r="2336">
          <cell r="C2336">
            <v>0</v>
          </cell>
          <cell r="D2336">
            <v>0</v>
          </cell>
          <cell r="E2336">
            <v>0</v>
          </cell>
        </row>
        <row r="2337">
          <cell r="C2337">
            <v>0</v>
          </cell>
          <cell r="D2337">
            <v>0</v>
          </cell>
          <cell r="E2337">
            <v>0</v>
          </cell>
        </row>
        <row r="2338">
          <cell r="C2338">
            <v>0</v>
          </cell>
          <cell r="D2338">
            <v>0</v>
          </cell>
          <cell r="E2338">
            <v>0</v>
          </cell>
        </row>
        <row r="2339">
          <cell r="C2339">
            <v>0</v>
          </cell>
          <cell r="D2339">
            <v>0</v>
          </cell>
          <cell r="E2339">
            <v>0</v>
          </cell>
        </row>
        <row r="2340">
          <cell r="C2340">
            <v>0</v>
          </cell>
          <cell r="D2340">
            <v>0</v>
          </cell>
          <cell r="E2340">
            <v>0</v>
          </cell>
        </row>
        <row r="2341">
          <cell r="C2341">
            <v>0</v>
          </cell>
          <cell r="D2341">
            <v>0</v>
          </cell>
          <cell r="E2341">
            <v>0</v>
          </cell>
        </row>
        <row r="2342">
          <cell r="C2342">
            <v>0</v>
          </cell>
          <cell r="D2342">
            <v>0</v>
          </cell>
          <cell r="E2342">
            <v>0</v>
          </cell>
        </row>
        <row r="2343">
          <cell r="C2343">
            <v>0</v>
          </cell>
          <cell r="D2343">
            <v>0</v>
          </cell>
          <cell r="E2343">
            <v>0</v>
          </cell>
        </row>
        <row r="2344">
          <cell r="C2344">
            <v>0</v>
          </cell>
          <cell r="D2344">
            <v>0</v>
          </cell>
          <cell r="E2344">
            <v>0</v>
          </cell>
        </row>
        <row r="2345">
          <cell r="C2345">
            <v>0</v>
          </cell>
          <cell r="D2345">
            <v>0</v>
          </cell>
          <cell r="E2345">
            <v>0</v>
          </cell>
        </row>
        <row r="2346">
          <cell r="C2346">
            <v>0</v>
          </cell>
          <cell r="D2346">
            <v>0</v>
          </cell>
          <cell r="E2346">
            <v>0</v>
          </cell>
        </row>
        <row r="2347">
          <cell r="C2347">
            <v>0</v>
          </cell>
          <cell r="D2347">
            <v>0</v>
          </cell>
          <cell r="E2347">
            <v>0</v>
          </cell>
        </row>
        <row r="2348">
          <cell r="C2348">
            <v>0</v>
          </cell>
          <cell r="D2348">
            <v>0</v>
          </cell>
          <cell r="E2348">
            <v>0</v>
          </cell>
        </row>
        <row r="2349">
          <cell r="C2349">
            <v>0</v>
          </cell>
          <cell r="D2349">
            <v>0</v>
          </cell>
          <cell r="E2349">
            <v>0</v>
          </cell>
        </row>
        <row r="2350">
          <cell r="C2350">
            <v>0</v>
          </cell>
          <cell r="D2350">
            <v>0</v>
          </cell>
          <cell r="E2350">
            <v>0</v>
          </cell>
        </row>
        <row r="2351">
          <cell r="C2351">
            <v>0</v>
          </cell>
          <cell r="D2351">
            <v>0</v>
          </cell>
          <cell r="E2351">
            <v>0</v>
          </cell>
        </row>
        <row r="2352">
          <cell r="C2352">
            <v>0</v>
          </cell>
          <cell r="D2352">
            <v>0</v>
          </cell>
          <cell r="E2352">
            <v>0</v>
          </cell>
        </row>
        <row r="2353">
          <cell r="C2353">
            <v>0</v>
          </cell>
          <cell r="D2353">
            <v>0</v>
          </cell>
          <cell r="E2353">
            <v>0</v>
          </cell>
        </row>
        <row r="2354">
          <cell r="C2354">
            <v>0</v>
          </cell>
          <cell r="D2354">
            <v>0</v>
          </cell>
          <cell r="E2354">
            <v>0</v>
          </cell>
        </row>
        <row r="2355">
          <cell r="C2355">
            <v>0</v>
          </cell>
          <cell r="D2355">
            <v>0</v>
          </cell>
          <cell r="E2355">
            <v>0</v>
          </cell>
        </row>
        <row r="2356">
          <cell r="C2356">
            <v>0</v>
          </cell>
          <cell r="D2356">
            <v>0</v>
          </cell>
          <cell r="E2356">
            <v>0</v>
          </cell>
        </row>
        <row r="2357">
          <cell r="C2357">
            <v>0</v>
          </cell>
          <cell r="D2357">
            <v>0</v>
          </cell>
          <cell r="E2357">
            <v>0</v>
          </cell>
        </row>
        <row r="2358">
          <cell r="C2358">
            <v>0</v>
          </cell>
          <cell r="D2358">
            <v>0</v>
          </cell>
          <cell r="E2358">
            <v>0</v>
          </cell>
        </row>
        <row r="2359">
          <cell r="C2359">
            <v>0</v>
          </cell>
          <cell r="D2359">
            <v>0</v>
          </cell>
          <cell r="E2359">
            <v>0</v>
          </cell>
        </row>
        <row r="2360">
          <cell r="C2360">
            <v>0</v>
          </cell>
          <cell r="D2360">
            <v>0</v>
          </cell>
          <cell r="E2360">
            <v>0</v>
          </cell>
        </row>
        <row r="2361">
          <cell r="C2361">
            <v>0</v>
          </cell>
          <cell r="D2361">
            <v>0</v>
          </cell>
          <cell r="E2361">
            <v>0</v>
          </cell>
        </row>
        <row r="2362">
          <cell r="C2362">
            <v>0</v>
          </cell>
          <cell r="D2362">
            <v>0</v>
          </cell>
          <cell r="E2362">
            <v>0</v>
          </cell>
        </row>
        <row r="2363">
          <cell r="C2363">
            <v>0</v>
          </cell>
          <cell r="D2363">
            <v>0</v>
          </cell>
          <cell r="E2363">
            <v>0</v>
          </cell>
        </row>
        <row r="2364">
          <cell r="C2364">
            <v>0</v>
          </cell>
          <cell r="D2364">
            <v>0</v>
          </cell>
          <cell r="E2364">
            <v>0</v>
          </cell>
        </row>
        <row r="2365">
          <cell r="C2365">
            <v>0</v>
          </cell>
          <cell r="D2365">
            <v>0</v>
          </cell>
          <cell r="E2365">
            <v>0</v>
          </cell>
        </row>
        <row r="2366">
          <cell r="C2366">
            <v>0</v>
          </cell>
          <cell r="D2366">
            <v>0</v>
          </cell>
          <cell r="E2366">
            <v>0</v>
          </cell>
        </row>
        <row r="2367">
          <cell r="C2367">
            <v>0</v>
          </cell>
          <cell r="D2367">
            <v>0</v>
          </cell>
          <cell r="E2367">
            <v>0</v>
          </cell>
        </row>
        <row r="2368">
          <cell r="C2368">
            <v>0</v>
          </cell>
          <cell r="D2368">
            <v>0</v>
          </cell>
          <cell r="E2368">
            <v>0</v>
          </cell>
        </row>
        <row r="2369">
          <cell r="C2369">
            <v>0</v>
          </cell>
          <cell r="D2369">
            <v>0</v>
          </cell>
          <cell r="E2369">
            <v>0</v>
          </cell>
        </row>
        <row r="2370">
          <cell r="C2370">
            <v>0</v>
          </cell>
          <cell r="D2370">
            <v>0</v>
          </cell>
          <cell r="E2370">
            <v>0</v>
          </cell>
        </row>
        <row r="2371">
          <cell r="C2371">
            <v>0</v>
          </cell>
          <cell r="D2371">
            <v>0</v>
          </cell>
          <cell r="E2371">
            <v>0</v>
          </cell>
        </row>
        <row r="2372">
          <cell r="C2372">
            <v>0</v>
          </cell>
          <cell r="D2372">
            <v>0</v>
          </cell>
          <cell r="E2372">
            <v>0</v>
          </cell>
        </row>
        <row r="2373">
          <cell r="C2373">
            <v>0</v>
          </cell>
          <cell r="D2373">
            <v>0</v>
          </cell>
          <cell r="E2373">
            <v>0</v>
          </cell>
        </row>
        <row r="2374">
          <cell r="C2374">
            <v>0</v>
          </cell>
          <cell r="D2374">
            <v>0</v>
          </cell>
          <cell r="E2374">
            <v>0</v>
          </cell>
        </row>
        <row r="2375">
          <cell r="C2375">
            <v>0</v>
          </cell>
          <cell r="D2375">
            <v>0</v>
          </cell>
          <cell r="E2375">
            <v>0</v>
          </cell>
        </row>
        <row r="2376">
          <cell r="C2376">
            <v>0</v>
          </cell>
          <cell r="D2376">
            <v>0</v>
          </cell>
          <cell r="E2376">
            <v>0</v>
          </cell>
        </row>
        <row r="2377">
          <cell r="C2377">
            <v>0</v>
          </cell>
          <cell r="D2377">
            <v>0</v>
          </cell>
          <cell r="E2377">
            <v>0</v>
          </cell>
        </row>
        <row r="2378">
          <cell r="C2378">
            <v>0</v>
          </cell>
          <cell r="D2378">
            <v>0</v>
          </cell>
          <cell r="E2378">
            <v>0</v>
          </cell>
        </row>
        <row r="2379">
          <cell r="C2379">
            <v>0</v>
          </cell>
          <cell r="D2379">
            <v>0</v>
          </cell>
          <cell r="E2379">
            <v>0</v>
          </cell>
        </row>
        <row r="2380">
          <cell r="C2380">
            <v>0</v>
          </cell>
          <cell r="D2380">
            <v>0</v>
          </cell>
          <cell r="E2380">
            <v>0</v>
          </cell>
        </row>
        <row r="2381">
          <cell r="C2381">
            <v>0</v>
          </cell>
          <cell r="D2381">
            <v>0</v>
          </cell>
          <cell r="E2381">
            <v>0</v>
          </cell>
        </row>
        <row r="2382">
          <cell r="C2382">
            <v>0</v>
          </cell>
          <cell r="D2382">
            <v>0</v>
          </cell>
          <cell r="E2382">
            <v>0</v>
          </cell>
        </row>
        <row r="2383">
          <cell r="C2383">
            <v>0</v>
          </cell>
          <cell r="D2383">
            <v>0</v>
          </cell>
          <cell r="E2383">
            <v>0</v>
          </cell>
        </row>
        <row r="2384">
          <cell r="C2384">
            <v>0</v>
          </cell>
          <cell r="D2384">
            <v>0</v>
          </cell>
          <cell r="E2384">
            <v>0</v>
          </cell>
        </row>
        <row r="2385">
          <cell r="C2385">
            <v>0</v>
          </cell>
          <cell r="D2385">
            <v>0</v>
          </cell>
          <cell r="E2385">
            <v>0</v>
          </cell>
        </row>
        <row r="2386">
          <cell r="C2386">
            <v>0</v>
          </cell>
          <cell r="D2386">
            <v>0</v>
          </cell>
          <cell r="E2386">
            <v>0</v>
          </cell>
        </row>
        <row r="2387">
          <cell r="C2387">
            <v>0</v>
          </cell>
          <cell r="D2387">
            <v>0</v>
          </cell>
          <cell r="E2387">
            <v>0</v>
          </cell>
        </row>
        <row r="2388">
          <cell r="C2388">
            <v>0</v>
          </cell>
          <cell r="D2388">
            <v>0</v>
          </cell>
          <cell r="E2388">
            <v>0</v>
          </cell>
        </row>
        <row r="2389">
          <cell r="C2389">
            <v>0</v>
          </cell>
          <cell r="D2389">
            <v>0</v>
          </cell>
          <cell r="E2389">
            <v>0</v>
          </cell>
        </row>
        <row r="2390">
          <cell r="C2390">
            <v>0</v>
          </cell>
          <cell r="D2390">
            <v>0</v>
          </cell>
          <cell r="E2390">
            <v>0</v>
          </cell>
        </row>
        <row r="2391">
          <cell r="C2391">
            <v>0</v>
          </cell>
          <cell r="D2391">
            <v>0</v>
          </cell>
          <cell r="E2391">
            <v>0</v>
          </cell>
        </row>
        <row r="2392">
          <cell r="C2392">
            <v>0</v>
          </cell>
          <cell r="D2392">
            <v>0</v>
          </cell>
          <cell r="E2392">
            <v>0</v>
          </cell>
        </row>
        <row r="2393">
          <cell r="C2393">
            <v>0</v>
          </cell>
          <cell r="D2393">
            <v>0</v>
          </cell>
          <cell r="E2393">
            <v>0</v>
          </cell>
        </row>
        <row r="2394">
          <cell r="C2394">
            <v>0</v>
          </cell>
          <cell r="D2394">
            <v>0</v>
          </cell>
          <cell r="E2394">
            <v>0</v>
          </cell>
        </row>
        <row r="2395">
          <cell r="C2395">
            <v>0</v>
          </cell>
          <cell r="D2395">
            <v>0</v>
          </cell>
          <cell r="E2395">
            <v>0</v>
          </cell>
        </row>
        <row r="2396">
          <cell r="C2396">
            <v>0</v>
          </cell>
          <cell r="D2396">
            <v>0</v>
          </cell>
          <cell r="E2396">
            <v>0</v>
          </cell>
        </row>
        <row r="2397">
          <cell r="C2397">
            <v>0</v>
          </cell>
          <cell r="D2397">
            <v>0</v>
          </cell>
          <cell r="E2397">
            <v>0</v>
          </cell>
        </row>
        <row r="2398">
          <cell r="C2398">
            <v>0</v>
          </cell>
          <cell r="D2398">
            <v>0</v>
          </cell>
          <cell r="E2398">
            <v>0</v>
          </cell>
        </row>
        <row r="2399">
          <cell r="C2399">
            <v>0</v>
          </cell>
          <cell r="D2399">
            <v>0</v>
          </cell>
          <cell r="E2399">
            <v>0</v>
          </cell>
        </row>
        <row r="2400">
          <cell r="C2400">
            <v>0</v>
          </cell>
          <cell r="D2400">
            <v>0</v>
          </cell>
          <cell r="E2400">
            <v>0</v>
          </cell>
        </row>
        <row r="2401">
          <cell r="C2401">
            <v>0</v>
          </cell>
          <cell r="D2401">
            <v>0</v>
          </cell>
          <cell r="E2401">
            <v>0</v>
          </cell>
        </row>
        <row r="2402">
          <cell r="C2402">
            <v>0</v>
          </cell>
          <cell r="D2402">
            <v>0</v>
          </cell>
          <cell r="E2402">
            <v>0</v>
          </cell>
        </row>
        <row r="2403">
          <cell r="C2403">
            <v>0</v>
          </cell>
          <cell r="D2403">
            <v>0</v>
          </cell>
          <cell r="E2403">
            <v>0</v>
          </cell>
        </row>
        <row r="2404">
          <cell r="C2404">
            <v>0</v>
          </cell>
          <cell r="D2404">
            <v>0</v>
          </cell>
          <cell r="E2404">
            <v>0</v>
          </cell>
        </row>
        <row r="2405">
          <cell r="C2405">
            <v>0</v>
          </cell>
          <cell r="D2405">
            <v>0</v>
          </cell>
          <cell r="E2405">
            <v>0</v>
          </cell>
        </row>
        <row r="2406">
          <cell r="C2406">
            <v>0</v>
          </cell>
          <cell r="D2406">
            <v>0</v>
          </cell>
          <cell r="E2406">
            <v>0</v>
          </cell>
        </row>
        <row r="2407">
          <cell r="C2407">
            <v>0</v>
          </cell>
          <cell r="D2407">
            <v>0</v>
          </cell>
          <cell r="E2407">
            <v>0</v>
          </cell>
        </row>
        <row r="2408">
          <cell r="C2408">
            <v>0</v>
          </cell>
          <cell r="D2408">
            <v>0</v>
          </cell>
          <cell r="E2408">
            <v>0</v>
          </cell>
        </row>
        <row r="2409">
          <cell r="C2409">
            <v>0</v>
          </cell>
          <cell r="D2409">
            <v>0</v>
          </cell>
          <cell r="E2409">
            <v>0</v>
          </cell>
        </row>
        <row r="2410">
          <cell r="C2410">
            <v>0</v>
          </cell>
          <cell r="D2410">
            <v>0</v>
          </cell>
          <cell r="E2410">
            <v>0</v>
          </cell>
        </row>
        <row r="2411">
          <cell r="C2411">
            <v>0</v>
          </cell>
          <cell r="D2411">
            <v>0</v>
          </cell>
          <cell r="E2411">
            <v>0</v>
          </cell>
        </row>
        <row r="2412">
          <cell r="C2412">
            <v>0</v>
          </cell>
          <cell r="D2412">
            <v>0</v>
          </cell>
          <cell r="E2412">
            <v>0</v>
          </cell>
        </row>
        <row r="2413">
          <cell r="C2413">
            <v>0</v>
          </cell>
          <cell r="D2413">
            <v>0</v>
          </cell>
          <cell r="E2413">
            <v>0</v>
          </cell>
        </row>
        <row r="2414">
          <cell r="C2414">
            <v>0</v>
          </cell>
          <cell r="D2414">
            <v>0</v>
          </cell>
          <cell r="E2414">
            <v>0</v>
          </cell>
        </row>
        <row r="2415">
          <cell r="C2415">
            <v>0</v>
          </cell>
          <cell r="D2415">
            <v>0</v>
          </cell>
          <cell r="E2415">
            <v>0</v>
          </cell>
        </row>
        <row r="2416">
          <cell r="C2416">
            <v>0</v>
          </cell>
          <cell r="D2416">
            <v>0</v>
          </cell>
          <cell r="E2416">
            <v>0</v>
          </cell>
        </row>
        <row r="2417">
          <cell r="C2417">
            <v>0</v>
          </cell>
          <cell r="D2417">
            <v>0</v>
          </cell>
          <cell r="E2417">
            <v>0</v>
          </cell>
        </row>
        <row r="2418">
          <cell r="C2418">
            <v>0</v>
          </cell>
          <cell r="D2418">
            <v>0</v>
          </cell>
          <cell r="E2418">
            <v>0</v>
          </cell>
        </row>
        <row r="2419">
          <cell r="C2419">
            <v>0</v>
          </cell>
          <cell r="D2419">
            <v>0</v>
          </cell>
          <cell r="E2419">
            <v>0</v>
          </cell>
        </row>
        <row r="2420">
          <cell r="C2420">
            <v>0</v>
          </cell>
          <cell r="D2420">
            <v>0</v>
          </cell>
          <cell r="E2420">
            <v>0</v>
          </cell>
        </row>
        <row r="2421">
          <cell r="C2421">
            <v>0</v>
          </cell>
          <cell r="D2421">
            <v>0</v>
          </cell>
          <cell r="E2421">
            <v>0</v>
          </cell>
        </row>
        <row r="2422">
          <cell r="C2422">
            <v>0</v>
          </cell>
          <cell r="D2422">
            <v>0</v>
          </cell>
          <cell r="E2422">
            <v>0</v>
          </cell>
        </row>
        <row r="2423">
          <cell r="C2423">
            <v>0</v>
          </cell>
          <cell r="D2423">
            <v>0</v>
          </cell>
          <cell r="E2423">
            <v>0</v>
          </cell>
        </row>
        <row r="2424">
          <cell r="C2424">
            <v>0</v>
          </cell>
          <cell r="D2424">
            <v>0</v>
          </cell>
          <cell r="E2424">
            <v>0</v>
          </cell>
        </row>
        <row r="2425">
          <cell r="C2425">
            <v>0</v>
          </cell>
          <cell r="D2425">
            <v>0</v>
          </cell>
          <cell r="E2425">
            <v>0</v>
          </cell>
        </row>
        <row r="2426">
          <cell r="C2426">
            <v>0</v>
          </cell>
          <cell r="D2426">
            <v>0</v>
          </cell>
          <cell r="E2426">
            <v>0</v>
          </cell>
        </row>
        <row r="2427">
          <cell r="C2427">
            <v>0</v>
          </cell>
          <cell r="D2427">
            <v>0</v>
          </cell>
          <cell r="E2427">
            <v>0</v>
          </cell>
        </row>
        <row r="2428">
          <cell r="C2428">
            <v>0</v>
          </cell>
          <cell r="D2428">
            <v>0</v>
          </cell>
          <cell r="E2428">
            <v>0</v>
          </cell>
        </row>
        <row r="2429">
          <cell r="C2429">
            <v>0</v>
          </cell>
          <cell r="D2429">
            <v>0</v>
          </cell>
          <cell r="E2429">
            <v>0</v>
          </cell>
        </row>
        <row r="2430">
          <cell r="C2430">
            <v>0</v>
          </cell>
          <cell r="D2430">
            <v>0</v>
          </cell>
          <cell r="E2430">
            <v>0</v>
          </cell>
        </row>
        <row r="2431">
          <cell r="C2431">
            <v>0</v>
          </cell>
          <cell r="D2431">
            <v>0</v>
          </cell>
          <cell r="E2431">
            <v>0</v>
          </cell>
        </row>
        <row r="2432">
          <cell r="C2432">
            <v>0</v>
          </cell>
          <cell r="D2432">
            <v>0</v>
          </cell>
          <cell r="E2432">
            <v>0</v>
          </cell>
        </row>
        <row r="2433">
          <cell r="C2433">
            <v>0</v>
          </cell>
          <cell r="D2433">
            <v>0</v>
          </cell>
          <cell r="E2433">
            <v>0</v>
          </cell>
        </row>
        <row r="2434">
          <cell r="C2434">
            <v>0</v>
          </cell>
          <cell r="D2434">
            <v>0</v>
          </cell>
          <cell r="E2434">
            <v>0</v>
          </cell>
        </row>
        <row r="2435">
          <cell r="C2435">
            <v>0</v>
          </cell>
          <cell r="D2435">
            <v>0</v>
          </cell>
          <cell r="E2435">
            <v>0</v>
          </cell>
        </row>
        <row r="2436">
          <cell r="C2436">
            <v>0</v>
          </cell>
          <cell r="D2436">
            <v>0</v>
          </cell>
          <cell r="E2436">
            <v>0</v>
          </cell>
        </row>
        <row r="2437">
          <cell r="C2437">
            <v>0</v>
          </cell>
          <cell r="D2437">
            <v>0</v>
          </cell>
          <cell r="E2437">
            <v>0</v>
          </cell>
        </row>
        <row r="2438">
          <cell r="C2438">
            <v>0</v>
          </cell>
          <cell r="D2438">
            <v>0</v>
          </cell>
          <cell r="E2438">
            <v>0</v>
          </cell>
        </row>
        <row r="2439">
          <cell r="C2439">
            <v>0</v>
          </cell>
          <cell r="D2439">
            <v>0</v>
          </cell>
          <cell r="E2439">
            <v>0</v>
          </cell>
        </row>
        <row r="2440">
          <cell r="C2440">
            <v>0</v>
          </cell>
          <cell r="D2440">
            <v>0</v>
          </cell>
          <cell r="E2440">
            <v>0</v>
          </cell>
        </row>
        <row r="2441">
          <cell r="C2441">
            <v>0</v>
          </cell>
          <cell r="D2441">
            <v>0</v>
          </cell>
          <cell r="E2441">
            <v>0</v>
          </cell>
        </row>
        <row r="2442">
          <cell r="C2442">
            <v>0</v>
          </cell>
          <cell r="D2442">
            <v>0</v>
          </cell>
          <cell r="E2442">
            <v>0</v>
          </cell>
        </row>
        <row r="2443">
          <cell r="C2443">
            <v>0</v>
          </cell>
          <cell r="D2443">
            <v>0</v>
          </cell>
          <cell r="E2443">
            <v>0</v>
          </cell>
        </row>
        <row r="2444">
          <cell r="C2444">
            <v>0</v>
          </cell>
          <cell r="D2444">
            <v>0</v>
          </cell>
          <cell r="E2444">
            <v>0</v>
          </cell>
        </row>
        <row r="2445">
          <cell r="C2445">
            <v>0</v>
          </cell>
          <cell r="D2445">
            <v>0</v>
          </cell>
          <cell r="E2445">
            <v>0</v>
          </cell>
        </row>
        <row r="2446">
          <cell r="C2446">
            <v>0</v>
          </cell>
          <cell r="D2446">
            <v>0</v>
          </cell>
          <cell r="E2446">
            <v>0</v>
          </cell>
        </row>
        <row r="2447">
          <cell r="C2447">
            <v>0</v>
          </cell>
          <cell r="D2447">
            <v>0</v>
          </cell>
          <cell r="E2447">
            <v>0</v>
          </cell>
        </row>
        <row r="2448">
          <cell r="C2448">
            <v>0</v>
          </cell>
          <cell r="D2448">
            <v>0</v>
          </cell>
          <cell r="E2448">
            <v>0</v>
          </cell>
        </row>
        <row r="2449">
          <cell r="C2449">
            <v>0</v>
          </cell>
          <cell r="D2449">
            <v>0</v>
          </cell>
          <cell r="E2449">
            <v>0</v>
          </cell>
        </row>
        <row r="2450">
          <cell r="C2450">
            <v>0</v>
          </cell>
          <cell r="D2450">
            <v>0</v>
          </cell>
          <cell r="E2450">
            <v>0</v>
          </cell>
        </row>
        <row r="2451">
          <cell r="C2451">
            <v>0</v>
          </cell>
          <cell r="D2451">
            <v>0</v>
          </cell>
          <cell r="E2451">
            <v>0</v>
          </cell>
        </row>
        <row r="2452">
          <cell r="C2452">
            <v>0</v>
          </cell>
          <cell r="D2452">
            <v>0</v>
          </cell>
          <cell r="E2452">
            <v>0</v>
          </cell>
        </row>
        <row r="2453">
          <cell r="C2453">
            <v>0</v>
          </cell>
          <cell r="D2453">
            <v>0</v>
          </cell>
          <cell r="E2453">
            <v>0</v>
          </cell>
        </row>
        <row r="2454">
          <cell r="C2454">
            <v>0</v>
          </cell>
          <cell r="D2454">
            <v>0</v>
          </cell>
          <cell r="E2454">
            <v>0</v>
          </cell>
        </row>
        <row r="2455">
          <cell r="C2455">
            <v>0</v>
          </cell>
          <cell r="D2455">
            <v>0</v>
          </cell>
          <cell r="E2455">
            <v>0</v>
          </cell>
        </row>
        <row r="2456">
          <cell r="C2456">
            <v>0</v>
          </cell>
          <cell r="D2456">
            <v>0</v>
          </cell>
          <cell r="E2456">
            <v>0</v>
          </cell>
        </row>
        <row r="2457">
          <cell r="C2457">
            <v>0</v>
          </cell>
          <cell r="D2457">
            <v>0</v>
          </cell>
          <cell r="E2457">
            <v>0</v>
          </cell>
        </row>
        <row r="2458">
          <cell r="C2458">
            <v>0</v>
          </cell>
          <cell r="D2458">
            <v>0</v>
          </cell>
          <cell r="E2458">
            <v>0</v>
          </cell>
        </row>
        <row r="2459">
          <cell r="C2459">
            <v>0</v>
          </cell>
          <cell r="D2459">
            <v>0</v>
          </cell>
          <cell r="E2459">
            <v>0</v>
          </cell>
        </row>
        <row r="2460">
          <cell r="C2460">
            <v>0</v>
          </cell>
          <cell r="D2460">
            <v>0</v>
          </cell>
          <cell r="E2460">
            <v>0</v>
          </cell>
        </row>
        <row r="2461">
          <cell r="C2461">
            <v>0</v>
          </cell>
          <cell r="D2461">
            <v>0</v>
          </cell>
          <cell r="E2461">
            <v>0</v>
          </cell>
        </row>
        <row r="2462">
          <cell r="C2462">
            <v>0</v>
          </cell>
          <cell r="D2462">
            <v>0</v>
          </cell>
          <cell r="E2462">
            <v>0</v>
          </cell>
        </row>
        <row r="2463">
          <cell r="C2463">
            <v>0</v>
          </cell>
          <cell r="D2463">
            <v>0</v>
          </cell>
          <cell r="E2463">
            <v>0</v>
          </cell>
        </row>
        <row r="2464">
          <cell r="C2464">
            <v>0</v>
          </cell>
          <cell r="D2464">
            <v>0</v>
          </cell>
          <cell r="E2464">
            <v>0</v>
          </cell>
        </row>
        <row r="2465">
          <cell r="C2465">
            <v>0</v>
          </cell>
          <cell r="D2465">
            <v>0</v>
          </cell>
          <cell r="E2465">
            <v>0</v>
          </cell>
        </row>
        <row r="2466">
          <cell r="C2466">
            <v>0</v>
          </cell>
          <cell r="D2466">
            <v>0</v>
          </cell>
          <cell r="E2466">
            <v>0</v>
          </cell>
        </row>
        <row r="2467">
          <cell r="C2467">
            <v>0</v>
          </cell>
          <cell r="D2467">
            <v>0</v>
          </cell>
          <cell r="E2467">
            <v>0</v>
          </cell>
        </row>
        <row r="2468">
          <cell r="C2468">
            <v>0</v>
          </cell>
          <cell r="D2468">
            <v>0</v>
          </cell>
          <cell r="E2468">
            <v>0</v>
          </cell>
        </row>
        <row r="2469">
          <cell r="C2469">
            <v>0</v>
          </cell>
          <cell r="D2469">
            <v>0</v>
          </cell>
          <cell r="E2469">
            <v>0</v>
          </cell>
        </row>
        <row r="2470">
          <cell r="C2470">
            <v>0</v>
          </cell>
          <cell r="D2470">
            <v>0</v>
          </cell>
          <cell r="E2470">
            <v>0</v>
          </cell>
        </row>
        <row r="2471">
          <cell r="C2471">
            <v>0</v>
          </cell>
          <cell r="D2471">
            <v>0</v>
          </cell>
          <cell r="E2471">
            <v>0</v>
          </cell>
        </row>
        <row r="2472">
          <cell r="C2472">
            <v>0</v>
          </cell>
          <cell r="D2472">
            <v>0</v>
          </cell>
          <cell r="E2472">
            <v>0</v>
          </cell>
        </row>
        <row r="2473">
          <cell r="C2473">
            <v>0</v>
          </cell>
          <cell r="D2473">
            <v>0</v>
          </cell>
          <cell r="E2473">
            <v>0</v>
          </cell>
        </row>
        <row r="2474">
          <cell r="C2474">
            <v>0</v>
          </cell>
          <cell r="D2474">
            <v>0</v>
          </cell>
          <cell r="E2474">
            <v>0</v>
          </cell>
        </row>
        <row r="2475">
          <cell r="C2475">
            <v>0</v>
          </cell>
          <cell r="D2475">
            <v>0</v>
          </cell>
          <cell r="E2475">
            <v>0</v>
          </cell>
        </row>
        <row r="2476">
          <cell r="C2476">
            <v>0</v>
          </cell>
          <cell r="D2476">
            <v>0</v>
          </cell>
          <cell r="E2476">
            <v>0</v>
          </cell>
        </row>
        <row r="2477">
          <cell r="C2477">
            <v>0</v>
          </cell>
          <cell r="D2477">
            <v>0</v>
          </cell>
          <cell r="E2477">
            <v>0</v>
          </cell>
        </row>
        <row r="2478">
          <cell r="C2478">
            <v>0</v>
          </cell>
          <cell r="D2478">
            <v>0</v>
          </cell>
          <cell r="E2478">
            <v>0</v>
          </cell>
        </row>
        <row r="2479">
          <cell r="C2479">
            <v>0</v>
          </cell>
          <cell r="D2479">
            <v>0</v>
          </cell>
          <cell r="E2479">
            <v>0</v>
          </cell>
        </row>
        <row r="2480">
          <cell r="C2480">
            <v>0</v>
          </cell>
          <cell r="D2480">
            <v>0</v>
          </cell>
          <cell r="E2480">
            <v>0</v>
          </cell>
        </row>
        <row r="2481">
          <cell r="C2481">
            <v>0</v>
          </cell>
          <cell r="D2481">
            <v>0</v>
          </cell>
          <cell r="E2481">
            <v>0</v>
          </cell>
        </row>
        <row r="2482">
          <cell r="C2482">
            <v>0</v>
          </cell>
          <cell r="D2482">
            <v>0</v>
          </cell>
          <cell r="E2482">
            <v>0</v>
          </cell>
        </row>
        <row r="2483">
          <cell r="C2483">
            <v>0</v>
          </cell>
          <cell r="D2483">
            <v>0</v>
          </cell>
          <cell r="E2483">
            <v>0</v>
          </cell>
        </row>
        <row r="2484">
          <cell r="C2484">
            <v>0</v>
          </cell>
          <cell r="D2484">
            <v>0</v>
          </cell>
          <cell r="E2484">
            <v>0</v>
          </cell>
        </row>
        <row r="2485">
          <cell r="C2485">
            <v>0</v>
          </cell>
          <cell r="D2485">
            <v>0</v>
          </cell>
          <cell r="E2485">
            <v>0</v>
          </cell>
        </row>
        <row r="2486">
          <cell r="C2486">
            <v>0</v>
          </cell>
          <cell r="D2486">
            <v>0</v>
          </cell>
          <cell r="E2486">
            <v>0</v>
          </cell>
        </row>
        <row r="2487">
          <cell r="C2487">
            <v>0</v>
          </cell>
          <cell r="D2487">
            <v>0</v>
          </cell>
          <cell r="E2487">
            <v>0</v>
          </cell>
        </row>
        <row r="2488">
          <cell r="C2488">
            <v>0</v>
          </cell>
          <cell r="D2488">
            <v>0</v>
          </cell>
          <cell r="E2488">
            <v>0</v>
          </cell>
        </row>
        <row r="2489">
          <cell r="C2489">
            <v>0</v>
          </cell>
          <cell r="D2489">
            <v>0</v>
          </cell>
          <cell r="E2489">
            <v>0</v>
          </cell>
        </row>
        <row r="2490">
          <cell r="C2490">
            <v>0</v>
          </cell>
          <cell r="D2490">
            <v>0</v>
          </cell>
          <cell r="E2490">
            <v>0</v>
          </cell>
        </row>
        <row r="2491">
          <cell r="C2491">
            <v>0</v>
          </cell>
          <cell r="D2491">
            <v>0</v>
          </cell>
          <cell r="E2491">
            <v>0</v>
          </cell>
        </row>
        <row r="2492">
          <cell r="C2492">
            <v>0</v>
          </cell>
          <cell r="D2492">
            <v>0</v>
          </cell>
          <cell r="E2492">
            <v>0</v>
          </cell>
        </row>
        <row r="2493">
          <cell r="C2493">
            <v>0</v>
          </cell>
          <cell r="D2493">
            <v>0</v>
          </cell>
          <cell r="E2493">
            <v>0</v>
          </cell>
        </row>
        <row r="2494">
          <cell r="C2494">
            <v>0</v>
          </cell>
          <cell r="D2494">
            <v>0</v>
          </cell>
          <cell r="E2494">
            <v>0</v>
          </cell>
        </row>
        <row r="2495">
          <cell r="C2495">
            <v>0</v>
          </cell>
          <cell r="D2495">
            <v>0</v>
          </cell>
          <cell r="E2495">
            <v>0</v>
          </cell>
        </row>
        <row r="2496">
          <cell r="C2496">
            <v>0</v>
          </cell>
          <cell r="D2496">
            <v>0</v>
          </cell>
          <cell r="E2496">
            <v>0</v>
          </cell>
        </row>
        <row r="2497">
          <cell r="C2497">
            <v>0</v>
          </cell>
          <cell r="D2497">
            <v>0</v>
          </cell>
          <cell r="E2497">
            <v>0</v>
          </cell>
        </row>
        <row r="2498">
          <cell r="C2498">
            <v>0</v>
          </cell>
          <cell r="D2498">
            <v>0</v>
          </cell>
          <cell r="E2498">
            <v>0</v>
          </cell>
        </row>
        <row r="2499">
          <cell r="C2499">
            <v>0</v>
          </cell>
          <cell r="D2499">
            <v>0</v>
          </cell>
          <cell r="E2499">
            <v>0</v>
          </cell>
        </row>
        <row r="2500">
          <cell r="C2500">
            <v>0</v>
          </cell>
          <cell r="D2500">
            <v>0</v>
          </cell>
          <cell r="E2500">
            <v>0</v>
          </cell>
        </row>
        <row r="2501">
          <cell r="C2501">
            <v>0</v>
          </cell>
          <cell r="D2501">
            <v>0</v>
          </cell>
          <cell r="E2501">
            <v>0</v>
          </cell>
        </row>
        <row r="2502">
          <cell r="C2502">
            <v>0</v>
          </cell>
          <cell r="D2502">
            <v>0</v>
          </cell>
          <cell r="E2502">
            <v>0</v>
          </cell>
        </row>
        <row r="2503">
          <cell r="C2503">
            <v>0</v>
          </cell>
          <cell r="D2503">
            <v>0</v>
          </cell>
          <cell r="E2503">
            <v>0</v>
          </cell>
        </row>
        <row r="2504">
          <cell r="C2504">
            <v>0</v>
          </cell>
          <cell r="D2504">
            <v>0</v>
          </cell>
          <cell r="E2504">
            <v>0</v>
          </cell>
        </row>
        <row r="2505">
          <cell r="C2505">
            <v>0</v>
          </cell>
          <cell r="D2505">
            <v>0</v>
          </cell>
          <cell r="E2505">
            <v>0</v>
          </cell>
        </row>
        <row r="2506">
          <cell r="C2506">
            <v>0</v>
          </cell>
          <cell r="D2506">
            <v>0</v>
          </cell>
          <cell r="E2506">
            <v>0</v>
          </cell>
        </row>
        <row r="2507">
          <cell r="C2507">
            <v>0</v>
          </cell>
          <cell r="D2507">
            <v>0</v>
          </cell>
          <cell r="E2507">
            <v>0</v>
          </cell>
        </row>
        <row r="2508">
          <cell r="C2508">
            <v>0</v>
          </cell>
          <cell r="D2508">
            <v>0</v>
          </cell>
          <cell r="E2508">
            <v>0</v>
          </cell>
        </row>
        <row r="2509">
          <cell r="C2509">
            <v>0</v>
          </cell>
          <cell r="D2509">
            <v>0</v>
          </cell>
          <cell r="E2509">
            <v>0</v>
          </cell>
        </row>
        <row r="2510">
          <cell r="C2510">
            <v>0</v>
          </cell>
          <cell r="D2510">
            <v>0</v>
          </cell>
          <cell r="E2510">
            <v>0</v>
          </cell>
        </row>
        <row r="2511">
          <cell r="C2511">
            <v>0</v>
          </cell>
          <cell r="D2511">
            <v>0</v>
          </cell>
          <cell r="E2511">
            <v>0</v>
          </cell>
        </row>
        <row r="2512">
          <cell r="C2512">
            <v>0</v>
          </cell>
          <cell r="D2512">
            <v>0</v>
          </cell>
          <cell r="E2512">
            <v>0</v>
          </cell>
        </row>
        <row r="2513">
          <cell r="C2513">
            <v>0</v>
          </cell>
          <cell r="D2513">
            <v>0</v>
          </cell>
          <cell r="E2513">
            <v>0</v>
          </cell>
        </row>
        <row r="2514">
          <cell r="C2514">
            <v>0</v>
          </cell>
          <cell r="D2514">
            <v>0</v>
          </cell>
          <cell r="E2514">
            <v>0</v>
          </cell>
        </row>
        <row r="2515">
          <cell r="C2515">
            <v>0</v>
          </cell>
          <cell r="D2515">
            <v>0</v>
          </cell>
          <cell r="E2515">
            <v>0</v>
          </cell>
        </row>
        <row r="2516">
          <cell r="C2516">
            <v>0</v>
          </cell>
          <cell r="D2516">
            <v>0</v>
          </cell>
          <cell r="E2516">
            <v>0</v>
          </cell>
        </row>
        <row r="2517">
          <cell r="C2517">
            <v>0</v>
          </cell>
          <cell r="D2517">
            <v>0</v>
          </cell>
          <cell r="E2517">
            <v>0</v>
          </cell>
        </row>
        <row r="2518">
          <cell r="C2518">
            <v>0</v>
          </cell>
          <cell r="D2518">
            <v>0</v>
          </cell>
          <cell r="E2518">
            <v>0</v>
          </cell>
        </row>
        <row r="2519">
          <cell r="C2519">
            <v>0</v>
          </cell>
          <cell r="D2519">
            <v>0</v>
          </cell>
          <cell r="E2519">
            <v>0</v>
          </cell>
        </row>
        <row r="2520">
          <cell r="C2520">
            <v>0</v>
          </cell>
          <cell r="D2520">
            <v>0</v>
          </cell>
          <cell r="E2520">
            <v>0</v>
          </cell>
        </row>
        <row r="2521">
          <cell r="C2521">
            <v>0</v>
          </cell>
          <cell r="D2521">
            <v>0</v>
          </cell>
          <cell r="E2521">
            <v>0</v>
          </cell>
        </row>
        <row r="2522">
          <cell r="C2522">
            <v>0</v>
          </cell>
          <cell r="D2522">
            <v>0</v>
          </cell>
          <cell r="E2522">
            <v>0</v>
          </cell>
        </row>
        <row r="2523">
          <cell r="C2523">
            <v>0</v>
          </cell>
          <cell r="D2523">
            <v>0</v>
          </cell>
          <cell r="E2523">
            <v>0</v>
          </cell>
        </row>
        <row r="2524">
          <cell r="C2524">
            <v>0</v>
          </cell>
          <cell r="D2524">
            <v>0</v>
          </cell>
          <cell r="E2524">
            <v>0</v>
          </cell>
        </row>
        <row r="2525">
          <cell r="C2525">
            <v>0</v>
          </cell>
          <cell r="D2525">
            <v>0</v>
          </cell>
          <cell r="E2525">
            <v>0</v>
          </cell>
        </row>
        <row r="2526">
          <cell r="C2526">
            <v>0</v>
          </cell>
          <cell r="D2526">
            <v>0</v>
          </cell>
          <cell r="E2526">
            <v>0</v>
          </cell>
        </row>
        <row r="2527">
          <cell r="C2527">
            <v>0</v>
          </cell>
          <cell r="D2527">
            <v>0</v>
          </cell>
          <cell r="E2527">
            <v>0</v>
          </cell>
        </row>
        <row r="2528">
          <cell r="C2528">
            <v>0</v>
          </cell>
          <cell r="D2528">
            <v>0</v>
          </cell>
          <cell r="E2528">
            <v>0</v>
          </cell>
        </row>
        <row r="2529">
          <cell r="C2529">
            <v>0</v>
          </cell>
          <cell r="D2529">
            <v>0</v>
          </cell>
          <cell r="E2529">
            <v>0</v>
          </cell>
        </row>
        <row r="2530">
          <cell r="C2530">
            <v>0</v>
          </cell>
          <cell r="D2530">
            <v>0</v>
          </cell>
          <cell r="E2530">
            <v>0</v>
          </cell>
        </row>
        <row r="2531">
          <cell r="C2531">
            <v>0</v>
          </cell>
          <cell r="D2531">
            <v>0</v>
          </cell>
          <cell r="E2531">
            <v>0</v>
          </cell>
        </row>
        <row r="2532">
          <cell r="C2532">
            <v>0</v>
          </cell>
          <cell r="D2532">
            <v>0</v>
          </cell>
          <cell r="E2532">
            <v>0</v>
          </cell>
        </row>
        <row r="2533">
          <cell r="C2533">
            <v>0</v>
          </cell>
          <cell r="D2533">
            <v>0</v>
          </cell>
          <cell r="E2533">
            <v>0</v>
          </cell>
        </row>
        <row r="2534">
          <cell r="C2534">
            <v>0</v>
          </cell>
          <cell r="D2534">
            <v>0</v>
          </cell>
          <cell r="E2534">
            <v>0</v>
          </cell>
        </row>
        <row r="2535">
          <cell r="C2535">
            <v>0</v>
          </cell>
          <cell r="D2535">
            <v>0</v>
          </cell>
          <cell r="E2535">
            <v>0</v>
          </cell>
        </row>
        <row r="2536">
          <cell r="C2536">
            <v>0</v>
          </cell>
          <cell r="D2536">
            <v>0</v>
          </cell>
          <cell r="E2536">
            <v>0</v>
          </cell>
        </row>
        <row r="2537">
          <cell r="C2537">
            <v>0</v>
          </cell>
          <cell r="D2537">
            <v>0</v>
          </cell>
          <cell r="E2537">
            <v>0</v>
          </cell>
        </row>
        <row r="2538">
          <cell r="C2538">
            <v>0</v>
          </cell>
          <cell r="D2538">
            <v>0</v>
          </cell>
          <cell r="E2538">
            <v>0</v>
          </cell>
        </row>
        <row r="2539">
          <cell r="C2539">
            <v>0</v>
          </cell>
          <cell r="D2539">
            <v>0</v>
          </cell>
          <cell r="E2539">
            <v>0</v>
          </cell>
        </row>
        <row r="2540">
          <cell r="C2540">
            <v>0</v>
          </cell>
          <cell r="D2540">
            <v>0</v>
          </cell>
          <cell r="E2540">
            <v>0</v>
          </cell>
        </row>
        <row r="2541">
          <cell r="C2541">
            <v>0</v>
          </cell>
          <cell r="D2541">
            <v>0</v>
          </cell>
          <cell r="E2541">
            <v>0</v>
          </cell>
        </row>
        <row r="2542">
          <cell r="C2542">
            <v>0</v>
          </cell>
          <cell r="D2542">
            <v>0</v>
          </cell>
          <cell r="E2542">
            <v>0</v>
          </cell>
        </row>
        <row r="2543">
          <cell r="C2543">
            <v>0</v>
          </cell>
          <cell r="D2543">
            <v>0</v>
          </cell>
          <cell r="E2543">
            <v>0</v>
          </cell>
        </row>
        <row r="2544">
          <cell r="C2544">
            <v>0</v>
          </cell>
          <cell r="D2544">
            <v>0</v>
          </cell>
          <cell r="E2544">
            <v>0</v>
          </cell>
        </row>
        <row r="2545">
          <cell r="C2545">
            <v>0</v>
          </cell>
          <cell r="D2545">
            <v>0</v>
          </cell>
          <cell r="E2545">
            <v>0</v>
          </cell>
        </row>
        <row r="2546">
          <cell r="C2546">
            <v>0</v>
          </cell>
          <cell r="D2546">
            <v>0</v>
          </cell>
          <cell r="E2546">
            <v>0</v>
          </cell>
        </row>
        <row r="2547">
          <cell r="C2547">
            <v>0</v>
          </cell>
          <cell r="D2547">
            <v>0</v>
          </cell>
          <cell r="E2547">
            <v>0</v>
          </cell>
        </row>
        <row r="2548">
          <cell r="C2548">
            <v>0</v>
          </cell>
          <cell r="D2548">
            <v>0</v>
          </cell>
          <cell r="E2548">
            <v>0</v>
          </cell>
        </row>
        <row r="2549">
          <cell r="C2549">
            <v>0</v>
          </cell>
          <cell r="D2549">
            <v>0</v>
          </cell>
          <cell r="E2549">
            <v>0</v>
          </cell>
        </row>
        <row r="2550">
          <cell r="C2550">
            <v>0</v>
          </cell>
          <cell r="D2550">
            <v>0</v>
          </cell>
          <cell r="E2550">
            <v>0</v>
          </cell>
        </row>
        <row r="2551">
          <cell r="C2551">
            <v>0</v>
          </cell>
          <cell r="D2551">
            <v>0</v>
          </cell>
          <cell r="E2551">
            <v>0</v>
          </cell>
        </row>
        <row r="2552">
          <cell r="C2552">
            <v>0</v>
          </cell>
          <cell r="D2552">
            <v>0</v>
          </cell>
          <cell r="E2552">
            <v>0</v>
          </cell>
        </row>
        <row r="2553">
          <cell r="C2553">
            <v>0</v>
          </cell>
          <cell r="D2553">
            <v>0</v>
          </cell>
          <cell r="E2553">
            <v>0</v>
          </cell>
        </row>
        <row r="2554">
          <cell r="C2554">
            <v>0</v>
          </cell>
          <cell r="D2554">
            <v>0</v>
          </cell>
          <cell r="E2554">
            <v>0</v>
          </cell>
        </row>
        <row r="2555">
          <cell r="C2555">
            <v>0</v>
          </cell>
          <cell r="D2555">
            <v>0</v>
          </cell>
          <cell r="E2555">
            <v>0</v>
          </cell>
        </row>
        <row r="2556">
          <cell r="C2556">
            <v>0</v>
          </cell>
          <cell r="D2556">
            <v>0</v>
          </cell>
          <cell r="E2556">
            <v>0</v>
          </cell>
        </row>
        <row r="2557">
          <cell r="C2557">
            <v>0</v>
          </cell>
          <cell r="D2557">
            <v>0</v>
          </cell>
          <cell r="E2557">
            <v>0</v>
          </cell>
        </row>
        <row r="2558">
          <cell r="C2558">
            <v>0</v>
          </cell>
          <cell r="D2558">
            <v>0</v>
          </cell>
          <cell r="E2558">
            <v>0</v>
          </cell>
        </row>
        <row r="2559">
          <cell r="C2559">
            <v>0</v>
          </cell>
          <cell r="D2559">
            <v>0</v>
          </cell>
          <cell r="E2559">
            <v>0</v>
          </cell>
        </row>
        <row r="2560">
          <cell r="C2560">
            <v>0</v>
          </cell>
          <cell r="D2560">
            <v>0</v>
          </cell>
          <cell r="E2560">
            <v>0</v>
          </cell>
        </row>
        <row r="2561">
          <cell r="C2561">
            <v>0</v>
          </cell>
          <cell r="D2561">
            <v>0</v>
          </cell>
          <cell r="E2561">
            <v>0</v>
          </cell>
        </row>
        <row r="2562">
          <cell r="C2562">
            <v>0</v>
          </cell>
          <cell r="D2562">
            <v>0</v>
          </cell>
          <cell r="E2562">
            <v>0</v>
          </cell>
        </row>
        <row r="2563">
          <cell r="C2563">
            <v>0</v>
          </cell>
          <cell r="D2563">
            <v>0</v>
          </cell>
          <cell r="E2563">
            <v>0</v>
          </cell>
        </row>
        <row r="2564">
          <cell r="C2564">
            <v>0</v>
          </cell>
          <cell r="D2564">
            <v>0</v>
          </cell>
          <cell r="E2564">
            <v>0</v>
          </cell>
        </row>
        <row r="2565">
          <cell r="C2565">
            <v>0</v>
          </cell>
          <cell r="D2565">
            <v>0</v>
          </cell>
          <cell r="E2565">
            <v>0</v>
          </cell>
        </row>
        <row r="2566">
          <cell r="C2566">
            <v>0</v>
          </cell>
          <cell r="D2566">
            <v>0</v>
          </cell>
          <cell r="E2566">
            <v>0</v>
          </cell>
        </row>
        <row r="2567">
          <cell r="C2567">
            <v>0</v>
          </cell>
          <cell r="D2567">
            <v>0</v>
          </cell>
          <cell r="E2567">
            <v>0</v>
          </cell>
        </row>
        <row r="2568">
          <cell r="C2568">
            <v>0</v>
          </cell>
          <cell r="D2568">
            <v>0</v>
          </cell>
          <cell r="E2568">
            <v>0</v>
          </cell>
        </row>
        <row r="2569">
          <cell r="C2569">
            <v>0</v>
          </cell>
          <cell r="D2569">
            <v>0</v>
          </cell>
          <cell r="E2569">
            <v>0</v>
          </cell>
        </row>
        <row r="2570">
          <cell r="C2570">
            <v>0</v>
          </cell>
          <cell r="D2570">
            <v>0</v>
          </cell>
          <cell r="E2570">
            <v>0</v>
          </cell>
        </row>
        <row r="2571">
          <cell r="C2571">
            <v>0</v>
          </cell>
          <cell r="D2571">
            <v>0</v>
          </cell>
          <cell r="E2571">
            <v>0</v>
          </cell>
        </row>
        <row r="2572">
          <cell r="C2572">
            <v>0</v>
          </cell>
          <cell r="D2572">
            <v>0</v>
          </cell>
          <cell r="E2572">
            <v>0</v>
          </cell>
        </row>
        <row r="2573">
          <cell r="C2573">
            <v>0</v>
          </cell>
          <cell r="D2573">
            <v>0</v>
          </cell>
          <cell r="E2573">
            <v>0</v>
          </cell>
        </row>
        <row r="2574">
          <cell r="C2574">
            <v>0</v>
          </cell>
          <cell r="D2574">
            <v>0</v>
          </cell>
          <cell r="E2574">
            <v>0</v>
          </cell>
        </row>
        <row r="2575">
          <cell r="C2575">
            <v>0</v>
          </cell>
          <cell r="D2575">
            <v>0</v>
          </cell>
          <cell r="E2575">
            <v>0</v>
          </cell>
        </row>
        <row r="2576">
          <cell r="C2576">
            <v>0</v>
          </cell>
          <cell r="D2576">
            <v>0</v>
          </cell>
          <cell r="E2576">
            <v>0</v>
          </cell>
        </row>
        <row r="2577">
          <cell r="C2577">
            <v>0</v>
          </cell>
          <cell r="D2577">
            <v>0</v>
          </cell>
          <cell r="E2577">
            <v>0</v>
          </cell>
        </row>
        <row r="2578">
          <cell r="C2578">
            <v>0</v>
          </cell>
          <cell r="D2578">
            <v>0</v>
          </cell>
          <cell r="E2578">
            <v>0</v>
          </cell>
        </row>
        <row r="2579">
          <cell r="C2579">
            <v>0</v>
          </cell>
          <cell r="D2579">
            <v>0</v>
          </cell>
          <cell r="E2579">
            <v>0</v>
          </cell>
        </row>
        <row r="2580">
          <cell r="C2580">
            <v>0</v>
          </cell>
          <cell r="D2580">
            <v>0</v>
          </cell>
          <cell r="E2580">
            <v>0</v>
          </cell>
        </row>
        <row r="2581">
          <cell r="C2581">
            <v>0</v>
          </cell>
          <cell r="D2581">
            <v>0</v>
          </cell>
          <cell r="E2581">
            <v>0</v>
          </cell>
        </row>
        <row r="2582">
          <cell r="C2582">
            <v>0</v>
          </cell>
          <cell r="D2582">
            <v>0</v>
          </cell>
          <cell r="E2582">
            <v>0</v>
          </cell>
        </row>
        <row r="2583">
          <cell r="C2583">
            <v>0</v>
          </cell>
          <cell r="D2583">
            <v>0</v>
          </cell>
          <cell r="E2583">
            <v>0</v>
          </cell>
        </row>
        <row r="2584">
          <cell r="C2584">
            <v>0</v>
          </cell>
          <cell r="D2584">
            <v>0</v>
          </cell>
          <cell r="E2584">
            <v>0</v>
          </cell>
        </row>
        <row r="2585">
          <cell r="C2585">
            <v>0</v>
          </cell>
          <cell r="D2585">
            <v>0</v>
          </cell>
          <cell r="E2585">
            <v>0</v>
          </cell>
        </row>
        <row r="2586">
          <cell r="C2586">
            <v>0</v>
          </cell>
          <cell r="D2586">
            <v>0</v>
          </cell>
          <cell r="E2586">
            <v>0</v>
          </cell>
        </row>
        <row r="2587">
          <cell r="C2587">
            <v>0</v>
          </cell>
          <cell r="D2587">
            <v>0</v>
          </cell>
          <cell r="E2587">
            <v>0</v>
          </cell>
        </row>
        <row r="2588">
          <cell r="C2588">
            <v>0</v>
          </cell>
          <cell r="D2588">
            <v>0</v>
          </cell>
          <cell r="E2588">
            <v>0</v>
          </cell>
        </row>
        <row r="2589">
          <cell r="C2589">
            <v>0</v>
          </cell>
          <cell r="D2589">
            <v>0</v>
          </cell>
          <cell r="E2589">
            <v>0</v>
          </cell>
        </row>
        <row r="2590">
          <cell r="C2590">
            <v>0</v>
          </cell>
          <cell r="D2590">
            <v>0</v>
          </cell>
          <cell r="E2590">
            <v>0</v>
          </cell>
        </row>
        <row r="2591">
          <cell r="C2591">
            <v>0</v>
          </cell>
          <cell r="D2591">
            <v>0</v>
          </cell>
          <cell r="E2591">
            <v>0</v>
          </cell>
        </row>
        <row r="2592">
          <cell r="C2592">
            <v>0</v>
          </cell>
          <cell r="D2592">
            <v>0</v>
          </cell>
          <cell r="E2592">
            <v>0</v>
          </cell>
        </row>
        <row r="2593">
          <cell r="C2593">
            <v>0</v>
          </cell>
          <cell r="D2593">
            <v>0</v>
          </cell>
          <cell r="E2593">
            <v>0</v>
          </cell>
        </row>
        <row r="2594">
          <cell r="C2594">
            <v>0</v>
          </cell>
          <cell r="D2594">
            <v>0</v>
          </cell>
          <cell r="E2594">
            <v>0</v>
          </cell>
        </row>
        <row r="2595">
          <cell r="C2595">
            <v>0</v>
          </cell>
          <cell r="D2595">
            <v>0</v>
          </cell>
          <cell r="E2595">
            <v>0</v>
          </cell>
        </row>
        <row r="2596">
          <cell r="C2596">
            <v>0</v>
          </cell>
          <cell r="D2596">
            <v>0</v>
          </cell>
          <cell r="E2596">
            <v>0</v>
          </cell>
        </row>
        <row r="2597">
          <cell r="C2597">
            <v>0</v>
          </cell>
          <cell r="D2597">
            <v>0</v>
          </cell>
          <cell r="E2597">
            <v>0</v>
          </cell>
        </row>
        <row r="2598">
          <cell r="C2598">
            <v>0</v>
          </cell>
          <cell r="D2598">
            <v>0</v>
          </cell>
          <cell r="E2598">
            <v>0</v>
          </cell>
        </row>
        <row r="2599">
          <cell r="C2599">
            <v>0</v>
          </cell>
          <cell r="D2599">
            <v>0</v>
          </cell>
          <cell r="E2599">
            <v>0</v>
          </cell>
        </row>
        <row r="2600">
          <cell r="C2600">
            <v>0</v>
          </cell>
          <cell r="D2600">
            <v>0</v>
          </cell>
          <cell r="E2600">
            <v>0</v>
          </cell>
        </row>
        <row r="2601">
          <cell r="C2601">
            <v>0</v>
          </cell>
          <cell r="D2601">
            <v>0</v>
          </cell>
          <cell r="E2601">
            <v>0</v>
          </cell>
        </row>
        <row r="2602">
          <cell r="C2602">
            <v>0</v>
          </cell>
          <cell r="D2602">
            <v>0</v>
          </cell>
          <cell r="E2602">
            <v>0</v>
          </cell>
        </row>
        <row r="2603">
          <cell r="C2603">
            <v>0</v>
          </cell>
          <cell r="D2603">
            <v>0</v>
          </cell>
          <cell r="E2603">
            <v>0</v>
          </cell>
        </row>
        <row r="2604">
          <cell r="C2604">
            <v>0</v>
          </cell>
          <cell r="D2604">
            <v>0</v>
          </cell>
          <cell r="E2604">
            <v>0</v>
          </cell>
        </row>
        <row r="2605">
          <cell r="C2605">
            <v>0</v>
          </cell>
          <cell r="D2605">
            <v>0</v>
          </cell>
          <cell r="E2605">
            <v>0</v>
          </cell>
        </row>
        <row r="2606">
          <cell r="C2606">
            <v>0</v>
          </cell>
          <cell r="D2606">
            <v>0</v>
          </cell>
          <cell r="E2606">
            <v>0</v>
          </cell>
        </row>
        <row r="2607">
          <cell r="C2607">
            <v>0</v>
          </cell>
          <cell r="D2607">
            <v>0</v>
          </cell>
          <cell r="E2607">
            <v>0</v>
          </cell>
        </row>
        <row r="2608">
          <cell r="C2608">
            <v>0</v>
          </cell>
          <cell r="D2608">
            <v>0</v>
          </cell>
          <cell r="E2608">
            <v>0</v>
          </cell>
        </row>
        <row r="2609">
          <cell r="C2609">
            <v>0</v>
          </cell>
          <cell r="D2609">
            <v>0</v>
          </cell>
          <cell r="E2609">
            <v>0</v>
          </cell>
        </row>
        <row r="2610">
          <cell r="C2610">
            <v>0</v>
          </cell>
          <cell r="D2610">
            <v>0</v>
          </cell>
          <cell r="E2610">
            <v>0</v>
          </cell>
        </row>
        <row r="2611">
          <cell r="C2611">
            <v>0</v>
          </cell>
          <cell r="D2611">
            <v>0</v>
          </cell>
          <cell r="E2611">
            <v>0</v>
          </cell>
        </row>
        <row r="2612">
          <cell r="C2612">
            <v>0</v>
          </cell>
          <cell r="D2612">
            <v>0</v>
          </cell>
          <cell r="E2612">
            <v>0</v>
          </cell>
        </row>
        <row r="2613">
          <cell r="C2613">
            <v>0</v>
          </cell>
          <cell r="D2613">
            <v>0</v>
          </cell>
          <cell r="E2613">
            <v>0</v>
          </cell>
        </row>
        <row r="2614">
          <cell r="C2614">
            <v>0</v>
          </cell>
          <cell r="D2614">
            <v>0</v>
          </cell>
          <cell r="E2614">
            <v>0</v>
          </cell>
        </row>
        <row r="2615">
          <cell r="C2615">
            <v>0</v>
          </cell>
          <cell r="D2615">
            <v>0</v>
          </cell>
          <cell r="E2615">
            <v>0</v>
          </cell>
        </row>
        <row r="2616">
          <cell r="C2616">
            <v>0</v>
          </cell>
          <cell r="D2616">
            <v>0</v>
          </cell>
          <cell r="E2616">
            <v>0</v>
          </cell>
        </row>
        <row r="2617">
          <cell r="C2617">
            <v>0</v>
          </cell>
          <cell r="D2617">
            <v>0</v>
          </cell>
          <cell r="E2617">
            <v>0</v>
          </cell>
        </row>
        <row r="2618">
          <cell r="C2618">
            <v>0</v>
          </cell>
          <cell r="D2618">
            <v>0</v>
          </cell>
          <cell r="E2618">
            <v>0</v>
          </cell>
        </row>
        <row r="2619">
          <cell r="C2619">
            <v>0</v>
          </cell>
          <cell r="D2619">
            <v>0</v>
          </cell>
          <cell r="E2619">
            <v>0</v>
          </cell>
        </row>
        <row r="2620">
          <cell r="C2620">
            <v>0</v>
          </cell>
          <cell r="D2620">
            <v>0</v>
          </cell>
          <cell r="E2620">
            <v>0</v>
          </cell>
        </row>
        <row r="2621">
          <cell r="C2621">
            <v>0</v>
          </cell>
          <cell r="D2621">
            <v>0</v>
          </cell>
          <cell r="E2621">
            <v>0</v>
          </cell>
        </row>
        <row r="2622">
          <cell r="C2622">
            <v>0</v>
          </cell>
          <cell r="D2622">
            <v>0</v>
          </cell>
          <cell r="E2622">
            <v>0</v>
          </cell>
        </row>
        <row r="2623">
          <cell r="C2623">
            <v>0</v>
          </cell>
          <cell r="D2623">
            <v>0</v>
          </cell>
          <cell r="E2623">
            <v>0</v>
          </cell>
        </row>
        <row r="2624">
          <cell r="C2624">
            <v>0</v>
          </cell>
          <cell r="D2624">
            <v>0</v>
          </cell>
          <cell r="E2624">
            <v>0</v>
          </cell>
        </row>
        <row r="2625">
          <cell r="C2625">
            <v>0</v>
          </cell>
          <cell r="D2625">
            <v>0</v>
          </cell>
          <cell r="E2625">
            <v>0</v>
          </cell>
        </row>
        <row r="2626">
          <cell r="C2626">
            <v>0</v>
          </cell>
          <cell r="D2626">
            <v>0</v>
          </cell>
          <cell r="E2626">
            <v>0</v>
          </cell>
        </row>
        <row r="2627">
          <cell r="C2627">
            <v>0</v>
          </cell>
          <cell r="D2627">
            <v>0</v>
          </cell>
          <cell r="E2627">
            <v>0</v>
          </cell>
        </row>
        <row r="2628">
          <cell r="C2628">
            <v>0</v>
          </cell>
          <cell r="D2628">
            <v>0</v>
          </cell>
          <cell r="E2628">
            <v>0</v>
          </cell>
        </row>
        <row r="2629">
          <cell r="C2629">
            <v>0</v>
          </cell>
          <cell r="D2629">
            <v>0</v>
          </cell>
          <cell r="E2629">
            <v>0</v>
          </cell>
        </row>
        <row r="2630">
          <cell r="C2630">
            <v>0</v>
          </cell>
          <cell r="D2630">
            <v>0</v>
          </cell>
          <cell r="E2630">
            <v>0</v>
          </cell>
        </row>
        <row r="2631">
          <cell r="C2631">
            <v>0</v>
          </cell>
          <cell r="D2631">
            <v>0</v>
          </cell>
          <cell r="E2631">
            <v>0</v>
          </cell>
        </row>
        <row r="2632">
          <cell r="C2632">
            <v>0</v>
          </cell>
          <cell r="D2632">
            <v>0</v>
          </cell>
          <cell r="E2632">
            <v>0</v>
          </cell>
        </row>
        <row r="2633">
          <cell r="C2633">
            <v>0</v>
          </cell>
          <cell r="D2633">
            <v>0</v>
          </cell>
          <cell r="E2633">
            <v>0</v>
          </cell>
        </row>
        <row r="2634">
          <cell r="C2634">
            <v>0</v>
          </cell>
          <cell r="D2634">
            <v>0</v>
          </cell>
          <cell r="E2634">
            <v>0</v>
          </cell>
        </row>
        <row r="2635">
          <cell r="C2635">
            <v>0</v>
          </cell>
          <cell r="D2635">
            <v>0</v>
          </cell>
          <cell r="E2635">
            <v>0</v>
          </cell>
        </row>
        <row r="2636">
          <cell r="C2636">
            <v>0</v>
          </cell>
          <cell r="D2636">
            <v>0</v>
          </cell>
          <cell r="E2636">
            <v>0</v>
          </cell>
        </row>
        <row r="2637">
          <cell r="C2637">
            <v>0</v>
          </cell>
          <cell r="D2637">
            <v>0</v>
          </cell>
          <cell r="E2637">
            <v>0</v>
          </cell>
        </row>
        <row r="2638">
          <cell r="C2638">
            <v>0</v>
          </cell>
          <cell r="D2638">
            <v>0</v>
          </cell>
          <cell r="E2638">
            <v>0</v>
          </cell>
        </row>
        <row r="2639">
          <cell r="C2639">
            <v>0</v>
          </cell>
          <cell r="D2639">
            <v>0</v>
          </cell>
          <cell r="E2639">
            <v>0</v>
          </cell>
        </row>
        <row r="2640">
          <cell r="C2640">
            <v>0</v>
          </cell>
          <cell r="D2640">
            <v>0</v>
          </cell>
          <cell r="E2640">
            <v>0</v>
          </cell>
        </row>
        <row r="2641">
          <cell r="C2641">
            <v>0</v>
          </cell>
          <cell r="D2641">
            <v>0</v>
          </cell>
          <cell r="E2641">
            <v>0</v>
          </cell>
        </row>
        <row r="2642">
          <cell r="C2642">
            <v>0</v>
          </cell>
          <cell r="D2642">
            <v>0</v>
          </cell>
          <cell r="E2642">
            <v>0</v>
          </cell>
        </row>
        <row r="2643">
          <cell r="C2643">
            <v>0</v>
          </cell>
          <cell r="D2643">
            <v>0</v>
          </cell>
          <cell r="E2643">
            <v>0</v>
          </cell>
        </row>
        <row r="2644">
          <cell r="C2644">
            <v>0</v>
          </cell>
          <cell r="D2644">
            <v>0</v>
          </cell>
          <cell r="E2644">
            <v>0</v>
          </cell>
        </row>
        <row r="2645">
          <cell r="C2645">
            <v>0</v>
          </cell>
          <cell r="D2645">
            <v>0</v>
          </cell>
          <cell r="E2645">
            <v>0</v>
          </cell>
        </row>
        <row r="2646">
          <cell r="C2646">
            <v>0</v>
          </cell>
          <cell r="D2646">
            <v>0</v>
          </cell>
          <cell r="E2646">
            <v>0</v>
          </cell>
        </row>
        <row r="2647">
          <cell r="C2647">
            <v>0</v>
          </cell>
          <cell r="D2647">
            <v>0</v>
          </cell>
          <cell r="E2647">
            <v>0</v>
          </cell>
        </row>
        <row r="2648">
          <cell r="C2648">
            <v>0</v>
          </cell>
          <cell r="D2648">
            <v>0</v>
          </cell>
          <cell r="E2648">
            <v>0</v>
          </cell>
        </row>
        <row r="2649">
          <cell r="C2649">
            <v>0</v>
          </cell>
          <cell r="D2649">
            <v>0</v>
          </cell>
          <cell r="E2649">
            <v>0</v>
          </cell>
        </row>
        <row r="2650">
          <cell r="C2650">
            <v>0</v>
          </cell>
          <cell r="D2650">
            <v>0</v>
          </cell>
          <cell r="E2650">
            <v>0</v>
          </cell>
        </row>
        <row r="2651">
          <cell r="C2651">
            <v>0</v>
          </cell>
          <cell r="D2651">
            <v>0</v>
          </cell>
          <cell r="E2651">
            <v>0</v>
          </cell>
        </row>
        <row r="2652">
          <cell r="C2652">
            <v>0</v>
          </cell>
          <cell r="D2652">
            <v>0</v>
          </cell>
          <cell r="E2652">
            <v>0</v>
          </cell>
        </row>
        <row r="2653">
          <cell r="C2653">
            <v>0</v>
          </cell>
          <cell r="D2653">
            <v>0</v>
          </cell>
          <cell r="E2653">
            <v>0</v>
          </cell>
        </row>
        <row r="2654">
          <cell r="C2654">
            <v>0</v>
          </cell>
          <cell r="D2654">
            <v>0</v>
          </cell>
          <cell r="E2654">
            <v>0</v>
          </cell>
        </row>
        <row r="2655">
          <cell r="C2655">
            <v>0</v>
          </cell>
          <cell r="D2655">
            <v>0</v>
          </cell>
          <cell r="E2655">
            <v>0</v>
          </cell>
        </row>
        <row r="2656">
          <cell r="C2656">
            <v>0</v>
          </cell>
          <cell r="D2656">
            <v>0</v>
          </cell>
          <cell r="E2656">
            <v>0</v>
          </cell>
        </row>
        <row r="2657">
          <cell r="C2657">
            <v>0</v>
          </cell>
          <cell r="D2657">
            <v>0</v>
          </cell>
          <cell r="E2657">
            <v>0</v>
          </cell>
        </row>
        <row r="2658">
          <cell r="C2658">
            <v>0</v>
          </cell>
          <cell r="D2658">
            <v>0</v>
          </cell>
          <cell r="E2658">
            <v>0</v>
          </cell>
        </row>
        <row r="2659">
          <cell r="C2659">
            <v>0</v>
          </cell>
          <cell r="D2659">
            <v>0</v>
          </cell>
          <cell r="E2659">
            <v>0</v>
          </cell>
        </row>
        <row r="2660">
          <cell r="C2660">
            <v>0</v>
          </cell>
          <cell r="D2660">
            <v>0</v>
          </cell>
          <cell r="E2660">
            <v>0</v>
          </cell>
        </row>
        <row r="2661">
          <cell r="C2661">
            <v>0</v>
          </cell>
          <cell r="D2661">
            <v>0</v>
          </cell>
          <cell r="E2661">
            <v>0</v>
          </cell>
        </row>
        <row r="2662">
          <cell r="C2662">
            <v>0</v>
          </cell>
          <cell r="D2662">
            <v>0</v>
          </cell>
          <cell r="E2662">
            <v>0</v>
          </cell>
        </row>
        <row r="2663">
          <cell r="C2663">
            <v>0</v>
          </cell>
          <cell r="D2663">
            <v>0</v>
          </cell>
          <cell r="E2663">
            <v>0</v>
          </cell>
        </row>
        <row r="2664">
          <cell r="C2664">
            <v>0</v>
          </cell>
          <cell r="D2664">
            <v>0</v>
          </cell>
          <cell r="E2664">
            <v>0</v>
          </cell>
        </row>
        <row r="2665">
          <cell r="C2665">
            <v>0</v>
          </cell>
          <cell r="D2665">
            <v>0</v>
          </cell>
          <cell r="E2665">
            <v>0</v>
          </cell>
        </row>
        <row r="2666">
          <cell r="C2666">
            <v>0</v>
          </cell>
          <cell r="D2666">
            <v>0</v>
          </cell>
          <cell r="E2666">
            <v>0</v>
          </cell>
        </row>
        <row r="2667">
          <cell r="C2667">
            <v>0</v>
          </cell>
          <cell r="D2667">
            <v>0</v>
          </cell>
          <cell r="E2667">
            <v>0</v>
          </cell>
        </row>
        <row r="2668">
          <cell r="C2668">
            <v>0</v>
          </cell>
          <cell r="D2668">
            <v>0</v>
          </cell>
          <cell r="E2668">
            <v>0</v>
          </cell>
        </row>
        <row r="2669">
          <cell r="C2669">
            <v>0</v>
          </cell>
          <cell r="D2669">
            <v>0</v>
          </cell>
          <cell r="E2669">
            <v>0</v>
          </cell>
        </row>
        <row r="2670">
          <cell r="C2670">
            <v>0</v>
          </cell>
          <cell r="D2670">
            <v>0</v>
          </cell>
          <cell r="E2670">
            <v>0</v>
          </cell>
        </row>
        <row r="2671">
          <cell r="C2671">
            <v>0</v>
          </cell>
          <cell r="D2671">
            <v>0</v>
          </cell>
          <cell r="E2671">
            <v>0</v>
          </cell>
        </row>
        <row r="2672">
          <cell r="C2672">
            <v>0</v>
          </cell>
          <cell r="D2672">
            <v>0</v>
          </cell>
          <cell r="E2672">
            <v>0</v>
          </cell>
        </row>
        <row r="2673">
          <cell r="C2673">
            <v>0</v>
          </cell>
          <cell r="D2673">
            <v>0</v>
          </cell>
          <cell r="E2673">
            <v>0</v>
          </cell>
        </row>
        <row r="2674">
          <cell r="C2674">
            <v>0</v>
          </cell>
          <cell r="D2674">
            <v>0</v>
          </cell>
          <cell r="E2674">
            <v>0</v>
          </cell>
        </row>
        <row r="2675">
          <cell r="C2675">
            <v>0</v>
          </cell>
          <cell r="D2675">
            <v>0</v>
          </cell>
          <cell r="E2675">
            <v>0</v>
          </cell>
        </row>
        <row r="2676">
          <cell r="C2676">
            <v>0</v>
          </cell>
          <cell r="D2676">
            <v>0</v>
          </cell>
          <cell r="E2676">
            <v>0</v>
          </cell>
        </row>
        <row r="2677">
          <cell r="C2677">
            <v>0</v>
          </cell>
          <cell r="D2677">
            <v>0</v>
          </cell>
          <cell r="E2677">
            <v>0</v>
          </cell>
        </row>
        <row r="2678">
          <cell r="C2678">
            <v>0</v>
          </cell>
          <cell r="D2678">
            <v>0</v>
          </cell>
          <cell r="E2678">
            <v>0</v>
          </cell>
        </row>
        <row r="2679">
          <cell r="C2679">
            <v>0</v>
          </cell>
          <cell r="D2679">
            <v>0</v>
          </cell>
          <cell r="E2679">
            <v>0</v>
          </cell>
        </row>
        <row r="2680">
          <cell r="C2680">
            <v>0</v>
          </cell>
          <cell r="D2680">
            <v>0</v>
          </cell>
          <cell r="E2680">
            <v>0</v>
          </cell>
        </row>
        <row r="2681">
          <cell r="C2681">
            <v>0</v>
          </cell>
          <cell r="D2681">
            <v>0</v>
          </cell>
          <cell r="E2681">
            <v>0</v>
          </cell>
        </row>
        <row r="2682">
          <cell r="C2682">
            <v>0</v>
          </cell>
          <cell r="D2682">
            <v>0</v>
          </cell>
          <cell r="E2682">
            <v>0</v>
          </cell>
        </row>
        <row r="2683">
          <cell r="C2683">
            <v>0</v>
          </cell>
          <cell r="D2683">
            <v>0</v>
          </cell>
          <cell r="E2683">
            <v>0</v>
          </cell>
        </row>
        <row r="2684">
          <cell r="C2684">
            <v>0</v>
          </cell>
          <cell r="D2684">
            <v>0</v>
          </cell>
          <cell r="E2684">
            <v>0</v>
          </cell>
        </row>
        <row r="2685">
          <cell r="C2685">
            <v>0</v>
          </cell>
          <cell r="D2685">
            <v>0</v>
          </cell>
          <cell r="E2685">
            <v>0</v>
          </cell>
        </row>
        <row r="2686">
          <cell r="C2686">
            <v>0</v>
          </cell>
          <cell r="D2686">
            <v>0</v>
          </cell>
          <cell r="E2686">
            <v>0</v>
          </cell>
        </row>
        <row r="2687">
          <cell r="C2687">
            <v>0</v>
          </cell>
          <cell r="D2687">
            <v>0</v>
          </cell>
          <cell r="E2687">
            <v>0</v>
          </cell>
        </row>
        <row r="2688">
          <cell r="C2688">
            <v>0</v>
          </cell>
          <cell r="D2688">
            <v>0</v>
          </cell>
          <cell r="E2688">
            <v>0</v>
          </cell>
        </row>
        <row r="2689">
          <cell r="C2689">
            <v>0</v>
          </cell>
          <cell r="D2689">
            <v>0</v>
          </cell>
          <cell r="E2689">
            <v>0</v>
          </cell>
        </row>
        <row r="2690">
          <cell r="C2690">
            <v>0</v>
          </cell>
          <cell r="D2690">
            <v>0</v>
          </cell>
          <cell r="E2690">
            <v>0</v>
          </cell>
        </row>
        <row r="2691">
          <cell r="C2691">
            <v>0</v>
          </cell>
          <cell r="D2691">
            <v>0</v>
          </cell>
          <cell r="E2691">
            <v>0</v>
          </cell>
        </row>
        <row r="2692">
          <cell r="C2692">
            <v>0</v>
          </cell>
          <cell r="D2692">
            <v>0</v>
          </cell>
          <cell r="E2692">
            <v>0</v>
          </cell>
        </row>
        <row r="2693">
          <cell r="C2693">
            <v>0</v>
          </cell>
          <cell r="D2693">
            <v>0</v>
          </cell>
          <cell r="E2693">
            <v>0</v>
          </cell>
        </row>
        <row r="2694">
          <cell r="C2694">
            <v>0</v>
          </cell>
          <cell r="D2694">
            <v>0</v>
          </cell>
          <cell r="E2694">
            <v>0</v>
          </cell>
        </row>
        <row r="2695">
          <cell r="C2695">
            <v>0</v>
          </cell>
          <cell r="D2695">
            <v>0</v>
          </cell>
          <cell r="E2695">
            <v>0</v>
          </cell>
        </row>
        <row r="2696">
          <cell r="C2696">
            <v>0</v>
          </cell>
          <cell r="D2696">
            <v>0</v>
          </cell>
          <cell r="E2696">
            <v>0</v>
          </cell>
        </row>
        <row r="2697">
          <cell r="C2697">
            <v>0</v>
          </cell>
          <cell r="D2697">
            <v>0</v>
          </cell>
          <cell r="E2697">
            <v>0</v>
          </cell>
        </row>
        <row r="2698">
          <cell r="C2698">
            <v>0</v>
          </cell>
          <cell r="D2698">
            <v>0</v>
          </cell>
          <cell r="E2698">
            <v>0</v>
          </cell>
        </row>
        <row r="2699">
          <cell r="C2699">
            <v>0</v>
          </cell>
          <cell r="D2699">
            <v>0</v>
          </cell>
          <cell r="E2699">
            <v>0</v>
          </cell>
        </row>
        <row r="2700">
          <cell r="C2700">
            <v>0</v>
          </cell>
          <cell r="D2700">
            <v>0</v>
          </cell>
          <cell r="E2700">
            <v>0</v>
          </cell>
        </row>
        <row r="2701">
          <cell r="C2701">
            <v>0</v>
          </cell>
          <cell r="D2701">
            <v>0</v>
          </cell>
          <cell r="E2701">
            <v>0</v>
          </cell>
        </row>
        <row r="2702">
          <cell r="C2702">
            <v>0</v>
          </cell>
          <cell r="D2702">
            <v>0</v>
          </cell>
          <cell r="E2702">
            <v>0</v>
          </cell>
        </row>
        <row r="2703">
          <cell r="C2703">
            <v>0</v>
          </cell>
          <cell r="D2703">
            <v>0</v>
          </cell>
          <cell r="E2703">
            <v>0</v>
          </cell>
        </row>
        <row r="2704">
          <cell r="C2704">
            <v>0</v>
          </cell>
          <cell r="D2704">
            <v>0</v>
          </cell>
          <cell r="E2704">
            <v>0</v>
          </cell>
        </row>
        <row r="2705">
          <cell r="C2705">
            <v>0</v>
          </cell>
          <cell r="D2705">
            <v>0</v>
          </cell>
          <cell r="E2705">
            <v>0</v>
          </cell>
        </row>
        <row r="2706">
          <cell r="C2706">
            <v>0</v>
          </cell>
          <cell r="D2706">
            <v>0</v>
          </cell>
          <cell r="E2706">
            <v>0</v>
          </cell>
        </row>
        <row r="2707">
          <cell r="C2707">
            <v>0</v>
          </cell>
          <cell r="D2707">
            <v>0</v>
          </cell>
          <cell r="E2707">
            <v>0</v>
          </cell>
        </row>
        <row r="2708">
          <cell r="C2708">
            <v>0</v>
          </cell>
          <cell r="D2708">
            <v>0</v>
          </cell>
          <cell r="E2708">
            <v>0</v>
          </cell>
        </row>
        <row r="2709">
          <cell r="C2709">
            <v>0</v>
          </cell>
          <cell r="D2709">
            <v>0</v>
          </cell>
          <cell r="E2709">
            <v>0</v>
          </cell>
        </row>
        <row r="2710">
          <cell r="C2710">
            <v>0</v>
          </cell>
          <cell r="D2710">
            <v>0</v>
          </cell>
          <cell r="E2710">
            <v>0</v>
          </cell>
        </row>
        <row r="2711">
          <cell r="C2711">
            <v>0</v>
          </cell>
          <cell r="D2711">
            <v>0</v>
          </cell>
          <cell r="E2711">
            <v>0</v>
          </cell>
        </row>
        <row r="2712">
          <cell r="C2712">
            <v>0</v>
          </cell>
          <cell r="D2712">
            <v>0</v>
          </cell>
          <cell r="E2712">
            <v>0</v>
          </cell>
        </row>
        <row r="2713">
          <cell r="C2713">
            <v>0</v>
          </cell>
          <cell r="D2713">
            <v>0</v>
          </cell>
          <cell r="E2713">
            <v>0</v>
          </cell>
        </row>
        <row r="2714">
          <cell r="C2714">
            <v>0</v>
          </cell>
          <cell r="D2714">
            <v>0</v>
          </cell>
          <cell r="E2714">
            <v>0</v>
          </cell>
        </row>
        <row r="2715">
          <cell r="C2715">
            <v>0</v>
          </cell>
          <cell r="D2715">
            <v>0</v>
          </cell>
          <cell r="E2715">
            <v>0</v>
          </cell>
        </row>
        <row r="2716">
          <cell r="C2716">
            <v>0</v>
          </cell>
          <cell r="D2716">
            <v>0</v>
          </cell>
          <cell r="E2716">
            <v>0</v>
          </cell>
        </row>
        <row r="2717">
          <cell r="C2717">
            <v>0</v>
          </cell>
          <cell r="D2717">
            <v>0</v>
          </cell>
          <cell r="E2717">
            <v>0</v>
          </cell>
        </row>
        <row r="2718">
          <cell r="C2718">
            <v>0</v>
          </cell>
          <cell r="D2718">
            <v>0</v>
          </cell>
          <cell r="E2718">
            <v>0</v>
          </cell>
        </row>
        <row r="2719">
          <cell r="C2719">
            <v>0</v>
          </cell>
          <cell r="D2719">
            <v>0</v>
          </cell>
          <cell r="E2719">
            <v>0</v>
          </cell>
        </row>
        <row r="2720">
          <cell r="C2720">
            <v>0</v>
          </cell>
          <cell r="D2720">
            <v>0</v>
          </cell>
          <cell r="E2720">
            <v>0</v>
          </cell>
        </row>
        <row r="2721">
          <cell r="C2721">
            <v>0</v>
          </cell>
          <cell r="D2721">
            <v>0</v>
          </cell>
          <cell r="E2721">
            <v>0</v>
          </cell>
        </row>
        <row r="2722">
          <cell r="C2722">
            <v>0</v>
          </cell>
          <cell r="D2722">
            <v>0</v>
          </cell>
          <cell r="E2722">
            <v>0</v>
          </cell>
        </row>
        <row r="2723">
          <cell r="C2723">
            <v>0</v>
          </cell>
          <cell r="D2723">
            <v>0</v>
          </cell>
          <cell r="E2723">
            <v>0</v>
          </cell>
        </row>
        <row r="2724">
          <cell r="C2724">
            <v>0</v>
          </cell>
          <cell r="D2724">
            <v>0</v>
          </cell>
          <cell r="E2724">
            <v>0</v>
          </cell>
        </row>
        <row r="2725">
          <cell r="C2725">
            <v>0</v>
          </cell>
          <cell r="D2725">
            <v>0</v>
          </cell>
          <cell r="E2725">
            <v>0</v>
          </cell>
        </row>
        <row r="2726">
          <cell r="C2726">
            <v>0</v>
          </cell>
          <cell r="D2726">
            <v>0</v>
          </cell>
          <cell r="E2726">
            <v>0</v>
          </cell>
        </row>
        <row r="2727">
          <cell r="C2727">
            <v>0</v>
          </cell>
          <cell r="D2727">
            <v>0</v>
          </cell>
          <cell r="E2727">
            <v>0</v>
          </cell>
        </row>
        <row r="2728">
          <cell r="C2728">
            <v>0</v>
          </cell>
          <cell r="D2728">
            <v>0</v>
          </cell>
          <cell r="E2728">
            <v>0</v>
          </cell>
        </row>
        <row r="2729">
          <cell r="C2729">
            <v>0</v>
          </cell>
          <cell r="D2729">
            <v>0</v>
          </cell>
          <cell r="E2729">
            <v>0</v>
          </cell>
        </row>
        <row r="2730">
          <cell r="C2730">
            <v>0</v>
          </cell>
          <cell r="D2730">
            <v>0</v>
          </cell>
          <cell r="E2730">
            <v>0</v>
          </cell>
        </row>
        <row r="2731">
          <cell r="C2731">
            <v>0</v>
          </cell>
          <cell r="D2731">
            <v>0</v>
          </cell>
          <cell r="E2731">
            <v>0</v>
          </cell>
        </row>
        <row r="2732">
          <cell r="C2732">
            <v>0</v>
          </cell>
          <cell r="D2732">
            <v>0</v>
          </cell>
          <cell r="E2732">
            <v>0</v>
          </cell>
        </row>
        <row r="2733">
          <cell r="C2733">
            <v>0</v>
          </cell>
          <cell r="D2733">
            <v>0</v>
          </cell>
          <cell r="E2733">
            <v>0</v>
          </cell>
        </row>
        <row r="2734">
          <cell r="C2734">
            <v>0</v>
          </cell>
          <cell r="D2734">
            <v>0</v>
          </cell>
          <cell r="E2734">
            <v>0</v>
          </cell>
        </row>
        <row r="2735">
          <cell r="C2735">
            <v>0</v>
          </cell>
          <cell r="D2735">
            <v>0</v>
          </cell>
          <cell r="E2735">
            <v>0</v>
          </cell>
        </row>
        <row r="2736">
          <cell r="C2736">
            <v>0</v>
          </cell>
          <cell r="D2736">
            <v>0</v>
          </cell>
          <cell r="E2736">
            <v>0</v>
          </cell>
        </row>
        <row r="2737">
          <cell r="C2737">
            <v>0</v>
          </cell>
          <cell r="D2737">
            <v>0</v>
          </cell>
          <cell r="E2737">
            <v>0</v>
          </cell>
        </row>
        <row r="2738">
          <cell r="C2738">
            <v>0</v>
          </cell>
          <cell r="D2738">
            <v>0</v>
          </cell>
          <cell r="E2738">
            <v>0</v>
          </cell>
        </row>
        <row r="2739">
          <cell r="C2739">
            <v>0</v>
          </cell>
          <cell r="D2739">
            <v>0</v>
          </cell>
          <cell r="E2739">
            <v>0</v>
          </cell>
        </row>
        <row r="2740">
          <cell r="C2740">
            <v>0</v>
          </cell>
          <cell r="D2740">
            <v>0</v>
          </cell>
          <cell r="E2740">
            <v>0</v>
          </cell>
        </row>
        <row r="2741">
          <cell r="C2741">
            <v>0</v>
          </cell>
          <cell r="D2741">
            <v>0</v>
          </cell>
          <cell r="E2741">
            <v>0</v>
          </cell>
        </row>
        <row r="2742">
          <cell r="C2742">
            <v>0</v>
          </cell>
          <cell r="D2742">
            <v>0</v>
          </cell>
          <cell r="E2742">
            <v>0</v>
          </cell>
        </row>
        <row r="2743">
          <cell r="C2743">
            <v>0</v>
          </cell>
          <cell r="D2743">
            <v>0</v>
          </cell>
          <cell r="E2743">
            <v>0</v>
          </cell>
        </row>
        <row r="2744">
          <cell r="C2744">
            <v>0</v>
          </cell>
          <cell r="D2744">
            <v>0</v>
          </cell>
          <cell r="E2744">
            <v>0</v>
          </cell>
        </row>
        <row r="2745">
          <cell r="C2745">
            <v>0</v>
          </cell>
          <cell r="D2745">
            <v>0</v>
          </cell>
          <cell r="E2745">
            <v>0</v>
          </cell>
        </row>
        <row r="2746">
          <cell r="C2746">
            <v>0</v>
          </cell>
          <cell r="D2746">
            <v>0</v>
          </cell>
          <cell r="E2746">
            <v>0</v>
          </cell>
        </row>
        <row r="2747">
          <cell r="C2747">
            <v>0</v>
          </cell>
          <cell r="D2747">
            <v>0</v>
          </cell>
          <cell r="E2747">
            <v>0</v>
          </cell>
        </row>
        <row r="2748">
          <cell r="C2748">
            <v>0</v>
          </cell>
          <cell r="D2748">
            <v>0</v>
          </cell>
          <cell r="E2748">
            <v>0</v>
          </cell>
        </row>
        <row r="2749">
          <cell r="C2749">
            <v>0</v>
          </cell>
          <cell r="D2749">
            <v>0</v>
          </cell>
          <cell r="E2749">
            <v>0</v>
          </cell>
        </row>
        <row r="2750">
          <cell r="C2750">
            <v>0</v>
          </cell>
          <cell r="D2750">
            <v>0</v>
          </cell>
          <cell r="E2750">
            <v>0</v>
          </cell>
        </row>
        <row r="2751">
          <cell r="C2751">
            <v>0</v>
          </cell>
          <cell r="D2751">
            <v>0</v>
          </cell>
          <cell r="E2751">
            <v>0</v>
          </cell>
        </row>
        <row r="2752">
          <cell r="C2752">
            <v>0</v>
          </cell>
          <cell r="D2752">
            <v>0</v>
          </cell>
          <cell r="E2752">
            <v>0</v>
          </cell>
        </row>
        <row r="2753">
          <cell r="C2753">
            <v>0</v>
          </cell>
          <cell r="D2753">
            <v>0</v>
          </cell>
          <cell r="E2753">
            <v>0</v>
          </cell>
        </row>
        <row r="2754">
          <cell r="C2754">
            <v>0</v>
          </cell>
          <cell r="D2754">
            <v>0</v>
          </cell>
          <cell r="E2754">
            <v>0</v>
          </cell>
        </row>
        <row r="2755">
          <cell r="C2755">
            <v>0</v>
          </cell>
          <cell r="D2755">
            <v>0</v>
          </cell>
          <cell r="E2755">
            <v>0</v>
          </cell>
        </row>
        <row r="2756">
          <cell r="C2756">
            <v>0</v>
          </cell>
          <cell r="D2756">
            <v>0</v>
          </cell>
          <cell r="E2756">
            <v>0</v>
          </cell>
        </row>
        <row r="2757">
          <cell r="C2757">
            <v>0</v>
          </cell>
          <cell r="D2757">
            <v>0</v>
          </cell>
          <cell r="E2757">
            <v>0</v>
          </cell>
        </row>
        <row r="2758">
          <cell r="C2758">
            <v>0</v>
          </cell>
          <cell r="D2758">
            <v>0</v>
          </cell>
          <cell r="E2758">
            <v>0</v>
          </cell>
        </row>
        <row r="2759">
          <cell r="C2759">
            <v>0</v>
          </cell>
          <cell r="D2759">
            <v>0</v>
          </cell>
          <cell r="E2759">
            <v>0</v>
          </cell>
        </row>
        <row r="2760">
          <cell r="C2760">
            <v>0</v>
          </cell>
          <cell r="D2760">
            <v>0</v>
          </cell>
          <cell r="E2760">
            <v>0</v>
          </cell>
        </row>
        <row r="2761">
          <cell r="C2761">
            <v>0</v>
          </cell>
          <cell r="D2761">
            <v>0</v>
          </cell>
          <cell r="E2761">
            <v>0</v>
          </cell>
        </row>
        <row r="2762">
          <cell r="C2762">
            <v>0</v>
          </cell>
          <cell r="D2762">
            <v>0</v>
          </cell>
          <cell r="E2762">
            <v>0</v>
          </cell>
        </row>
        <row r="2763">
          <cell r="C2763">
            <v>0</v>
          </cell>
          <cell r="D2763">
            <v>0</v>
          </cell>
          <cell r="E2763">
            <v>0</v>
          </cell>
        </row>
        <row r="2764">
          <cell r="C2764">
            <v>0</v>
          </cell>
          <cell r="D2764">
            <v>0</v>
          </cell>
          <cell r="E2764">
            <v>0</v>
          </cell>
        </row>
        <row r="2765">
          <cell r="C2765">
            <v>0</v>
          </cell>
          <cell r="D2765">
            <v>0</v>
          </cell>
          <cell r="E2765">
            <v>0</v>
          </cell>
        </row>
        <row r="2766">
          <cell r="C2766">
            <v>0</v>
          </cell>
          <cell r="D2766">
            <v>0</v>
          </cell>
          <cell r="E2766">
            <v>0</v>
          </cell>
        </row>
        <row r="2767">
          <cell r="C2767">
            <v>0</v>
          </cell>
          <cell r="D2767">
            <v>0</v>
          </cell>
          <cell r="E2767">
            <v>0</v>
          </cell>
        </row>
        <row r="2768">
          <cell r="C2768">
            <v>0</v>
          </cell>
          <cell r="D2768">
            <v>0</v>
          </cell>
          <cell r="E2768">
            <v>0</v>
          </cell>
        </row>
        <row r="2769">
          <cell r="C2769">
            <v>0</v>
          </cell>
          <cell r="D2769">
            <v>0</v>
          </cell>
          <cell r="E2769">
            <v>0</v>
          </cell>
        </row>
        <row r="2770">
          <cell r="C2770">
            <v>0</v>
          </cell>
          <cell r="D2770">
            <v>0</v>
          </cell>
          <cell r="E2770">
            <v>0</v>
          </cell>
        </row>
        <row r="2771">
          <cell r="C2771">
            <v>0</v>
          </cell>
          <cell r="D2771">
            <v>0</v>
          </cell>
          <cell r="E2771">
            <v>0</v>
          </cell>
        </row>
        <row r="2772">
          <cell r="C2772">
            <v>0</v>
          </cell>
          <cell r="D2772">
            <v>0</v>
          </cell>
          <cell r="E2772">
            <v>0</v>
          </cell>
        </row>
        <row r="2773">
          <cell r="C2773">
            <v>0</v>
          </cell>
          <cell r="D2773">
            <v>0</v>
          </cell>
          <cell r="E2773">
            <v>0</v>
          </cell>
        </row>
        <row r="2774">
          <cell r="C2774">
            <v>0</v>
          </cell>
          <cell r="D2774">
            <v>0</v>
          </cell>
          <cell r="E2774">
            <v>0</v>
          </cell>
        </row>
        <row r="2775">
          <cell r="C2775">
            <v>0</v>
          </cell>
          <cell r="D2775">
            <v>0</v>
          </cell>
          <cell r="E2775">
            <v>0</v>
          </cell>
        </row>
        <row r="2776">
          <cell r="C2776">
            <v>0</v>
          </cell>
          <cell r="D2776">
            <v>0</v>
          </cell>
          <cell r="E2776">
            <v>0</v>
          </cell>
        </row>
        <row r="2777">
          <cell r="C2777">
            <v>0</v>
          </cell>
          <cell r="D2777">
            <v>0</v>
          </cell>
          <cell r="E2777">
            <v>0</v>
          </cell>
        </row>
        <row r="2778">
          <cell r="C2778">
            <v>0</v>
          </cell>
          <cell r="D2778">
            <v>0</v>
          </cell>
          <cell r="E2778">
            <v>0</v>
          </cell>
        </row>
        <row r="2779">
          <cell r="C2779">
            <v>0</v>
          </cell>
          <cell r="D2779">
            <v>0</v>
          </cell>
          <cell r="E2779">
            <v>0</v>
          </cell>
        </row>
        <row r="2780">
          <cell r="C2780">
            <v>0</v>
          </cell>
          <cell r="D2780">
            <v>0</v>
          </cell>
          <cell r="E2780">
            <v>0</v>
          </cell>
        </row>
        <row r="2781">
          <cell r="C2781">
            <v>0</v>
          </cell>
          <cell r="D2781">
            <v>0</v>
          </cell>
          <cell r="E2781">
            <v>0</v>
          </cell>
        </row>
        <row r="2782">
          <cell r="C2782">
            <v>0</v>
          </cell>
          <cell r="D2782">
            <v>0</v>
          </cell>
          <cell r="E2782">
            <v>0</v>
          </cell>
        </row>
        <row r="2783">
          <cell r="C2783">
            <v>0</v>
          </cell>
          <cell r="D2783">
            <v>0</v>
          </cell>
          <cell r="E2783">
            <v>0</v>
          </cell>
        </row>
        <row r="2784">
          <cell r="C2784">
            <v>0</v>
          </cell>
          <cell r="D2784">
            <v>0</v>
          </cell>
          <cell r="E2784">
            <v>0</v>
          </cell>
        </row>
        <row r="2785">
          <cell r="C2785">
            <v>0</v>
          </cell>
          <cell r="D2785">
            <v>0</v>
          </cell>
          <cell r="E2785">
            <v>0</v>
          </cell>
        </row>
        <row r="2786">
          <cell r="C2786">
            <v>0</v>
          </cell>
          <cell r="D2786">
            <v>0</v>
          </cell>
          <cell r="E2786">
            <v>0</v>
          </cell>
        </row>
        <row r="2787">
          <cell r="C2787">
            <v>0</v>
          </cell>
          <cell r="D2787">
            <v>0</v>
          </cell>
          <cell r="E2787">
            <v>0</v>
          </cell>
        </row>
        <row r="2788">
          <cell r="C2788">
            <v>0</v>
          </cell>
          <cell r="D2788">
            <v>0</v>
          </cell>
          <cell r="E2788">
            <v>0</v>
          </cell>
        </row>
        <row r="2789">
          <cell r="C2789">
            <v>0</v>
          </cell>
          <cell r="D2789">
            <v>0</v>
          </cell>
          <cell r="E2789">
            <v>0</v>
          </cell>
        </row>
        <row r="2790">
          <cell r="C2790">
            <v>0</v>
          </cell>
          <cell r="D2790">
            <v>0</v>
          </cell>
          <cell r="E2790">
            <v>0</v>
          </cell>
        </row>
        <row r="2791">
          <cell r="C2791">
            <v>0</v>
          </cell>
          <cell r="D2791">
            <v>0</v>
          </cell>
          <cell r="E2791">
            <v>0</v>
          </cell>
        </row>
        <row r="2792">
          <cell r="C2792">
            <v>0</v>
          </cell>
          <cell r="D2792">
            <v>0</v>
          </cell>
          <cell r="E2792">
            <v>0</v>
          </cell>
        </row>
        <row r="2793">
          <cell r="C2793">
            <v>0</v>
          </cell>
          <cell r="D2793">
            <v>0</v>
          </cell>
          <cell r="E2793">
            <v>0</v>
          </cell>
        </row>
        <row r="2794">
          <cell r="C2794">
            <v>0</v>
          </cell>
          <cell r="D2794">
            <v>0</v>
          </cell>
          <cell r="E2794">
            <v>0</v>
          </cell>
        </row>
        <row r="2795">
          <cell r="C2795">
            <v>0</v>
          </cell>
          <cell r="D2795">
            <v>0</v>
          </cell>
          <cell r="E2795">
            <v>0</v>
          </cell>
        </row>
        <row r="2796">
          <cell r="C2796">
            <v>0</v>
          </cell>
          <cell r="D2796">
            <v>0</v>
          </cell>
          <cell r="E2796">
            <v>0</v>
          </cell>
        </row>
        <row r="2797">
          <cell r="C2797">
            <v>0</v>
          </cell>
          <cell r="D2797">
            <v>0</v>
          </cell>
          <cell r="E2797">
            <v>0</v>
          </cell>
        </row>
        <row r="2798">
          <cell r="C2798">
            <v>0</v>
          </cell>
          <cell r="D2798">
            <v>0</v>
          </cell>
          <cell r="E2798">
            <v>0</v>
          </cell>
        </row>
        <row r="2799">
          <cell r="C2799">
            <v>0</v>
          </cell>
          <cell r="D2799">
            <v>0</v>
          </cell>
          <cell r="E2799">
            <v>0</v>
          </cell>
        </row>
        <row r="2800">
          <cell r="C2800">
            <v>0</v>
          </cell>
          <cell r="D2800">
            <v>0</v>
          </cell>
          <cell r="E2800">
            <v>0</v>
          </cell>
        </row>
        <row r="2801">
          <cell r="C2801">
            <v>0</v>
          </cell>
          <cell r="D2801">
            <v>0</v>
          </cell>
          <cell r="E2801">
            <v>0</v>
          </cell>
        </row>
        <row r="2802">
          <cell r="C2802">
            <v>0</v>
          </cell>
          <cell r="D2802">
            <v>0</v>
          </cell>
          <cell r="E2802">
            <v>0</v>
          </cell>
        </row>
        <row r="2803">
          <cell r="C2803">
            <v>0</v>
          </cell>
          <cell r="D2803">
            <v>0</v>
          </cell>
          <cell r="E2803">
            <v>0</v>
          </cell>
        </row>
        <row r="2804">
          <cell r="C2804">
            <v>0</v>
          </cell>
          <cell r="D2804">
            <v>0</v>
          </cell>
          <cell r="E2804">
            <v>0</v>
          </cell>
        </row>
        <row r="2805">
          <cell r="C2805">
            <v>0</v>
          </cell>
          <cell r="D2805">
            <v>0</v>
          </cell>
          <cell r="E2805">
            <v>0</v>
          </cell>
        </row>
        <row r="2806">
          <cell r="C2806">
            <v>0</v>
          </cell>
          <cell r="D2806">
            <v>0</v>
          </cell>
          <cell r="E2806">
            <v>0</v>
          </cell>
        </row>
        <row r="2807">
          <cell r="C2807">
            <v>0</v>
          </cell>
          <cell r="D2807">
            <v>0</v>
          </cell>
          <cell r="E2807">
            <v>0</v>
          </cell>
        </row>
        <row r="2808">
          <cell r="C2808">
            <v>0</v>
          </cell>
          <cell r="D2808">
            <v>0</v>
          </cell>
          <cell r="E2808">
            <v>0</v>
          </cell>
        </row>
        <row r="2809">
          <cell r="C2809">
            <v>0</v>
          </cell>
          <cell r="D2809">
            <v>0</v>
          </cell>
          <cell r="E2809">
            <v>0</v>
          </cell>
        </row>
        <row r="2810">
          <cell r="C2810">
            <v>0</v>
          </cell>
          <cell r="D2810">
            <v>0</v>
          </cell>
          <cell r="E2810">
            <v>0</v>
          </cell>
        </row>
        <row r="2811">
          <cell r="C2811">
            <v>0</v>
          </cell>
          <cell r="D2811">
            <v>0</v>
          </cell>
          <cell r="E2811">
            <v>0</v>
          </cell>
        </row>
        <row r="2812">
          <cell r="C2812">
            <v>0</v>
          </cell>
          <cell r="D2812">
            <v>0</v>
          </cell>
          <cell r="E2812">
            <v>0</v>
          </cell>
        </row>
        <row r="2813">
          <cell r="C2813">
            <v>0</v>
          </cell>
          <cell r="D2813">
            <v>0</v>
          </cell>
          <cell r="E2813">
            <v>0</v>
          </cell>
        </row>
        <row r="2814">
          <cell r="C2814">
            <v>0</v>
          </cell>
          <cell r="D2814">
            <v>0</v>
          </cell>
          <cell r="E2814">
            <v>0</v>
          </cell>
        </row>
        <row r="2815">
          <cell r="C2815">
            <v>0</v>
          </cell>
          <cell r="D2815">
            <v>0</v>
          </cell>
          <cell r="E2815">
            <v>0</v>
          </cell>
        </row>
        <row r="2816">
          <cell r="C2816">
            <v>0</v>
          </cell>
          <cell r="D2816">
            <v>0</v>
          </cell>
          <cell r="E2816">
            <v>0</v>
          </cell>
        </row>
        <row r="2817">
          <cell r="C2817">
            <v>0</v>
          </cell>
          <cell r="D2817">
            <v>0</v>
          </cell>
          <cell r="E2817">
            <v>0</v>
          </cell>
        </row>
        <row r="2818">
          <cell r="C2818">
            <v>0</v>
          </cell>
          <cell r="D2818">
            <v>0</v>
          </cell>
          <cell r="E2818">
            <v>0</v>
          </cell>
        </row>
        <row r="2819">
          <cell r="C2819">
            <v>0</v>
          </cell>
          <cell r="D2819">
            <v>0</v>
          </cell>
          <cell r="E2819">
            <v>0</v>
          </cell>
        </row>
        <row r="2820">
          <cell r="C2820">
            <v>0</v>
          </cell>
          <cell r="D2820">
            <v>0</v>
          </cell>
          <cell r="E2820">
            <v>0</v>
          </cell>
        </row>
        <row r="2821">
          <cell r="C2821">
            <v>0</v>
          </cell>
          <cell r="D2821">
            <v>0</v>
          </cell>
          <cell r="E2821">
            <v>0</v>
          </cell>
        </row>
        <row r="2822">
          <cell r="C2822">
            <v>0</v>
          </cell>
          <cell r="D2822">
            <v>0</v>
          </cell>
          <cell r="E2822">
            <v>0</v>
          </cell>
        </row>
        <row r="2823">
          <cell r="C2823">
            <v>0</v>
          </cell>
          <cell r="D2823">
            <v>0</v>
          </cell>
          <cell r="E2823">
            <v>0</v>
          </cell>
        </row>
        <row r="2824">
          <cell r="C2824">
            <v>0</v>
          </cell>
          <cell r="D2824">
            <v>0</v>
          </cell>
          <cell r="E2824">
            <v>0</v>
          </cell>
        </row>
        <row r="2825">
          <cell r="C2825">
            <v>0</v>
          </cell>
          <cell r="D2825">
            <v>0</v>
          </cell>
          <cell r="E2825">
            <v>0</v>
          </cell>
        </row>
        <row r="2826">
          <cell r="C2826">
            <v>0</v>
          </cell>
          <cell r="D2826">
            <v>0</v>
          </cell>
          <cell r="E2826">
            <v>0</v>
          </cell>
        </row>
        <row r="2827">
          <cell r="C2827">
            <v>0</v>
          </cell>
          <cell r="D2827">
            <v>0</v>
          </cell>
          <cell r="E2827">
            <v>0</v>
          </cell>
        </row>
        <row r="2828">
          <cell r="C2828">
            <v>0</v>
          </cell>
          <cell r="D2828">
            <v>0</v>
          </cell>
          <cell r="E2828">
            <v>0</v>
          </cell>
        </row>
        <row r="2829">
          <cell r="C2829">
            <v>0</v>
          </cell>
          <cell r="D2829">
            <v>0</v>
          </cell>
          <cell r="E2829">
            <v>0</v>
          </cell>
        </row>
        <row r="2830">
          <cell r="C2830">
            <v>0</v>
          </cell>
          <cell r="D2830">
            <v>0</v>
          </cell>
          <cell r="E2830">
            <v>0</v>
          </cell>
        </row>
        <row r="2831">
          <cell r="C2831">
            <v>0</v>
          </cell>
          <cell r="D2831">
            <v>0</v>
          </cell>
          <cell r="E2831">
            <v>0</v>
          </cell>
        </row>
        <row r="2832">
          <cell r="C2832">
            <v>0</v>
          </cell>
          <cell r="D2832">
            <v>0</v>
          </cell>
          <cell r="E2832">
            <v>0</v>
          </cell>
        </row>
        <row r="2833">
          <cell r="C2833">
            <v>0</v>
          </cell>
          <cell r="D2833">
            <v>0</v>
          </cell>
          <cell r="E2833">
            <v>0</v>
          </cell>
        </row>
        <row r="2834">
          <cell r="C2834">
            <v>0</v>
          </cell>
          <cell r="D2834">
            <v>0</v>
          </cell>
          <cell r="E2834">
            <v>0</v>
          </cell>
        </row>
        <row r="2835">
          <cell r="C2835">
            <v>0</v>
          </cell>
          <cell r="D2835">
            <v>0</v>
          </cell>
          <cell r="E2835">
            <v>0</v>
          </cell>
        </row>
        <row r="2836">
          <cell r="C2836">
            <v>0</v>
          </cell>
          <cell r="D2836">
            <v>0</v>
          </cell>
          <cell r="E2836">
            <v>0</v>
          </cell>
        </row>
        <row r="2837">
          <cell r="C2837">
            <v>0</v>
          </cell>
          <cell r="D2837">
            <v>0</v>
          </cell>
          <cell r="E2837">
            <v>0</v>
          </cell>
        </row>
        <row r="2838">
          <cell r="C2838">
            <v>0</v>
          </cell>
          <cell r="D2838">
            <v>0</v>
          </cell>
          <cell r="E2838">
            <v>0</v>
          </cell>
        </row>
        <row r="2839">
          <cell r="C2839">
            <v>0</v>
          </cell>
          <cell r="D2839">
            <v>0</v>
          </cell>
          <cell r="E2839">
            <v>0</v>
          </cell>
        </row>
        <row r="2840">
          <cell r="C2840">
            <v>0</v>
          </cell>
          <cell r="D2840">
            <v>0</v>
          </cell>
          <cell r="E2840">
            <v>0</v>
          </cell>
        </row>
        <row r="2841">
          <cell r="C2841">
            <v>0</v>
          </cell>
          <cell r="D2841">
            <v>0</v>
          </cell>
          <cell r="E2841">
            <v>0</v>
          </cell>
        </row>
        <row r="2842">
          <cell r="C2842">
            <v>0</v>
          </cell>
          <cell r="D2842">
            <v>0</v>
          </cell>
          <cell r="E2842">
            <v>0</v>
          </cell>
        </row>
        <row r="2843">
          <cell r="C2843">
            <v>0</v>
          </cell>
          <cell r="D2843">
            <v>0</v>
          </cell>
          <cell r="E2843">
            <v>0</v>
          </cell>
        </row>
        <row r="2844">
          <cell r="C2844">
            <v>0</v>
          </cell>
          <cell r="D2844">
            <v>0</v>
          </cell>
          <cell r="E2844">
            <v>0</v>
          </cell>
        </row>
        <row r="2845">
          <cell r="C2845">
            <v>0</v>
          </cell>
          <cell r="D2845">
            <v>0</v>
          </cell>
          <cell r="E2845">
            <v>0</v>
          </cell>
        </row>
        <row r="2846">
          <cell r="C2846">
            <v>0</v>
          </cell>
          <cell r="D2846">
            <v>0</v>
          </cell>
          <cell r="E2846">
            <v>0</v>
          </cell>
        </row>
        <row r="2847">
          <cell r="C2847">
            <v>0</v>
          </cell>
          <cell r="D2847">
            <v>0</v>
          </cell>
          <cell r="E2847">
            <v>0</v>
          </cell>
        </row>
        <row r="2848">
          <cell r="C2848">
            <v>0</v>
          </cell>
          <cell r="D2848">
            <v>0</v>
          </cell>
          <cell r="E2848">
            <v>0</v>
          </cell>
        </row>
        <row r="2849">
          <cell r="C2849">
            <v>0</v>
          </cell>
          <cell r="D2849">
            <v>0</v>
          </cell>
          <cell r="E2849">
            <v>0</v>
          </cell>
        </row>
        <row r="2850">
          <cell r="C2850">
            <v>0</v>
          </cell>
          <cell r="D2850">
            <v>0</v>
          </cell>
          <cell r="E2850">
            <v>0</v>
          </cell>
        </row>
        <row r="2851">
          <cell r="C2851">
            <v>0</v>
          </cell>
          <cell r="D2851">
            <v>0</v>
          </cell>
          <cell r="E2851">
            <v>0</v>
          </cell>
        </row>
        <row r="2852">
          <cell r="C2852">
            <v>0</v>
          </cell>
          <cell r="D2852">
            <v>0</v>
          </cell>
          <cell r="E2852">
            <v>0</v>
          </cell>
        </row>
        <row r="2853">
          <cell r="C2853">
            <v>0</v>
          </cell>
          <cell r="D2853">
            <v>0</v>
          </cell>
          <cell r="E2853">
            <v>0</v>
          </cell>
        </row>
        <row r="2854">
          <cell r="C2854">
            <v>0</v>
          </cell>
          <cell r="D2854">
            <v>0</v>
          </cell>
          <cell r="E2854">
            <v>0</v>
          </cell>
        </row>
        <row r="2855">
          <cell r="C2855">
            <v>0</v>
          </cell>
          <cell r="D2855">
            <v>0</v>
          </cell>
          <cell r="E2855">
            <v>0</v>
          </cell>
        </row>
        <row r="2856">
          <cell r="C2856">
            <v>0</v>
          </cell>
          <cell r="D2856">
            <v>0</v>
          </cell>
          <cell r="E2856">
            <v>0</v>
          </cell>
        </row>
        <row r="2857">
          <cell r="C2857">
            <v>0</v>
          </cell>
          <cell r="D2857">
            <v>0</v>
          </cell>
          <cell r="E2857">
            <v>0</v>
          </cell>
        </row>
        <row r="2858">
          <cell r="C2858">
            <v>0</v>
          </cell>
          <cell r="D2858">
            <v>0</v>
          </cell>
          <cell r="E2858">
            <v>0</v>
          </cell>
        </row>
        <row r="2859">
          <cell r="C2859">
            <v>0</v>
          </cell>
          <cell r="D2859">
            <v>0</v>
          </cell>
          <cell r="E2859">
            <v>0</v>
          </cell>
        </row>
        <row r="2860">
          <cell r="C2860">
            <v>0</v>
          </cell>
          <cell r="D2860">
            <v>0</v>
          </cell>
          <cell r="E2860">
            <v>0</v>
          </cell>
        </row>
        <row r="2861">
          <cell r="C2861">
            <v>0</v>
          </cell>
          <cell r="D2861">
            <v>0</v>
          </cell>
          <cell r="E2861">
            <v>0</v>
          </cell>
        </row>
        <row r="2862">
          <cell r="C2862">
            <v>0</v>
          </cell>
          <cell r="D2862">
            <v>0</v>
          </cell>
          <cell r="E2862">
            <v>0</v>
          </cell>
        </row>
        <row r="2863">
          <cell r="C2863">
            <v>0</v>
          </cell>
          <cell r="D2863">
            <v>0</v>
          </cell>
          <cell r="E2863">
            <v>0</v>
          </cell>
        </row>
        <row r="2864">
          <cell r="C2864">
            <v>0</v>
          </cell>
          <cell r="D2864">
            <v>0</v>
          </cell>
          <cell r="E2864">
            <v>0</v>
          </cell>
        </row>
        <row r="2865">
          <cell r="C2865">
            <v>0</v>
          </cell>
          <cell r="D2865">
            <v>0</v>
          </cell>
          <cell r="E2865">
            <v>0</v>
          </cell>
        </row>
        <row r="2866">
          <cell r="C2866">
            <v>0</v>
          </cell>
          <cell r="D2866">
            <v>0</v>
          </cell>
          <cell r="E2866">
            <v>0</v>
          </cell>
        </row>
        <row r="2867">
          <cell r="C2867">
            <v>0</v>
          </cell>
          <cell r="D2867">
            <v>0</v>
          </cell>
          <cell r="E2867">
            <v>0</v>
          </cell>
        </row>
        <row r="2868">
          <cell r="C2868">
            <v>0</v>
          </cell>
          <cell r="D2868">
            <v>0</v>
          </cell>
          <cell r="E2868">
            <v>0</v>
          </cell>
        </row>
        <row r="2869">
          <cell r="C2869">
            <v>0</v>
          </cell>
          <cell r="D2869">
            <v>0</v>
          </cell>
          <cell r="E2869">
            <v>0</v>
          </cell>
        </row>
        <row r="2870">
          <cell r="C2870">
            <v>0</v>
          </cell>
          <cell r="D2870">
            <v>0</v>
          </cell>
          <cell r="E2870">
            <v>0</v>
          </cell>
        </row>
        <row r="2871">
          <cell r="C2871">
            <v>0</v>
          </cell>
          <cell r="D2871">
            <v>0</v>
          </cell>
          <cell r="E2871">
            <v>0</v>
          </cell>
        </row>
        <row r="2872">
          <cell r="C2872">
            <v>0</v>
          </cell>
          <cell r="D2872">
            <v>0</v>
          </cell>
          <cell r="E2872">
            <v>0</v>
          </cell>
        </row>
        <row r="2873">
          <cell r="C2873">
            <v>0</v>
          </cell>
          <cell r="D2873">
            <v>0</v>
          </cell>
          <cell r="E2873">
            <v>0</v>
          </cell>
        </row>
        <row r="2874">
          <cell r="C2874">
            <v>0</v>
          </cell>
          <cell r="D2874">
            <v>0</v>
          </cell>
          <cell r="E2874">
            <v>0</v>
          </cell>
        </row>
        <row r="2875">
          <cell r="C2875">
            <v>0</v>
          </cell>
          <cell r="D2875">
            <v>0</v>
          </cell>
          <cell r="E2875">
            <v>0</v>
          </cell>
        </row>
        <row r="2876">
          <cell r="C2876">
            <v>0</v>
          </cell>
          <cell r="D2876">
            <v>0</v>
          </cell>
          <cell r="E2876">
            <v>0</v>
          </cell>
        </row>
        <row r="2877">
          <cell r="C2877">
            <v>0</v>
          </cell>
          <cell r="D2877">
            <v>0</v>
          </cell>
          <cell r="E2877">
            <v>0</v>
          </cell>
        </row>
        <row r="2878">
          <cell r="C2878">
            <v>0</v>
          </cell>
          <cell r="D2878">
            <v>0</v>
          </cell>
          <cell r="E2878">
            <v>0</v>
          </cell>
        </row>
        <row r="2879">
          <cell r="C2879">
            <v>0</v>
          </cell>
          <cell r="D2879">
            <v>0</v>
          </cell>
          <cell r="E2879">
            <v>0</v>
          </cell>
        </row>
        <row r="2880">
          <cell r="C2880">
            <v>0</v>
          </cell>
          <cell r="D2880">
            <v>0</v>
          </cell>
          <cell r="E2880">
            <v>0</v>
          </cell>
        </row>
        <row r="2881">
          <cell r="C2881">
            <v>0</v>
          </cell>
          <cell r="D2881">
            <v>0</v>
          </cell>
          <cell r="E2881">
            <v>0</v>
          </cell>
        </row>
        <row r="2882">
          <cell r="C2882">
            <v>0</v>
          </cell>
          <cell r="D2882">
            <v>0</v>
          </cell>
          <cell r="E2882">
            <v>0</v>
          </cell>
        </row>
        <row r="2883">
          <cell r="C2883">
            <v>0</v>
          </cell>
          <cell r="D2883">
            <v>0</v>
          </cell>
          <cell r="E2883">
            <v>0</v>
          </cell>
        </row>
        <row r="2884">
          <cell r="C2884">
            <v>0</v>
          </cell>
          <cell r="D2884">
            <v>0</v>
          </cell>
          <cell r="E2884">
            <v>0</v>
          </cell>
        </row>
        <row r="2885">
          <cell r="C2885">
            <v>0</v>
          </cell>
          <cell r="D2885">
            <v>0</v>
          </cell>
          <cell r="E2885">
            <v>0</v>
          </cell>
        </row>
        <row r="2886">
          <cell r="C2886">
            <v>0</v>
          </cell>
          <cell r="D2886">
            <v>0</v>
          </cell>
          <cell r="E2886">
            <v>0</v>
          </cell>
        </row>
        <row r="2887">
          <cell r="C2887">
            <v>0</v>
          </cell>
          <cell r="D2887">
            <v>0</v>
          </cell>
          <cell r="E2887">
            <v>0</v>
          </cell>
        </row>
        <row r="2888">
          <cell r="C2888">
            <v>0</v>
          </cell>
          <cell r="D2888">
            <v>0</v>
          </cell>
          <cell r="E2888">
            <v>0</v>
          </cell>
        </row>
        <row r="2889">
          <cell r="C2889">
            <v>0</v>
          </cell>
          <cell r="D2889">
            <v>0</v>
          </cell>
          <cell r="E2889">
            <v>0</v>
          </cell>
        </row>
        <row r="2890">
          <cell r="C2890">
            <v>0</v>
          </cell>
          <cell r="D2890">
            <v>0</v>
          </cell>
          <cell r="E2890">
            <v>0</v>
          </cell>
        </row>
        <row r="2891">
          <cell r="C2891">
            <v>0</v>
          </cell>
          <cell r="D2891">
            <v>0</v>
          </cell>
          <cell r="E2891">
            <v>0</v>
          </cell>
        </row>
        <row r="2892">
          <cell r="C2892">
            <v>0</v>
          </cell>
          <cell r="D2892">
            <v>0</v>
          </cell>
          <cell r="E2892">
            <v>0</v>
          </cell>
        </row>
        <row r="2893">
          <cell r="C2893">
            <v>0</v>
          </cell>
          <cell r="D2893">
            <v>0</v>
          </cell>
          <cell r="E2893">
            <v>0</v>
          </cell>
        </row>
        <row r="2894">
          <cell r="C2894">
            <v>0</v>
          </cell>
          <cell r="D2894">
            <v>0</v>
          </cell>
          <cell r="E2894">
            <v>0</v>
          </cell>
        </row>
        <row r="2895">
          <cell r="C2895">
            <v>0</v>
          </cell>
          <cell r="D2895">
            <v>0</v>
          </cell>
          <cell r="E2895">
            <v>0</v>
          </cell>
        </row>
        <row r="2896">
          <cell r="C2896">
            <v>0</v>
          </cell>
          <cell r="D2896">
            <v>0</v>
          </cell>
          <cell r="E2896">
            <v>0</v>
          </cell>
        </row>
        <row r="2897">
          <cell r="C2897">
            <v>0</v>
          </cell>
          <cell r="D2897">
            <v>0</v>
          </cell>
          <cell r="E2897">
            <v>0</v>
          </cell>
        </row>
        <row r="2898">
          <cell r="C2898">
            <v>0</v>
          </cell>
          <cell r="D2898">
            <v>0</v>
          </cell>
          <cell r="E2898">
            <v>0</v>
          </cell>
        </row>
        <row r="2899">
          <cell r="C2899">
            <v>0</v>
          </cell>
          <cell r="D2899">
            <v>0</v>
          </cell>
          <cell r="E2899">
            <v>0</v>
          </cell>
        </row>
        <row r="2900">
          <cell r="C2900">
            <v>0</v>
          </cell>
          <cell r="D2900">
            <v>0</v>
          </cell>
          <cell r="E2900">
            <v>0</v>
          </cell>
        </row>
        <row r="2901">
          <cell r="C2901">
            <v>0</v>
          </cell>
          <cell r="D2901">
            <v>0</v>
          </cell>
          <cell r="E2901">
            <v>0</v>
          </cell>
        </row>
        <row r="2902">
          <cell r="C2902">
            <v>0</v>
          </cell>
          <cell r="D2902">
            <v>0</v>
          </cell>
          <cell r="E2902">
            <v>0</v>
          </cell>
        </row>
        <row r="2903">
          <cell r="C2903">
            <v>0</v>
          </cell>
          <cell r="D2903">
            <v>0</v>
          </cell>
          <cell r="E2903">
            <v>0</v>
          </cell>
        </row>
        <row r="2904">
          <cell r="C2904">
            <v>0</v>
          </cell>
          <cell r="D2904">
            <v>0</v>
          </cell>
          <cell r="E2904">
            <v>0</v>
          </cell>
        </row>
        <row r="2905">
          <cell r="C2905">
            <v>0</v>
          </cell>
          <cell r="D2905">
            <v>0</v>
          </cell>
          <cell r="E2905">
            <v>0</v>
          </cell>
        </row>
        <row r="2906">
          <cell r="C2906">
            <v>0</v>
          </cell>
          <cell r="D2906">
            <v>0</v>
          </cell>
          <cell r="E2906">
            <v>0</v>
          </cell>
        </row>
        <row r="2907">
          <cell r="C2907">
            <v>0</v>
          </cell>
          <cell r="D2907">
            <v>0</v>
          </cell>
          <cell r="E2907">
            <v>0</v>
          </cell>
        </row>
        <row r="2908">
          <cell r="C2908">
            <v>0</v>
          </cell>
          <cell r="D2908">
            <v>0</v>
          </cell>
          <cell r="E2908">
            <v>0</v>
          </cell>
        </row>
        <row r="2909">
          <cell r="C2909">
            <v>0</v>
          </cell>
          <cell r="D2909">
            <v>0</v>
          </cell>
          <cell r="E2909">
            <v>0</v>
          </cell>
        </row>
        <row r="2910">
          <cell r="C2910">
            <v>0</v>
          </cell>
          <cell r="D2910">
            <v>0</v>
          </cell>
          <cell r="E2910">
            <v>0</v>
          </cell>
        </row>
        <row r="2911">
          <cell r="C2911">
            <v>0</v>
          </cell>
          <cell r="D2911">
            <v>0</v>
          </cell>
          <cell r="E2911">
            <v>0</v>
          </cell>
        </row>
        <row r="2912">
          <cell r="C2912">
            <v>0</v>
          </cell>
          <cell r="D2912">
            <v>0</v>
          </cell>
          <cell r="E2912">
            <v>0</v>
          </cell>
        </row>
        <row r="2913">
          <cell r="C2913">
            <v>0</v>
          </cell>
          <cell r="D2913">
            <v>0</v>
          </cell>
          <cell r="E2913">
            <v>0</v>
          </cell>
        </row>
        <row r="2914">
          <cell r="C2914">
            <v>0</v>
          </cell>
          <cell r="D2914">
            <v>0</v>
          </cell>
          <cell r="E2914">
            <v>0</v>
          </cell>
        </row>
        <row r="2915">
          <cell r="C2915">
            <v>0</v>
          </cell>
          <cell r="D2915">
            <v>0</v>
          </cell>
          <cell r="E2915">
            <v>0</v>
          </cell>
        </row>
        <row r="2916">
          <cell r="C2916">
            <v>0</v>
          </cell>
          <cell r="D2916">
            <v>0</v>
          </cell>
          <cell r="E2916">
            <v>0</v>
          </cell>
        </row>
        <row r="2917">
          <cell r="C2917">
            <v>0</v>
          </cell>
          <cell r="D2917">
            <v>0</v>
          </cell>
          <cell r="E2917">
            <v>0</v>
          </cell>
        </row>
        <row r="2918">
          <cell r="C2918">
            <v>0</v>
          </cell>
          <cell r="D2918">
            <v>0</v>
          </cell>
          <cell r="E2918">
            <v>0</v>
          </cell>
        </row>
        <row r="2919">
          <cell r="C2919">
            <v>0</v>
          </cell>
          <cell r="D2919">
            <v>0</v>
          </cell>
          <cell r="E2919">
            <v>0</v>
          </cell>
        </row>
        <row r="2920">
          <cell r="C2920">
            <v>0</v>
          </cell>
          <cell r="D2920">
            <v>0</v>
          </cell>
          <cell r="E2920">
            <v>0</v>
          </cell>
        </row>
        <row r="2921">
          <cell r="C2921">
            <v>0</v>
          </cell>
          <cell r="D2921">
            <v>0</v>
          </cell>
          <cell r="E2921">
            <v>0</v>
          </cell>
        </row>
        <row r="2922">
          <cell r="C2922">
            <v>0</v>
          </cell>
          <cell r="D2922">
            <v>0</v>
          </cell>
          <cell r="E2922">
            <v>0</v>
          </cell>
        </row>
        <row r="2923">
          <cell r="C2923">
            <v>0</v>
          </cell>
          <cell r="D2923">
            <v>0</v>
          </cell>
          <cell r="E2923">
            <v>0</v>
          </cell>
        </row>
        <row r="2924">
          <cell r="C2924">
            <v>0</v>
          </cell>
          <cell r="D2924">
            <v>0</v>
          </cell>
          <cell r="E2924">
            <v>0</v>
          </cell>
        </row>
        <row r="2925">
          <cell r="C2925">
            <v>0</v>
          </cell>
          <cell r="D2925">
            <v>0</v>
          </cell>
          <cell r="E2925">
            <v>0</v>
          </cell>
        </row>
        <row r="2926">
          <cell r="C2926">
            <v>0</v>
          </cell>
          <cell r="D2926">
            <v>0</v>
          </cell>
          <cell r="E2926">
            <v>0</v>
          </cell>
        </row>
        <row r="2927">
          <cell r="C2927">
            <v>0</v>
          </cell>
          <cell r="D2927">
            <v>0</v>
          </cell>
          <cell r="E2927">
            <v>0</v>
          </cell>
        </row>
        <row r="2928">
          <cell r="C2928">
            <v>0</v>
          </cell>
          <cell r="D2928">
            <v>0</v>
          </cell>
          <cell r="E2928">
            <v>0</v>
          </cell>
        </row>
        <row r="2929">
          <cell r="C2929">
            <v>0</v>
          </cell>
          <cell r="D2929">
            <v>0</v>
          </cell>
          <cell r="E2929">
            <v>0</v>
          </cell>
        </row>
        <row r="2930">
          <cell r="C2930">
            <v>0</v>
          </cell>
          <cell r="D2930">
            <v>0</v>
          </cell>
          <cell r="E2930">
            <v>0</v>
          </cell>
        </row>
        <row r="2931">
          <cell r="C2931">
            <v>0</v>
          </cell>
          <cell r="D2931">
            <v>0</v>
          </cell>
          <cell r="E2931">
            <v>0</v>
          </cell>
        </row>
        <row r="2932">
          <cell r="C2932">
            <v>0</v>
          </cell>
          <cell r="D2932">
            <v>0</v>
          </cell>
          <cell r="E2932">
            <v>0</v>
          </cell>
        </row>
        <row r="2933">
          <cell r="C2933">
            <v>0</v>
          </cell>
          <cell r="D2933">
            <v>0</v>
          </cell>
          <cell r="E2933">
            <v>0</v>
          </cell>
        </row>
        <row r="2934">
          <cell r="C2934">
            <v>0</v>
          </cell>
          <cell r="D2934">
            <v>0</v>
          </cell>
          <cell r="E2934">
            <v>0</v>
          </cell>
        </row>
        <row r="2935">
          <cell r="C2935">
            <v>0</v>
          </cell>
          <cell r="D2935">
            <v>0</v>
          </cell>
          <cell r="E2935">
            <v>0</v>
          </cell>
        </row>
        <row r="2936">
          <cell r="C2936">
            <v>0</v>
          </cell>
          <cell r="D2936">
            <v>0</v>
          </cell>
          <cell r="E2936">
            <v>0</v>
          </cell>
        </row>
        <row r="2937">
          <cell r="C2937">
            <v>0</v>
          </cell>
          <cell r="D2937">
            <v>0</v>
          </cell>
          <cell r="E2937">
            <v>0</v>
          </cell>
        </row>
        <row r="2938">
          <cell r="C2938">
            <v>0</v>
          </cell>
          <cell r="D2938">
            <v>0</v>
          </cell>
          <cell r="E2938">
            <v>0</v>
          </cell>
        </row>
        <row r="2939">
          <cell r="C2939">
            <v>0</v>
          </cell>
          <cell r="D2939">
            <v>0</v>
          </cell>
          <cell r="E2939">
            <v>0</v>
          </cell>
        </row>
        <row r="2940">
          <cell r="C2940">
            <v>0</v>
          </cell>
          <cell r="D2940">
            <v>0</v>
          </cell>
          <cell r="E2940">
            <v>0</v>
          </cell>
        </row>
        <row r="2941">
          <cell r="C2941">
            <v>0</v>
          </cell>
          <cell r="D2941">
            <v>0</v>
          </cell>
          <cell r="E2941">
            <v>0</v>
          </cell>
        </row>
        <row r="2942">
          <cell r="C2942">
            <v>0</v>
          </cell>
          <cell r="D2942">
            <v>0</v>
          </cell>
          <cell r="E2942">
            <v>0</v>
          </cell>
        </row>
        <row r="2943">
          <cell r="C2943">
            <v>0</v>
          </cell>
          <cell r="D2943">
            <v>0</v>
          </cell>
          <cell r="E2943">
            <v>0</v>
          </cell>
        </row>
        <row r="2944">
          <cell r="C2944">
            <v>0</v>
          </cell>
          <cell r="D2944">
            <v>0</v>
          </cell>
          <cell r="E2944">
            <v>0</v>
          </cell>
        </row>
        <row r="2945">
          <cell r="C2945">
            <v>0</v>
          </cell>
          <cell r="D2945">
            <v>0</v>
          </cell>
          <cell r="E2945">
            <v>0</v>
          </cell>
        </row>
        <row r="2946">
          <cell r="C2946">
            <v>0</v>
          </cell>
          <cell r="D2946">
            <v>0</v>
          </cell>
          <cell r="E2946">
            <v>0</v>
          </cell>
        </row>
        <row r="2947">
          <cell r="C2947">
            <v>0</v>
          </cell>
          <cell r="D2947">
            <v>0</v>
          </cell>
          <cell r="E2947">
            <v>0</v>
          </cell>
        </row>
        <row r="2948">
          <cell r="C2948">
            <v>0</v>
          </cell>
          <cell r="D2948">
            <v>0</v>
          </cell>
          <cell r="E2948">
            <v>0</v>
          </cell>
        </row>
        <row r="2949">
          <cell r="C2949">
            <v>0</v>
          </cell>
          <cell r="D2949">
            <v>0</v>
          </cell>
          <cell r="E2949">
            <v>0</v>
          </cell>
        </row>
        <row r="2950">
          <cell r="C2950">
            <v>0</v>
          </cell>
          <cell r="D2950">
            <v>0</v>
          </cell>
          <cell r="E2950">
            <v>0</v>
          </cell>
        </row>
        <row r="2951">
          <cell r="C2951">
            <v>0</v>
          </cell>
          <cell r="D2951">
            <v>0</v>
          </cell>
          <cell r="E2951">
            <v>0</v>
          </cell>
        </row>
        <row r="2952">
          <cell r="C2952">
            <v>0</v>
          </cell>
          <cell r="D2952">
            <v>0</v>
          </cell>
          <cell r="E2952">
            <v>0</v>
          </cell>
        </row>
        <row r="2953">
          <cell r="C2953">
            <v>0</v>
          </cell>
          <cell r="D2953">
            <v>0</v>
          </cell>
          <cell r="E2953">
            <v>0</v>
          </cell>
        </row>
        <row r="2954">
          <cell r="C2954">
            <v>0</v>
          </cell>
          <cell r="D2954">
            <v>0</v>
          </cell>
          <cell r="E2954">
            <v>0</v>
          </cell>
        </row>
        <row r="2955">
          <cell r="C2955">
            <v>0</v>
          </cell>
          <cell r="D2955">
            <v>0</v>
          </cell>
          <cell r="E2955">
            <v>0</v>
          </cell>
        </row>
        <row r="2956">
          <cell r="C2956">
            <v>0</v>
          </cell>
          <cell r="D2956">
            <v>0</v>
          </cell>
          <cell r="E2956">
            <v>0</v>
          </cell>
        </row>
        <row r="2957">
          <cell r="C2957">
            <v>0</v>
          </cell>
          <cell r="D2957">
            <v>0</v>
          </cell>
          <cell r="E2957">
            <v>0</v>
          </cell>
        </row>
        <row r="2958">
          <cell r="C2958">
            <v>0</v>
          </cell>
          <cell r="D2958">
            <v>0</v>
          </cell>
          <cell r="E2958">
            <v>0</v>
          </cell>
        </row>
        <row r="2959">
          <cell r="C2959">
            <v>0</v>
          </cell>
          <cell r="D2959">
            <v>0</v>
          </cell>
          <cell r="E2959">
            <v>0</v>
          </cell>
        </row>
        <row r="2960">
          <cell r="C2960">
            <v>0</v>
          </cell>
          <cell r="D2960">
            <v>0</v>
          </cell>
          <cell r="E2960">
            <v>0</v>
          </cell>
        </row>
        <row r="2961">
          <cell r="C2961">
            <v>0</v>
          </cell>
          <cell r="D2961">
            <v>0</v>
          </cell>
          <cell r="E2961">
            <v>0</v>
          </cell>
        </row>
        <row r="2962">
          <cell r="C2962">
            <v>0</v>
          </cell>
          <cell r="D2962">
            <v>0</v>
          </cell>
          <cell r="E2962">
            <v>0</v>
          </cell>
        </row>
        <row r="2963">
          <cell r="C2963">
            <v>0</v>
          </cell>
          <cell r="D2963">
            <v>0</v>
          </cell>
          <cell r="E2963">
            <v>0</v>
          </cell>
        </row>
        <row r="2964">
          <cell r="C2964">
            <v>0</v>
          </cell>
          <cell r="D2964">
            <v>0</v>
          </cell>
          <cell r="E2964">
            <v>0</v>
          </cell>
        </row>
        <row r="2965">
          <cell r="C2965">
            <v>0</v>
          </cell>
          <cell r="D2965">
            <v>0</v>
          </cell>
          <cell r="E2965">
            <v>0</v>
          </cell>
        </row>
        <row r="2966">
          <cell r="C2966">
            <v>0</v>
          </cell>
          <cell r="D2966">
            <v>0</v>
          </cell>
          <cell r="E2966">
            <v>0</v>
          </cell>
        </row>
        <row r="2967">
          <cell r="C2967">
            <v>0</v>
          </cell>
          <cell r="D2967">
            <v>0</v>
          </cell>
          <cell r="E2967">
            <v>0</v>
          </cell>
        </row>
        <row r="2968">
          <cell r="C2968">
            <v>0</v>
          </cell>
          <cell r="D2968">
            <v>0</v>
          </cell>
          <cell r="E2968">
            <v>0</v>
          </cell>
        </row>
        <row r="2969">
          <cell r="C2969">
            <v>0</v>
          </cell>
          <cell r="D2969">
            <v>0</v>
          </cell>
          <cell r="E2969">
            <v>0</v>
          </cell>
        </row>
        <row r="2970">
          <cell r="C2970">
            <v>0</v>
          </cell>
          <cell r="D2970">
            <v>0</v>
          </cell>
          <cell r="E2970">
            <v>0</v>
          </cell>
        </row>
        <row r="2971">
          <cell r="C2971">
            <v>0</v>
          </cell>
          <cell r="D2971">
            <v>0</v>
          </cell>
          <cell r="E2971">
            <v>0</v>
          </cell>
        </row>
        <row r="2972">
          <cell r="C2972">
            <v>0</v>
          </cell>
          <cell r="D2972">
            <v>0</v>
          </cell>
          <cell r="E2972">
            <v>0</v>
          </cell>
        </row>
        <row r="2973">
          <cell r="C2973">
            <v>0</v>
          </cell>
          <cell r="D2973">
            <v>0</v>
          </cell>
          <cell r="E2973">
            <v>0</v>
          </cell>
        </row>
        <row r="2974">
          <cell r="C2974">
            <v>0</v>
          </cell>
          <cell r="D2974">
            <v>0</v>
          </cell>
          <cell r="E2974">
            <v>0</v>
          </cell>
        </row>
        <row r="2975">
          <cell r="C2975">
            <v>0</v>
          </cell>
          <cell r="D2975">
            <v>0</v>
          </cell>
          <cell r="E2975">
            <v>0</v>
          </cell>
        </row>
        <row r="2976">
          <cell r="C2976">
            <v>0</v>
          </cell>
          <cell r="D2976">
            <v>0</v>
          </cell>
          <cell r="E2976">
            <v>0</v>
          </cell>
        </row>
        <row r="2977">
          <cell r="C2977">
            <v>0</v>
          </cell>
          <cell r="D2977">
            <v>0</v>
          </cell>
          <cell r="E2977">
            <v>0</v>
          </cell>
        </row>
        <row r="2978">
          <cell r="C2978">
            <v>0</v>
          </cell>
          <cell r="D2978">
            <v>0</v>
          </cell>
          <cell r="E2978">
            <v>0</v>
          </cell>
        </row>
        <row r="2979">
          <cell r="C2979">
            <v>0</v>
          </cell>
          <cell r="D2979">
            <v>0</v>
          </cell>
          <cell r="E2979">
            <v>0</v>
          </cell>
        </row>
        <row r="2980">
          <cell r="C2980">
            <v>0</v>
          </cell>
          <cell r="D2980">
            <v>0</v>
          </cell>
          <cell r="E2980">
            <v>0</v>
          </cell>
        </row>
        <row r="2981">
          <cell r="C2981">
            <v>0</v>
          </cell>
          <cell r="D2981">
            <v>0</v>
          </cell>
          <cell r="E2981">
            <v>0</v>
          </cell>
        </row>
        <row r="2982">
          <cell r="C2982">
            <v>0</v>
          </cell>
          <cell r="D2982">
            <v>0</v>
          </cell>
          <cell r="E2982">
            <v>0</v>
          </cell>
        </row>
        <row r="2983">
          <cell r="C2983">
            <v>0</v>
          </cell>
          <cell r="D2983">
            <v>0</v>
          </cell>
          <cell r="E2983">
            <v>0</v>
          </cell>
        </row>
        <row r="2984">
          <cell r="C2984">
            <v>0</v>
          </cell>
          <cell r="D2984">
            <v>0</v>
          </cell>
          <cell r="E2984">
            <v>0</v>
          </cell>
        </row>
        <row r="2985">
          <cell r="C2985">
            <v>0</v>
          </cell>
          <cell r="D2985">
            <v>0</v>
          </cell>
          <cell r="E2985">
            <v>0</v>
          </cell>
        </row>
        <row r="2986">
          <cell r="C2986">
            <v>0</v>
          </cell>
          <cell r="D2986">
            <v>0</v>
          </cell>
          <cell r="E2986">
            <v>0</v>
          </cell>
        </row>
        <row r="2987">
          <cell r="C2987">
            <v>0</v>
          </cell>
          <cell r="D2987">
            <v>0</v>
          </cell>
          <cell r="E2987">
            <v>0</v>
          </cell>
        </row>
        <row r="2988">
          <cell r="C2988">
            <v>0</v>
          </cell>
          <cell r="D2988">
            <v>0</v>
          </cell>
          <cell r="E2988">
            <v>0</v>
          </cell>
        </row>
        <row r="2989">
          <cell r="C2989">
            <v>0</v>
          </cell>
          <cell r="D2989">
            <v>0</v>
          </cell>
          <cell r="E2989">
            <v>0</v>
          </cell>
        </row>
        <row r="2990">
          <cell r="C2990">
            <v>0</v>
          </cell>
          <cell r="D2990">
            <v>0</v>
          </cell>
          <cell r="E2990">
            <v>0</v>
          </cell>
        </row>
        <row r="2991">
          <cell r="C2991">
            <v>0</v>
          </cell>
          <cell r="D2991">
            <v>0</v>
          </cell>
          <cell r="E2991">
            <v>0</v>
          </cell>
        </row>
        <row r="2992">
          <cell r="C2992">
            <v>0</v>
          </cell>
          <cell r="D2992">
            <v>0</v>
          </cell>
          <cell r="E2992">
            <v>0</v>
          </cell>
        </row>
        <row r="2993">
          <cell r="C2993">
            <v>0</v>
          </cell>
          <cell r="D2993">
            <v>0</v>
          </cell>
          <cell r="E2993">
            <v>0</v>
          </cell>
        </row>
        <row r="2994">
          <cell r="C2994">
            <v>0</v>
          </cell>
          <cell r="D2994">
            <v>0</v>
          </cell>
          <cell r="E2994">
            <v>0</v>
          </cell>
        </row>
        <row r="2995">
          <cell r="C2995">
            <v>0</v>
          </cell>
          <cell r="D2995">
            <v>0</v>
          </cell>
          <cell r="E2995">
            <v>0</v>
          </cell>
        </row>
        <row r="2996">
          <cell r="C2996">
            <v>0</v>
          </cell>
          <cell r="D2996">
            <v>0</v>
          </cell>
          <cell r="E2996">
            <v>0</v>
          </cell>
        </row>
        <row r="2997">
          <cell r="C2997">
            <v>0</v>
          </cell>
          <cell r="D2997">
            <v>0</v>
          </cell>
          <cell r="E2997">
            <v>0</v>
          </cell>
        </row>
        <row r="2998">
          <cell r="C2998">
            <v>0</v>
          </cell>
          <cell r="D2998">
            <v>0</v>
          </cell>
          <cell r="E2998">
            <v>0</v>
          </cell>
        </row>
        <row r="2999">
          <cell r="C2999">
            <v>0</v>
          </cell>
          <cell r="D2999">
            <v>0</v>
          </cell>
          <cell r="E2999">
            <v>0</v>
          </cell>
        </row>
        <row r="3000">
          <cell r="C3000">
            <v>0</v>
          </cell>
          <cell r="D3000">
            <v>0</v>
          </cell>
          <cell r="E3000">
            <v>0</v>
          </cell>
        </row>
        <row r="3001">
          <cell r="C3001">
            <v>0</v>
          </cell>
          <cell r="D3001">
            <v>0</v>
          </cell>
          <cell r="E3001">
            <v>0</v>
          </cell>
        </row>
        <row r="3002">
          <cell r="C3002">
            <v>0</v>
          </cell>
          <cell r="D3002">
            <v>0</v>
          </cell>
          <cell r="E3002">
            <v>0</v>
          </cell>
        </row>
        <row r="3003">
          <cell r="C3003">
            <v>0</v>
          </cell>
          <cell r="D3003">
            <v>0</v>
          </cell>
          <cell r="E3003">
            <v>0</v>
          </cell>
        </row>
        <row r="3004">
          <cell r="C3004">
            <v>0</v>
          </cell>
          <cell r="D3004">
            <v>0</v>
          </cell>
          <cell r="E3004">
            <v>0</v>
          </cell>
        </row>
        <row r="3005">
          <cell r="C3005">
            <v>0</v>
          </cell>
          <cell r="D3005">
            <v>0</v>
          </cell>
          <cell r="E3005">
            <v>0</v>
          </cell>
        </row>
        <row r="3006">
          <cell r="C3006">
            <v>0</v>
          </cell>
          <cell r="D3006">
            <v>0</v>
          </cell>
          <cell r="E3006">
            <v>0</v>
          </cell>
        </row>
        <row r="3007">
          <cell r="C3007">
            <v>0</v>
          </cell>
          <cell r="D3007">
            <v>0</v>
          </cell>
          <cell r="E3007">
            <v>0</v>
          </cell>
        </row>
        <row r="3008">
          <cell r="C3008">
            <v>0</v>
          </cell>
          <cell r="D3008">
            <v>0</v>
          </cell>
          <cell r="E3008">
            <v>0</v>
          </cell>
        </row>
        <row r="3009">
          <cell r="C3009">
            <v>0</v>
          </cell>
          <cell r="D3009">
            <v>0</v>
          </cell>
          <cell r="E3009">
            <v>0</v>
          </cell>
        </row>
        <row r="3010">
          <cell r="C3010">
            <v>0</v>
          </cell>
          <cell r="D3010">
            <v>0</v>
          </cell>
          <cell r="E3010">
            <v>0</v>
          </cell>
        </row>
        <row r="3011">
          <cell r="C3011">
            <v>0</v>
          </cell>
          <cell r="D3011">
            <v>0</v>
          </cell>
          <cell r="E3011">
            <v>0</v>
          </cell>
        </row>
        <row r="3012">
          <cell r="C3012">
            <v>0</v>
          </cell>
          <cell r="D3012">
            <v>0</v>
          </cell>
          <cell r="E3012">
            <v>0</v>
          </cell>
        </row>
        <row r="3013">
          <cell r="C3013">
            <v>0</v>
          </cell>
          <cell r="D3013">
            <v>0</v>
          </cell>
          <cell r="E3013">
            <v>0</v>
          </cell>
        </row>
        <row r="3014">
          <cell r="C3014">
            <v>0</v>
          </cell>
          <cell r="D3014">
            <v>0</v>
          </cell>
          <cell r="E3014">
            <v>0</v>
          </cell>
        </row>
        <row r="3015">
          <cell r="C3015">
            <v>0</v>
          </cell>
          <cell r="D3015">
            <v>0</v>
          </cell>
          <cell r="E3015">
            <v>0</v>
          </cell>
        </row>
        <row r="3016">
          <cell r="C3016">
            <v>0</v>
          </cell>
          <cell r="D3016">
            <v>0</v>
          </cell>
          <cell r="E3016">
            <v>0</v>
          </cell>
        </row>
        <row r="3017">
          <cell r="C3017">
            <v>0</v>
          </cell>
          <cell r="D3017">
            <v>0</v>
          </cell>
          <cell r="E3017">
            <v>0</v>
          </cell>
        </row>
        <row r="3018">
          <cell r="C3018">
            <v>0</v>
          </cell>
          <cell r="D3018">
            <v>0</v>
          </cell>
          <cell r="E3018">
            <v>0</v>
          </cell>
        </row>
        <row r="3019">
          <cell r="C3019">
            <v>0</v>
          </cell>
          <cell r="D3019">
            <v>0</v>
          </cell>
          <cell r="E3019">
            <v>0</v>
          </cell>
        </row>
        <row r="3020">
          <cell r="C3020">
            <v>0</v>
          </cell>
          <cell r="D3020">
            <v>0</v>
          </cell>
          <cell r="E3020">
            <v>0</v>
          </cell>
        </row>
        <row r="3021">
          <cell r="C3021">
            <v>0</v>
          </cell>
          <cell r="D3021">
            <v>0</v>
          </cell>
          <cell r="E3021">
            <v>0</v>
          </cell>
        </row>
        <row r="3022">
          <cell r="C3022">
            <v>0</v>
          </cell>
          <cell r="D3022">
            <v>0</v>
          </cell>
          <cell r="E3022">
            <v>0</v>
          </cell>
        </row>
        <row r="3023">
          <cell r="C3023">
            <v>0</v>
          </cell>
          <cell r="D3023">
            <v>0</v>
          </cell>
          <cell r="E3023">
            <v>0</v>
          </cell>
        </row>
        <row r="3024">
          <cell r="C3024">
            <v>0</v>
          </cell>
          <cell r="D3024">
            <v>0</v>
          </cell>
          <cell r="E3024">
            <v>0</v>
          </cell>
        </row>
        <row r="3025">
          <cell r="C3025">
            <v>0</v>
          </cell>
          <cell r="D3025">
            <v>0</v>
          </cell>
          <cell r="E3025">
            <v>0</v>
          </cell>
        </row>
        <row r="3026">
          <cell r="C3026">
            <v>0</v>
          </cell>
          <cell r="D3026">
            <v>0</v>
          </cell>
          <cell r="E3026">
            <v>0</v>
          </cell>
        </row>
        <row r="3027">
          <cell r="C3027">
            <v>0</v>
          </cell>
          <cell r="D3027">
            <v>0</v>
          </cell>
          <cell r="E3027">
            <v>0</v>
          </cell>
        </row>
        <row r="3028">
          <cell r="C3028">
            <v>0</v>
          </cell>
          <cell r="D3028">
            <v>0</v>
          </cell>
          <cell r="E3028">
            <v>0</v>
          </cell>
        </row>
        <row r="3029">
          <cell r="C3029">
            <v>0</v>
          </cell>
          <cell r="D3029">
            <v>0</v>
          </cell>
          <cell r="E3029">
            <v>0</v>
          </cell>
        </row>
        <row r="3030">
          <cell r="C3030">
            <v>0</v>
          </cell>
          <cell r="D3030">
            <v>0</v>
          </cell>
          <cell r="E3030">
            <v>0</v>
          </cell>
        </row>
        <row r="3031">
          <cell r="C3031">
            <v>0</v>
          </cell>
          <cell r="D3031">
            <v>0</v>
          </cell>
          <cell r="E3031">
            <v>0</v>
          </cell>
        </row>
        <row r="3032">
          <cell r="C3032">
            <v>0</v>
          </cell>
          <cell r="D3032">
            <v>0</v>
          </cell>
          <cell r="E3032">
            <v>0</v>
          </cell>
        </row>
        <row r="3033">
          <cell r="C3033">
            <v>0</v>
          </cell>
          <cell r="D3033">
            <v>0</v>
          </cell>
          <cell r="E3033">
            <v>0</v>
          </cell>
        </row>
        <row r="3034">
          <cell r="C3034">
            <v>0</v>
          </cell>
          <cell r="D3034">
            <v>0</v>
          </cell>
          <cell r="E3034">
            <v>0</v>
          </cell>
        </row>
        <row r="3035">
          <cell r="C3035">
            <v>0</v>
          </cell>
          <cell r="D3035">
            <v>0</v>
          </cell>
          <cell r="E3035">
            <v>0</v>
          </cell>
        </row>
        <row r="3036">
          <cell r="C3036">
            <v>0</v>
          </cell>
          <cell r="D3036">
            <v>0</v>
          </cell>
          <cell r="E3036">
            <v>0</v>
          </cell>
        </row>
        <row r="3037">
          <cell r="C3037">
            <v>0</v>
          </cell>
          <cell r="D3037">
            <v>0</v>
          </cell>
          <cell r="E3037">
            <v>0</v>
          </cell>
        </row>
        <row r="3038">
          <cell r="C3038">
            <v>0</v>
          </cell>
          <cell r="D3038">
            <v>0</v>
          </cell>
          <cell r="E3038">
            <v>0</v>
          </cell>
        </row>
        <row r="3039">
          <cell r="C3039">
            <v>0</v>
          </cell>
          <cell r="D3039">
            <v>0</v>
          </cell>
          <cell r="E3039">
            <v>0</v>
          </cell>
        </row>
        <row r="3040">
          <cell r="C3040">
            <v>0</v>
          </cell>
          <cell r="D3040">
            <v>0</v>
          </cell>
          <cell r="E3040">
            <v>0</v>
          </cell>
        </row>
        <row r="3041">
          <cell r="C3041">
            <v>0</v>
          </cell>
          <cell r="D3041">
            <v>0</v>
          </cell>
          <cell r="E3041">
            <v>0</v>
          </cell>
        </row>
        <row r="3042">
          <cell r="C3042">
            <v>0</v>
          </cell>
          <cell r="D3042">
            <v>0</v>
          </cell>
          <cell r="E3042">
            <v>0</v>
          </cell>
        </row>
        <row r="3043">
          <cell r="C3043">
            <v>0</v>
          </cell>
          <cell r="D3043">
            <v>0</v>
          </cell>
          <cell r="E3043">
            <v>0</v>
          </cell>
        </row>
        <row r="3044">
          <cell r="C3044">
            <v>0</v>
          </cell>
          <cell r="D3044">
            <v>0</v>
          </cell>
          <cell r="E3044">
            <v>0</v>
          </cell>
        </row>
        <row r="3045">
          <cell r="C3045">
            <v>0</v>
          </cell>
          <cell r="D3045">
            <v>0</v>
          </cell>
          <cell r="E3045">
            <v>0</v>
          </cell>
        </row>
        <row r="3046">
          <cell r="C3046">
            <v>0</v>
          </cell>
          <cell r="D3046">
            <v>0</v>
          </cell>
          <cell r="E3046">
            <v>0</v>
          </cell>
        </row>
        <row r="3047">
          <cell r="C3047">
            <v>0</v>
          </cell>
          <cell r="D3047">
            <v>0</v>
          </cell>
          <cell r="E3047">
            <v>0</v>
          </cell>
        </row>
        <row r="3048">
          <cell r="C3048">
            <v>0</v>
          </cell>
          <cell r="D3048">
            <v>0</v>
          </cell>
          <cell r="E3048">
            <v>0</v>
          </cell>
        </row>
        <row r="3049">
          <cell r="C3049">
            <v>0</v>
          </cell>
          <cell r="D3049">
            <v>0</v>
          </cell>
          <cell r="E3049">
            <v>0</v>
          </cell>
        </row>
        <row r="3050">
          <cell r="C3050">
            <v>0</v>
          </cell>
          <cell r="D3050">
            <v>0</v>
          </cell>
          <cell r="E3050">
            <v>0</v>
          </cell>
        </row>
        <row r="3051">
          <cell r="C3051">
            <v>0</v>
          </cell>
          <cell r="D3051">
            <v>0</v>
          </cell>
          <cell r="E3051">
            <v>0</v>
          </cell>
        </row>
        <row r="3052">
          <cell r="C3052">
            <v>0</v>
          </cell>
          <cell r="D3052">
            <v>0</v>
          </cell>
          <cell r="E3052">
            <v>0</v>
          </cell>
        </row>
        <row r="3053">
          <cell r="C3053">
            <v>0</v>
          </cell>
          <cell r="D3053">
            <v>0</v>
          </cell>
          <cell r="E3053">
            <v>0</v>
          </cell>
        </row>
        <row r="3054">
          <cell r="C3054">
            <v>0</v>
          </cell>
          <cell r="D3054">
            <v>0</v>
          </cell>
          <cell r="E3054">
            <v>0</v>
          </cell>
        </row>
        <row r="3055">
          <cell r="C3055">
            <v>0</v>
          </cell>
          <cell r="D3055">
            <v>0</v>
          </cell>
          <cell r="E3055">
            <v>0</v>
          </cell>
        </row>
        <row r="3056">
          <cell r="C3056">
            <v>0</v>
          </cell>
          <cell r="D3056">
            <v>0</v>
          </cell>
          <cell r="E3056">
            <v>0</v>
          </cell>
        </row>
        <row r="3057">
          <cell r="C3057">
            <v>0</v>
          </cell>
          <cell r="D3057">
            <v>0</v>
          </cell>
          <cell r="E3057">
            <v>0</v>
          </cell>
        </row>
        <row r="3058">
          <cell r="C3058">
            <v>0</v>
          </cell>
          <cell r="D3058">
            <v>0</v>
          </cell>
          <cell r="E3058">
            <v>0</v>
          </cell>
        </row>
        <row r="3059">
          <cell r="C3059">
            <v>0</v>
          </cell>
          <cell r="D3059">
            <v>0</v>
          </cell>
          <cell r="E3059">
            <v>0</v>
          </cell>
        </row>
        <row r="3060">
          <cell r="C3060">
            <v>0</v>
          </cell>
          <cell r="D3060">
            <v>0</v>
          </cell>
          <cell r="E3060">
            <v>0</v>
          </cell>
        </row>
        <row r="3061">
          <cell r="C3061">
            <v>0</v>
          </cell>
          <cell r="D3061">
            <v>0</v>
          </cell>
          <cell r="E3061">
            <v>0</v>
          </cell>
        </row>
        <row r="3062">
          <cell r="C3062">
            <v>0</v>
          </cell>
          <cell r="D3062">
            <v>0</v>
          </cell>
          <cell r="E3062">
            <v>0</v>
          </cell>
        </row>
        <row r="3063">
          <cell r="C3063">
            <v>0</v>
          </cell>
          <cell r="D3063">
            <v>0</v>
          </cell>
          <cell r="E3063">
            <v>0</v>
          </cell>
        </row>
        <row r="3064">
          <cell r="C3064">
            <v>0</v>
          </cell>
          <cell r="D3064">
            <v>0</v>
          </cell>
          <cell r="E3064">
            <v>0</v>
          </cell>
        </row>
        <row r="3065">
          <cell r="C3065">
            <v>0</v>
          </cell>
          <cell r="D3065">
            <v>0</v>
          </cell>
          <cell r="E3065">
            <v>0</v>
          </cell>
        </row>
        <row r="3066">
          <cell r="C3066">
            <v>0</v>
          </cell>
          <cell r="D3066">
            <v>0</v>
          </cell>
          <cell r="E3066">
            <v>0</v>
          </cell>
        </row>
        <row r="3067">
          <cell r="C3067">
            <v>0</v>
          </cell>
          <cell r="D3067">
            <v>0</v>
          </cell>
          <cell r="E3067">
            <v>0</v>
          </cell>
        </row>
        <row r="3068">
          <cell r="C3068">
            <v>0</v>
          </cell>
          <cell r="D3068">
            <v>0</v>
          </cell>
          <cell r="E3068">
            <v>0</v>
          </cell>
        </row>
        <row r="3069">
          <cell r="C3069">
            <v>0</v>
          </cell>
          <cell r="D3069">
            <v>0</v>
          </cell>
          <cell r="E3069">
            <v>0</v>
          </cell>
        </row>
        <row r="3070">
          <cell r="C3070">
            <v>0</v>
          </cell>
          <cell r="D3070">
            <v>0</v>
          </cell>
          <cell r="E3070">
            <v>0</v>
          </cell>
        </row>
        <row r="3071">
          <cell r="C3071">
            <v>0</v>
          </cell>
          <cell r="D3071">
            <v>0</v>
          </cell>
          <cell r="E3071">
            <v>0</v>
          </cell>
        </row>
        <row r="3072">
          <cell r="C3072">
            <v>0</v>
          </cell>
          <cell r="D3072">
            <v>0</v>
          </cell>
          <cell r="E3072">
            <v>0</v>
          </cell>
        </row>
        <row r="3073">
          <cell r="C3073">
            <v>0</v>
          </cell>
          <cell r="D3073">
            <v>0</v>
          </cell>
          <cell r="E3073">
            <v>0</v>
          </cell>
        </row>
        <row r="3074">
          <cell r="C3074">
            <v>0</v>
          </cell>
          <cell r="D3074">
            <v>0</v>
          </cell>
          <cell r="E3074">
            <v>0</v>
          </cell>
        </row>
        <row r="3075">
          <cell r="C3075">
            <v>0</v>
          </cell>
          <cell r="D3075">
            <v>0</v>
          </cell>
          <cell r="E3075">
            <v>0</v>
          </cell>
        </row>
        <row r="3076">
          <cell r="C3076">
            <v>0</v>
          </cell>
          <cell r="D3076">
            <v>0</v>
          </cell>
          <cell r="E3076">
            <v>0</v>
          </cell>
        </row>
        <row r="3077">
          <cell r="C3077">
            <v>0</v>
          </cell>
          <cell r="D3077">
            <v>0</v>
          </cell>
          <cell r="E3077">
            <v>0</v>
          </cell>
        </row>
        <row r="3078">
          <cell r="C3078">
            <v>0</v>
          </cell>
          <cell r="D3078">
            <v>0</v>
          </cell>
          <cell r="E3078">
            <v>0</v>
          </cell>
        </row>
        <row r="3079">
          <cell r="C3079">
            <v>0</v>
          </cell>
          <cell r="D3079">
            <v>0</v>
          </cell>
          <cell r="E3079">
            <v>0</v>
          </cell>
        </row>
        <row r="3080">
          <cell r="C3080">
            <v>0</v>
          </cell>
          <cell r="D3080">
            <v>0</v>
          </cell>
          <cell r="E3080">
            <v>0</v>
          </cell>
        </row>
        <row r="3081">
          <cell r="C3081">
            <v>0</v>
          </cell>
          <cell r="D3081">
            <v>0</v>
          </cell>
          <cell r="E3081">
            <v>0</v>
          </cell>
        </row>
        <row r="3082">
          <cell r="C3082">
            <v>0</v>
          </cell>
          <cell r="D3082">
            <v>0</v>
          </cell>
          <cell r="E3082">
            <v>0</v>
          </cell>
        </row>
        <row r="3083">
          <cell r="C3083">
            <v>0</v>
          </cell>
          <cell r="D3083">
            <v>0</v>
          </cell>
          <cell r="E3083">
            <v>0</v>
          </cell>
        </row>
        <row r="3084">
          <cell r="C3084">
            <v>0</v>
          </cell>
          <cell r="D3084">
            <v>0</v>
          </cell>
          <cell r="E3084">
            <v>0</v>
          </cell>
        </row>
        <row r="3085">
          <cell r="C3085">
            <v>0</v>
          </cell>
          <cell r="D3085">
            <v>0</v>
          </cell>
          <cell r="E3085">
            <v>0</v>
          </cell>
        </row>
        <row r="3086">
          <cell r="C3086">
            <v>0</v>
          </cell>
          <cell r="D3086">
            <v>0</v>
          </cell>
          <cell r="E3086">
            <v>0</v>
          </cell>
        </row>
        <row r="3087">
          <cell r="C3087">
            <v>0</v>
          </cell>
          <cell r="D3087">
            <v>0</v>
          </cell>
          <cell r="E3087">
            <v>0</v>
          </cell>
        </row>
        <row r="3088">
          <cell r="C3088">
            <v>0</v>
          </cell>
          <cell r="D3088">
            <v>0</v>
          </cell>
          <cell r="E3088">
            <v>0</v>
          </cell>
        </row>
        <row r="3089">
          <cell r="C3089">
            <v>0</v>
          </cell>
          <cell r="D3089">
            <v>0</v>
          </cell>
          <cell r="E3089">
            <v>0</v>
          </cell>
        </row>
        <row r="3090">
          <cell r="C3090">
            <v>0</v>
          </cell>
          <cell r="D3090">
            <v>0</v>
          </cell>
          <cell r="E3090">
            <v>0</v>
          </cell>
        </row>
        <row r="3091">
          <cell r="C3091">
            <v>0</v>
          </cell>
          <cell r="D3091">
            <v>0</v>
          </cell>
          <cell r="E3091">
            <v>0</v>
          </cell>
        </row>
        <row r="3092">
          <cell r="C3092">
            <v>0</v>
          </cell>
          <cell r="D3092">
            <v>0</v>
          </cell>
          <cell r="E3092">
            <v>0</v>
          </cell>
        </row>
        <row r="3093">
          <cell r="C3093">
            <v>0</v>
          </cell>
          <cell r="D3093">
            <v>0</v>
          </cell>
          <cell r="E3093">
            <v>0</v>
          </cell>
        </row>
        <row r="3094">
          <cell r="C3094">
            <v>0</v>
          </cell>
          <cell r="D3094">
            <v>0</v>
          </cell>
          <cell r="E3094">
            <v>0</v>
          </cell>
        </row>
        <row r="3095">
          <cell r="C3095">
            <v>0</v>
          </cell>
          <cell r="D3095">
            <v>0</v>
          </cell>
          <cell r="E3095">
            <v>0</v>
          </cell>
        </row>
        <row r="3096">
          <cell r="C3096">
            <v>0</v>
          </cell>
          <cell r="D3096">
            <v>0</v>
          </cell>
          <cell r="E3096">
            <v>0</v>
          </cell>
        </row>
        <row r="3097">
          <cell r="C3097">
            <v>0</v>
          </cell>
          <cell r="D3097">
            <v>0</v>
          </cell>
          <cell r="E3097">
            <v>0</v>
          </cell>
        </row>
        <row r="3098">
          <cell r="C3098">
            <v>0</v>
          </cell>
          <cell r="D3098">
            <v>0</v>
          </cell>
          <cell r="E3098">
            <v>0</v>
          </cell>
        </row>
        <row r="3099">
          <cell r="C3099">
            <v>0</v>
          </cell>
          <cell r="D3099">
            <v>0</v>
          </cell>
          <cell r="E3099">
            <v>0</v>
          </cell>
        </row>
        <row r="3100">
          <cell r="C3100">
            <v>0</v>
          </cell>
          <cell r="D3100">
            <v>0</v>
          </cell>
          <cell r="E3100">
            <v>0</v>
          </cell>
        </row>
        <row r="3101">
          <cell r="C3101">
            <v>0</v>
          </cell>
          <cell r="D3101">
            <v>0</v>
          </cell>
          <cell r="E3101">
            <v>0</v>
          </cell>
        </row>
        <row r="3102">
          <cell r="C3102">
            <v>0</v>
          </cell>
          <cell r="D3102">
            <v>0</v>
          </cell>
          <cell r="E3102">
            <v>0</v>
          </cell>
        </row>
        <row r="3103">
          <cell r="C3103">
            <v>0</v>
          </cell>
          <cell r="D3103">
            <v>0</v>
          </cell>
          <cell r="E3103">
            <v>0</v>
          </cell>
        </row>
        <row r="3104">
          <cell r="C3104">
            <v>0</v>
          </cell>
          <cell r="D3104">
            <v>0</v>
          </cell>
          <cell r="E3104">
            <v>0</v>
          </cell>
        </row>
        <row r="3105">
          <cell r="C3105">
            <v>0</v>
          </cell>
          <cell r="D3105">
            <v>0</v>
          </cell>
          <cell r="E3105">
            <v>0</v>
          </cell>
        </row>
        <row r="3106">
          <cell r="C3106">
            <v>0</v>
          </cell>
          <cell r="D3106">
            <v>0</v>
          </cell>
          <cell r="E3106">
            <v>0</v>
          </cell>
        </row>
        <row r="3107">
          <cell r="C3107">
            <v>0</v>
          </cell>
          <cell r="D3107">
            <v>0</v>
          </cell>
          <cell r="E3107">
            <v>0</v>
          </cell>
        </row>
        <row r="3108">
          <cell r="C3108">
            <v>0</v>
          </cell>
          <cell r="D3108">
            <v>0</v>
          </cell>
          <cell r="E3108">
            <v>0</v>
          </cell>
        </row>
        <row r="3109">
          <cell r="C3109">
            <v>0</v>
          </cell>
          <cell r="D3109">
            <v>0</v>
          </cell>
          <cell r="E3109">
            <v>0</v>
          </cell>
        </row>
        <row r="3110">
          <cell r="C3110">
            <v>0</v>
          </cell>
          <cell r="D3110">
            <v>0</v>
          </cell>
          <cell r="E3110">
            <v>0</v>
          </cell>
        </row>
        <row r="3111">
          <cell r="C3111">
            <v>0</v>
          </cell>
          <cell r="D3111">
            <v>0</v>
          </cell>
          <cell r="E3111">
            <v>0</v>
          </cell>
        </row>
        <row r="3112">
          <cell r="C3112">
            <v>0</v>
          </cell>
          <cell r="D3112">
            <v>0</v>
          </cell>
          <cell r="E3112">
            <v>0</v>
          </cell>
        </row>
        <row r="3113">
          <cell r="C3113">
            <v>0</v>
          </cell>
          <cell r="D3113">
            <v>0</v>
          </cell>
          <cell r="E3113">
            <v>0</v>
          </cell>
        </row>
        <row r="3114">
          <cell r="C3114">
            <v>0</v>
          </cell>
          <cell r="D3114">
            <v>0</v>
          </cell>
          <cell r="E3114">
            <v>0</v>
          </cell>
        </row>
        <row r="3115">
          <cell r="C3115">
            <v>0</v>
          </cell>
          <cell r="D3115">
            <v>0</v>
          </cell>
          <cell r="E3115">
            <v>0</v>
          </cell>
        </row>
        <row r="3116">
          <cell r="C3116">
            <v>0</v>
          </cell>
          <cell r="D3116">
            <v>0</v>
          </cell>
          <cell r="E3116">
            <v>0</v>
          </cell>
        </row>
        <row r="3117">
          <cell r="C3117">
            <v>0</v>
          </cell>
          <cell r="D3117">
            <v>0</v>
          </cell>
          <cell r="E3117">
            <v>0</v>
          </cell>
        </row>
        <row r="3118">
          <cell r="C3118">
            <v>0</v>
          </cell>
          <cell r="D3118">
            <v>0</v>
          </cell>
          <cell r="E3118">
            <v>0</v>
          </cell>
        </row>
        <row r="3119">
          <cell r="C3119">
            <v>0</v>
          </cell>
          <cell r="D3119">
            <v>0</v>
          </cell>
          <cell r="E3119">
            <v>0</v>
          </cell>
        </row>
        <row r="3120">
          <cell r="C3120">
            <v>0</v>
          </cell>
          <cell r="D3120">
            <v>0</v>
          </cell>
          <cell r="E3120">
            <v>0</v>
          </cell>
        </row>
        <row r="3121">
          <cell r="C3121">
            <v>0</v>
          </cell>
          <cell r="D3121">
            <v>0</v>
          </cell>
          <cell r="E3121">
            <v>0</v>
          </cell>
        </row>
        <row r="3122">
          <cell r="C3122">
            <v>0</v>
          </cell>
          <cell r="D3122">
            <v>0</v>
          </cell>
          <cell r="E3122">
            <v>0</v>
          </cell>
        </row>
        <row r="3123">
          <cell r="C3123">
            <v>0</v>
          </cell>
          <cell r="D3123">
            <v>0</v>
          </cell>
          <cell r="E3123">
            <v>0</v>
          </cell>
        </row>
        <row r="3124">
          <cell r="C3124">
            <v>0</v>
          </cell>
          <cell r="D3124">
            <v>0</v>
          </cell>
          <cell r="E3124">
            <v>0</v>
          </cell>
        </row>
        <row r="3125">
          <cell r="C3125">
            <v>0</v>
          </cell>
          <cell r="D3125">
            <v>0</v>
          </cell>
          <cell r="E3125">
            <v>0</v>
          </cell>
        </row>
        <row r="3126">
          <cell r="C3126">
            <v>0</v>
          </cell>
          <cell r="D3126">
            <v>0</v>
          </cell>
          <cell r="E3126">
            <v>0</v>
          </cell>
        </row>
        <row r="3127">
          <cell r="C3127">
            <v>0</v>
          </cell>
          <cell r="D3127">
            <v>0</v>
          </cell>
          <cell r="E3127">
            <v>0</v>
          </cell>
        </row>
        <row r="3128">
          <cell r="C3128">
            <v>0</v>
          </cell>
          <cell r="D3128">
            <v>0</v>
          </cell>
          <cell r="E3128">
            <v>0</v>
          </cell>
        </row>
        <row r="3129">
          <cell r="C3129">
            <v>0</v>
          </cell>
          <cell r="D3129">
            <v>0</v>
          </cell>
          <cell r="E3129">
            <v>0</v>
          </cell>
        </row>
        <row r="3130">
          <cell r="C3130">
            <v>0</v>
          </cell>
          <cell r="D3130">
            <v>0</v>
          </cell>
          <cell r="E3130">
            <v>0</v>
          </cell>
        </row>
        <row r="3131">
          <cell r="C3131">
            <v>0</v>
          </cell>
          <cell r="D3131">
            <v>0</v>
          </cell>
          <cell r="E3131">
            <v>0</v>
          </cell>
        </row>
        <row r="3132">
          <cell r="C3132">
            <v>0</v>
          </cell>
          <cell r="D3132">
            <v>0</v>
          </cell>
          <cell r="E3132">
            <v>0</v>
          </cell>
        </row>
        <row r="3133">
          <cell r="C3133">
            <v>0</v>
          </cell>
          <cell r="D3133">
            <v>0</v>
          </cell>
          <cell r="E3133">
            <v>0</v>
          </cell>
        </row>
        <row r="3134">
          <cell r="C3134">
            <v>0</v>
          </cell>
          <cell r="D3134">
            <v>0</v>
          </cell>
          <cell r="E3134">
            <v>0</v>
          </cell>
        </row>
        <row r="3135">
          <cell r="C3135">
            <v>0</v>
          </cell>
          <cell r="D3135">
            <v>0</v>
          </cell>
          <cell r="E3135">
            <v>0</v>
          </cell>
        </row>
        <row r="3136">
          <cell r="C3136">
            <v>0</v>
          </cell>
          <cell r="D3136">
            <v>0</v>
          </cell>
          <cell r="E3136">
            <v>0</v>
          </cell>
        </row>
        <row r="3137">
          <cell r="C3137">
            <v>0</v>
          </cell>
          <cell r="D3137">
            <v>0</v>
          </cell>
          <cell r="E3137">
            <v>0</v>
          </cell>
        </row>
        <row r="3138">
          <cell r="C3138">
            <v>0</v>
          </cell>
          <cell r="D3138">
            <v>0</v>
          </cell>
          <cell r="E3138">
            <v>0</v>
          </cell>
        </row>
        <row r="3139">
          <cell r="C3139">
            <v>0</v>
          </cell>
          <cell r="D3139">
            <v>0</v>
          </cell>
          <cell r="E3139">
            <v>0</v>
          </cell>
        </row>
        <row r="3140">
          <cell r="C3140">
            <v>0</v>
          </cell>
          <cell r="D3140">
            <v>0</v>
          </cell>
          <cell r="E3140">
            <v>0</v>
          </cell>
        </row>
        <row r="3141">
          <cell r="C3141">
            <v>0</v>
          </cell>
          <cell r="D3141">
            <v>0</v>
          </cell>
          <cell r="E3141">
            <v>0</v>
          </cell>
        </row>
        <row r="3142">
          <cell r="C3142">
            <v>0</v>
          </cell>
          <cell r="D3142">
            <v>0</v>
          </cell>
          <cell r="E3142">
            <v>0</v>
          </cell>
        </row>
        <row r="3143">
          <cell r="C3143">
            <v>0</v>
          </cell>
          <cell r="D3143">
            <v>0</v>
          </cell>
          <cell r="E3143">
            <v>0</v>
          </cell>
        </row>
        <row r="3144">
          <cell r="C3144">
            <v>0</v>
          </cell>
          <cell r="D3144">
            <v>0</v>
          </cell>
          <cell r="E3144">
            <v>0</v>
          </cell>
        </row>
        <row r="3145">
          <cell r="C3145">
            <v>0</v>
          </cell>
          <cell r="D3145">
            <v>0</v>
          </cell>
          <cell r="E3145">
            <v>0</v>
          </cell>
        </row>
        <row r="3146">
          <cell r="C3146">
            <v>0</v>
          </cell>
          <cell r="D3146">
            <v>0</v>
          </cell>
          <cell r="E3146">
            <v>0</v>
          </cell>
        </row>
        <row r="3147">
          <cell r="C3147">
            <v>0</v>
          </cell>
          <cell r="D3147">
            <v>0</v>
          </cell>
          <cell r="E3147">
            <v>0</v>
          </cell>
        </row>
        <row r="3148">
          <cell r="C3148">
            <v>0</v>
          </cell>
          <cell r="D3148">
            <v>0</v>
          </cell>
          <cell r="E3148">
            <v>0</v>
          </cell>
        </row>
        <row r="3149">
          <cell r="C3149">
            <v>0</v>
          </cell>
          <cell r="D3149">
            <v>0</v>
          </cell>
          <cell r="E3149">
            <v>0</v>
          </cell>
        </row>
        <row r="3150">
          <cell r="C3150">
            <v>0</v>
          </cell>
          <cell r="D3150">
            <v>0</v>
          </cell>
          <cell r="E3150">
            <v>0</v>
          </cell>
        </row>
        <row r="3151">
          <cell r="C3151">
            <v>0</v>
          </cell>
          <cell r="D3151">
            <v>0</v>
          </cell>
          <cell r="E3151">
            <v>0</v>
          </cell>
        </row>
        <row r="3152">
          <cell r="C3152">
            <v>0</v>
          </cell>
          <cell r="D3152">
            <v>0</v>
          </cell>
          <cell r="E3152">
            <v>0</v>
          </cell>
        </row>
        <row r="3153">
          <cell r="C3153">
            <v>0</v>
          </cell>
          <cell r="D3153">
            <v>0</v>
          </cell>
          <cell r="E3153">
            <v>0</v>
          </cell>
        </row>
        <row r="3154">
          <cell r="C3154">
            <v>0</v>
          </cell>
          <cell r="D3154">
            <v>0</v>
          </cell>
          <cell r="E3154">
            <v>0</v>
          </cell>
        </row>
        <row r="3155">
          <cell r="C3155">
            <v>0</v>
          </cell>
          <cell r="D3155">
            <v>0</v>
          </cell>
          <cell r="E3155">
            <v>0</v>
          </cell>
        </row>
        <row r="3156">
          <cell r="C3156">
            <v>0</v>
          </cell>
          <cell r="D3156">
            <v>0</v>
          </cell>
          <cell r="E3156">
            <v>0</v>
          </cell>
        </row>
        <row r="3157">
          <cell r="C3157">
            <v>0</v>
          </cell>
          <cell r="D3157">
            <v>0</v>
          </cell>
          <cell r="E3157">
            <v>0</v>
          </cell>
        </row>
        <row r="3158">
          <cell r="C3158">
            <v>0</v>
          </cell>
          <cell r="D3158">
            <v>0</v>
          </cell>
          <cell r="E3158">
            <v>0</v>
          </cell>
        </row>
        <row r="3159">
          <cell r="C3159">
            <v>0</v>
          </cell>
          <cell r="D3159">
            <v>0</v>
          </cell>
          <cell r="E3159">
            <v>0</v>
          </cell>
        </row>
        <row r="3160">
          <cell r="C3160">
            <v>0</v>
          </cell>
          <cell r="D3160">
            <v>0</v>
          </cell>
          <cell r="E3160">
            <v>0</v>
          </cell>
        </row>
        <row r="3161">
          <cell r="C3161">
            <v>0</v>
          </cell>
          <cell r="D3161">
            <v>0</v>
          </cell>
          <cell r="E3161">
            <v>0</v>
          </cell>
        </row>
        <row r="3162">
          <cell r="C3162">
            <v>0</v>
          </cell>
          <cell r="D3162">
            <v>0</v>
          </cell>
          <cell r="E3162">
            <v>0</v>
          </cell>
        </row>
        <row r="3163">
          <cell r="C3163">
            <v>0</v>
          </cell>
          <cell r="D3163">
            <v>0</v>
          </cell>
          <cell r="E3163">
            <v>0</v>
          </cell>
        </row>
        <row r="3164">
          <cell r="C3164">
            <v>0</v>
          </cell>
          <cell r="D3164">
            <v>0</v>
          </cell>
          <cell r="E3164">
            <v>0</v>
          </cell>
        </row>
        <row r="3165">
          <cell r="C3165">
            <v>0</v>
          </cell>
          <cell r="D3165">
            <v>0</v>
          </cell>
          <cell r="E3165">
            <v>0</v>
          </cell>
        </row>
        <row r="3166">
          <cell r="C3166">
            <v>0</v>
          </cell>
          <cell r="D3166">
            <v>0</v>
          </cell>
          <cell r="E3166">
            <v>0</v>
          </cell>
        </row>
        <row r="3167">
          <cell r="C3167">
            <v>0</v>
          </cell>
          <cell r="D3167">
            <v>0</v>
          </cell>
          <cell r="E3167">
            <v>0</v>
          </cell>
        </row>
        <row r="3168">
          <cell r="C3168">
            <v>0</v>
          </cell>
          <cell r="D3168">
            <v>0</v>
          </cell>
          <cell r="E3168">
            <v>0</v>
          </cell>
        </row>
        <row r="3169">
          <cell r="C3169">
            <v>0</v>
          </cell>
          <cell r="D3169">
            <v>0</v>
          </cell>
          <cell r="E3169">
            <v>0</v>
          </cell>
        </row>
        <row r="3170">
          <cell r="C3170">
            <v>0</v>
          </cell>
          <cell r="D3170">
            <v>0</v>
          </cell>
          <cell r="E3170">
            <v>0</v>
          </cell>
        </row>
        <row r="3171">
          <cell r="C3171">
            <v>0</v>
          </cell>
          <cell r="D3171">
            <v>0</v>
          </cell>
          <cell r="E3171">
            <v>0</v>
          </cell>
        </row>
        <row r="3172">
          <cell r="C3172">
            <v>0</v>
          </cell>
          <cell r="D3172">
            <v>0</v>
          </cell>
          <cell r="E3172">
            <v>0</v>
          </cell>
        </row>
        <row r="3173">
          <cell r="C3173">
            <v>0</v>
          </cell>
          <cell r="D3173">
            <v>0</v>
          </cell>
          <cell r="E3173">
            <v>0</v>
          </cell>
        </row>
        <row r="3174">
          <cell r="C3174">
            <v>0</v>
          </cell>
          <cell r="D3174">
            <v>0</v>
          </cell>
          <cell r="E3174">
            <v>0</v>
          </cell>
        </row>
        <row r="3175">
          <cell r="C3175">
            <v>0</v>
          </cell>
          <cell r="D3175">
            <v>0</v>
          </cell>
          <cell r="E3175">
            <v>0</v>
          </cell>
        </row>
        <row r="3176">
          <cell r="C3176">
            <v>0</v>
          </cell>
          <cell r="D3176">
            <v>0</v>
          </cell>
          <cell r="E3176">
            <v>0</v>
          </cell>
        </row>
        <row r="3177">
          <cell r="C3177">
            <v>0</v>
          </cell>
          <cell r="D3177">
            <v>0</v>
          </cell>
          <cell r="E3177">
            <v>0</v>
          </cell>
        </row>
        <row r="3178">
          <cell r="C3178">
            <v>0</v>
          </cell>
          <cell r="D3178">
            <v>0</v>
          </cell>
          <cell r="E3178">
            <v>0</v>
          </cell>
        </row>
        <row r="3179">
          <cell r="C3179">
            <v>0</v>
          </cell>
          <cell r="D3179">
            <v>0</v>
          </cell>
          <cell r="E3179">
            <v>0</v>
          </cell>
        </row>
        <row r="3180">
          <cell r="C3180">
            <v>0</v>
          </cell>
          <cell r="D3180">
            <v>0</v>
          </cell>
          <cell r="E3180">
            <v>0</v>
          </cell>
        </row>
        <row r="3181">
          <cell r="C3181">
            <v>0</v>
          </cell>
          <cell r="D3181">
            <v>0</v>
          </cell>
          <cell r="E3181">
            <v>0</v>
          </cell>
        </row>
        <row r="3182">
          <cell r="C3182">
            <v>0</v>
          </cell>
          <cell r="D3182">
            <v>0</v>
          </cell>
          <cell r="E3182">
            <v>0</v>
          </cell>
        </row>
        <row r="3183">
          <cell r="C3183">
            <v>0</v>
          </cell>
          <cell r="D3183">
            <v>0</v>
          </cell>
          <cell r="E3183">
            <v>0</v>
          </cell>
        </row>
        <row r="3184">
          <cell r="C3184">
            <v>0</v>
          </cell>
          <cell r="D3184">
            <v>0</v>
          </cell>
          <cell r="E3184">
            <v>0</v>
          </cell>
        </row>
        <row r="3185">
          <cell r="C3185">
            <v>0</v>
          </cell>
          <cell r="D3185">
            <v>0</v>
          </cell>
          <cell r="E3185">
            <v>0</v>
          </cell>
        </row>
        <row r="3186">
          <cell r="C3186">
            <v>0</v>
          </cell>
          <cell r="D3186">
            <v>0</v>
          </cell>
          <cell r="E3186">
            <v>0</v>
          </cell>
        </row>
        <row r="3187">
          <cell r="C3187">
            <v>0</v>
          </cell>
          <cell r="D3187">
            <v>0</v>
          </cell>
          <cell r="E3187">
            <v>0</v>
          </cell>
        </row>
        <row r="3188">
          <cell r="C3188">
            <v>0</v>
          </cell>
          <cell r="D3188">
            <v>0</v>
          </cell>
          <cell r="E3188">
            <v>0</v>
          </cell>
        </row>
        <row r="3189">
          <cell r="C3189">
            <v>0</v>
          </cell>
          <cell r="D3189">
            <v>0</v>
          </cell>
          <cell r="E3189">
            <v>0</v>
          </cell>
        </row>
        <row r="3190">
          <cell r="C3190">
            <v>0</v>
          </cell>
          <cell r="D3190">
            <v>0</v>
          </cell>
          <cell r="E3190">
            <v>0</v>
          </cell>
        </row>
        <row r="3191">
          <cell r="C3191">
            <v>0</v>
          </cell>
          <cell r="D3191">
            <v>0</v>
          </cell>
          <cell r="E3191">
            <v>0</v>
          </cell>
        </row>
        <row r="3192">
          <cell r="C3192">
            <v>0</v>
          </cell>
          <cell r="D3192">
            <v>0</v>
          </cell>
          <cell r="E3192">
            <v>0</v>
          </cell>
        </row>
        <row r="3193">
          <cell r="C3193">
            <v>0</v>
          </cell>
          <cell r="D3193">
            <v>0</v>
          </cell>
          <cell r="E3193">
            <v>0</v>
          </cell>
        </row>
        <row r="3194">
          <cell r="C3194">
            <v>0</v>
          </cell>
          <cell r="D3194">
            <v>0</v>
          </cell>
          <cell r="E3194">
            <v>0</v>
          </cell>
        </row>
        <row r="3195">
          <cell r="C3195">
            <v>0</v>
          </cell>
          <cell r="D3195">
            <v>0</v>
          </cell>
          <cell r="E3195">
            <v>0</v>
          </cell>
        </row>
        <row r="3196">
          <cell r="C3196">
            <v>0</v>
          </cell>
          <cell r="D3196">
            <v>0</v>
          </cell>
          <cell r="E3196">
            <v>0</v>
          </cell>
        </row>
        <row r="3197">
          <cell r="C3197">
            <v>0</v>
          </cell>
          <cell r="D3197">
            <v>0</v>
          </cell>
          <cell r="E3197">
            <v>0</v>
          </cell>
        </row>
        <row r="3198">
          <cell r="C3198">
            <v>0</v>
          </cell>
          <cell r="D3198">
            <v>0</v>
          </cell>
          <cell r="E3198">
            <v>0</v>
          </cell>
        </row>
        <row r="3199">
          <cell r="C3199">
            <v>0</v>
          </cell>
          <cell r="D3199">
            <v>0</v>
          </cell>
          <cell r="E3199">
            <v>0</v>
          </cell>
        </row>
        <row r="3200">
          <cell r="C3200">
            <v>0</v>
          </cell>
          <cell r="D3200">
            <v>0</v>
          </cell>
          <cell r="E3200">
            <v>0</v>
          </cell>
        </row>
        <row r="3201">
          <cell r="C3201">
            <v>0</v>
          </cell>
          <cell r="D3201">
            <v>0</v>
          </cell>
          <cell r="E3201">
            <v>0</v>
          </cell>
        </row>
        <row r="3202">
          <cell r="C3202">
            <v>0</v>
          </cell>
          <cell r="D3202">
            <v>0</v>
          </cell>
          <cell r="E3202">
            <v>0</v>
          </cell>
        </row>
        <row r="3203">
          <cell r="C3203">
            <v>0</v>
          </cell>
          <cell r="D3203">
            <v>0</v>
          </cell>
          <cell r="E3203">
            <v>0</v>
          </cell>
        </row>
        <row r="3204">
          <cell r="C3204">
            <v>0</v>
          </cell>
          <cell r="D3204">
            <v>0</v>
          </cell>
          <cell r="E3204">
            <v>0</v>
          </cell>
        </row>
        <row r="3205">
          <cell r="C3205">
            <v>0</v>
          </cell>
          <cell r="D3205">
            <v>0</v>
          </cell>
          <cell r="E3205">
            <v>0</v>
          </cell>
        </row>
        <row r="3206">
          <cell r="C3206">
            <v>0</v>
          </cell>
          <cell r="D3206">
            <v>0</v>
          </cell>
          <cell r="E3206">
            <v>0</v>
          </cell>
        </row>
        <row r="3207">
          <cell r="C3207">
            <v>0</v>
          </cell>
          <cell r="D3207">
            <v>0</v>
          </cell>
          <cell r="E3207">
            <v>0</v>
          </cell>
        </row>
        <row r="3208">
          <cell r="C3208">
            <v>0</v>
          </cell>
          <cell r="D3208">
            <v>0</v>
          </cell>
          <cell r="E3208">
            <v>0</v>
          </cell>
        </row>
        <row r="3209">
          <cell r="C3209">
            <v>0</v>
          </cell>
          <cell r="D3209">
            <v>0</v>
          </cell>
          <cell r="E3209">
            <v>0</v>
          </cell>
        </row>
        <row r="3210">
          <cell r="C3210">
            <v>0</v>
          </cell>
          <cell r="D3210">
            <v>0</v>
          </cell>
          <cell r="E3210">
            <v>0</v>
          </cell>
        </row>
        <row r="3211">
          <cell r="C3211">
            <v>0</v>
          </cell>
          <cell r="D3211">
            <v>0</v>
          </cell>
          <cell r="E3211">
            <v>0</v>
          </cell>
        </row>
        <row r="3212">
          <cell r="C3212">
            <v>0</v>
          </cell>
          <cell r="D3212">
            <v>0</v>
          </cell>
          <cell r="E3212">
            <v>0</v>
          </cell>
        </row>
        <row r="3213">
          <cell r="C3213">
            <v>0</v>
          </cell>
          <cell r="D3213">
            <v>0</v>
          </cell>
          <cell r="E3213">
            <v>0</v>
          </cell>
        </row>
        <row r="3214">
          <cell r="C3214">
            <v>0</v>
          </cell>
          <cell r="D3214">
            <v>0</v>
          </cell>
          <cell r="E3214">
            <v>0</v>
          </cell>
        </row>
        <row r="3215">
          <cell r="C3215">
            <v>0</v>
          </cell>
          <cell r="D3215">
            <v>0</v>
          </cell>
          <cell r="E3215">
            <v>0</v>
          </cell>
        </row>
        <row r="3216">
          <cell r="C3216">
            <v>0</v>
          </cell>
          <cell r="D3216">
            <v>0</v>
          </cell>
          <cell r="E3216">
            <v>0</v>
          </cell>
        </row>
        <row r="3217">
          <cell r="C3217">
            <v>0</v>
          </cell>
          <cell r="D3217">
            <v>0</v>
          </cell>
          <cell r="E3217">
            <v>0</v>
          </cell>
        </row>
        <row r="3218">
          <cell r="C3218">
            <v>0</v>
          </cell>
          <cell r="D3218">
            <v>0</v>
          </cell>
          <cell r="E3218">
            <v>0</v>
          </cell>
        </row>
        <row r="3219">
          <cell r="C3219">
            <v>0</v>
          </cell>
          <cell r="D3219">
            <v>0</v>
          </cell>
          <cell r="E3219">
            <v>0</v>
          </cell>
        </row>
        <row r="3220">
          <cell r="C3220">
            <v>0</v>
          </cell>
          <cell r="D3220">
            <v>0</v>
          </cell>
          <cell r="E3220">
            <v>0</v>
          </cell>
        </row>
        <row r="3221">
          <cell r="C3221">
            <v>0</v>
          </cell>
          <cell r="D3221">
            <v>0</v>
          </cell>
          <cell r="E3221">
            <v>0</v>
          </cell>
        </row>
        <row r="3222">
          <cell r="C3222">
            <v>0</v>
          </cell>
          <cell r="D3222">
            <v>0</v>
          </cell>
          <cell r="E3222">
            <v>0</v>
          </cell>
        </row>
        <row r="3223">
          <cell r="C3223">
            <v>0</v>
          </cell>
          <cell r="D3223">
            <v>0</v>
          </cell>
          <cell r="E3223">
            <v>0</v>
          </cell>
        </row>
        <row r="3224">
          <cell r="C3224">
            <v>0</v>
          </cell>
          <cell r="D3224">
            <v>0</v>
          </cell>
          <cell r="E3224">
            <v>0</v>
          </cell>
        </row>
        <row r="3225">
          <cell r="C3225">
            <v>0</v>
          </cell>
          <cell r="D3225">
            <v>0</v>
          </cell>
          <cell r="E3225">
            <v>0</v>
          </cell>
        </row>
        <row r="3226">
          <cell r="C3226">
            <v>0</v>
          </cell>
          <cell r="D3226">
            <v>0</v>
          </cell>
          <cell r="E3226">
            <v>0</v>
          </cell>
        </row>
        <row r="3227">
          <cell r="C3227">
            <v>0</v>
          </cell>
          <cell r="D3227">
            <v>0</v>
          </cell>
          <cell r="E3227">
            <v>0</v>
          </cell>
        </row>
        <row r="3228">
          <cell r="C3228">
            <v>0</v>
          </cell>
          <cell r="D3228">
            <v>0</v>
          </cell>
          <cell r="E3228">
            <v>0</v>
          </cell>
        </row>
        <row r="3229">
          <cell r="C3229">
            <v>0</v>
          </cell>
          <cell r="D3229">
            <v>0</v>
          </cell>
          <cell r="E3229">
            <v>0</v>
          </cell>
        </row>
        <row r="3230">
          <cell r="C3230">
            <v>0</v>
          </cell>
          <cell r="D3230">
            <v>0</v>
          </cell>
          <cell r="E3230">
            <v>0</v>
          </cell>
        </row>
        <row r="3231">
          <cell r="C3231">
            <v>0</v>
          </cell>
          <cell r="D3231">
            <v>0</v>
          </cell>
          <cell r="E3231">
            <v>0</v>
          </cell>
        </row>
        <row r="3232">
          <cell r="C3232">
            <v>0</v>
          </cell>
          <cell r="D3232">
            <v>0</v>
          </cell>
          <cell r="E3232">
            <v>0</v>
          </cell>
        </row>
        <row r="3233">
          <cell r="C3233">
            <v>0</v>
          </cell>
          <cell r="D3233">
            <v>0</v>
          </cell>
          <cell r="E3233">
            <v>0</v>
          </cell>
        </row>
        <row r="3234">
          <cell r="C3234">
            <v>0</v>
          </cell>
          <cell r="D3234">
            <v>0</v>
          </cell>
          <cell r="E3234">
            <v>0</v>
          </cell>
        </row>
        <row r="3235">
          <cell r="C3235">
            <v>0</v>
          </cell>
          <cell r="D3235">
            <v>0</v>
          </cell>
          <cell r="E3235">
            <v>0</v>
          </cell>
        </row>
        <row r="3236">
          <cell r="C3236">
            <v>0</v>
          </cell>
          <cell r="D3236">
            <v>0</v>
          </cell>
          <cell r="E3236">
            <v>0</v>
          </cell>
        </row>
        <row r="3237">
          <cell r="C3237">
            <v>0</v>
          </cell>
          <cell r="D3237">
            <v>0</v>
          </cell>
          <cell r="E3237">
            <v>0</v>
          </cell>
        </row>
        <row r="3238">
          <cell r="C3238">
            <v>0</v>
          </cell>
          <cell r="D3238">
            <v>0</v>
          </cell>
          <cell r="E3238">
            <v>0</v>
          </cell>
        </row>
        <row r="3239">
          <cell r="C3239">
            <v>0</v>
          </cell>
          <cell r="D3239">
            <v>0</v>
          </cell>
          <cell r="E3239">
            <v>0</v>
          </cell>
        </row>
        <row r="3240">
          <cell r="C3240">
            <v>0</v>
          </cell>
          <cell r="D3240">
            <v>0</v>
          </cell>
          <cell r="E3240">
            <v>0</v>
          </cell>
        </row>
        <row r="3241">
          <cell r="C3241">
            <v>0</v>
          </cell>
          <cell r="D3241">
            <v>0</v>
          </cell>
          <cell r="E3241">
            <v>0</v>
          </cell>
        </row>
        <row r="3242">
          <cell r="C3242">
            <v>0</v>
          </cell>
          <cell r="D3242">
            <v>0</v>
          </cell>
          <cell r="E3242">
            <v>0</v>
          </cell>
        </row>
        <row r="3243">
          <cell r="C3243">
            <v>0</v>
          </cell>
          <cell r="D3243">
            <v>0</v>
          </cell>
          <cell r="E3243">
            <v>0</v>
          </cell>
        </row>
        <row r="3244">
          <cell r="C3244">
            <v>0</v>
          </cell>
          <cell r="D3244">
            <v>0</v>
          </cell>
          <cell r="E3244">
            <v>0</v>
          </cell>
        </row>
        <row r="3245">
          <cell r="C3245">
            <v>0</v>
          </cell>
          <cell r="D3245">
            <v>0</v>
          </cell>
          <cell r="E3245">
            <v>0</v>
          </cell>
        </row>
        <row r="3246">
          <cell r="C3246">
            <v>0</v>
          </cell>
          <cell r="D3246">
            <v>0</v>
          </cell>
          <cell r="E3246">
            <v>0</v>
          </cell>
        </row>
        <row r="3247">
          <cell r="C3247">
            <v>0</v>
          </cell>
          <cell r="D3247">
            <v>0</v>
          </cell>
          <cell r="E3247">
            <v>0</v>
          </cell>
        </row>
        <row r="3248">
          <cell r="C3248">
            <v>0</v>
          </cell>
          <cell r="D3248">
            <v>0</v>
          </cell>
          <cell r="E3248">
            <v>0</v>
          </cell>
        </row>
        <row r="3249">
          <cell r="C3249">
            <v>0</v>
          </cell>
          <cell r="D3249">
            <v>0</v>
          </cell>
          <cell r="E3249">
            <v>0</v>
          </cell>
        </row>
        <row r="3250">
          <cell r="C3250">
            <v>0</v>
          </cell>
          <cell r="D3250">
            <v>0</v>
          </cell>
          <cell r="E3250">
            <v>0</v>
          </cell>
        </row>
        <row r="3251">
          <cell r="C3251">
            <v>0</v>
          </cell>
          <cell r="D3251">
            <v>0</v>
          </cell>
          <cell r="E3251">
            <v>0</v>
          </cell>
        </row>
        <row r="3252">
          <cell r="C3252">
            <v>0</v>
          </cell>
          <cell r="D3252">
            <v>0</v>
          </cell>
          <cell r="E3252">
            <v>0</v>
          </cell>
        </row>
        <row r="3253">
          <cell r="C3253">
            <v>0</v>
          </cell>
          <cell r="D3253">
            <v>0</v>
          </cell>
          <cell r="E3253">
            <v>0</v>
          </cell>
        </row>
        <row r="3254">
          <cell r="C3254">
            <v>0</v>
          </cell>
          <cell r="D3254">
            <v>0</v>
          </cell>
          <cell r="E3254">
            <v>0</v>
          </cell>
        </row>
        <row r="3255">
          <cell r="C3255">
            <v>0</v>
          </cell>
          <cell r="D3255">
            <v>0</v>
          </cell>
          <cell r="E3255">
            <v>0</v>
          </cell>
        </row>
        <row r="3256">
          <cell r="C3256">
            <v>0</v>
          </cell>
          <cell r="D3256">
            <v>0</v>
          </cell>
          <cell r="E3256">
            <v>0</v>
          </cell>
        </row>
        <row r="3257">
          <cell r="C3257">
            <v>0</v>
          </cell>
          <cell r="D3257">
            <v>0</v>
          </cell>
          <cell r="E3257">
            <v>0</v>
          </cell>
        </row>
        <row r="3258">
          <cell r="C3258">
            <v>0</v>
          </cell>
          <cell r="D3258">
            <v>0</v>
          </cell>
          <cell r="E3258">
            <v>0</v>
          </cell>
        </row>
        <row r="3259">
          <cell r="C3259">
            <v>0</v>
          </cell>
          <cell r="D3259">
            <v>0</v>
          </cell>
          <cell r="E3259">
            <v>0</v>
          </cell>
        </row>
        <row r="3260">
          <cell r="C3260">
            <v>0</v>
          </cell>
          <cell r="D3260">
            <v>0</v>
          </cell>
          <cell r="E3260">
            <v>0</v>
          </cell>
        </row>
        <row r="3261">
          <cell r="C3261">
            <v>0</v>
          </cell>
          <cell r="D3261">
            <v>0</v>
          </cell>
          <cell r="E3261">
            <v>0</v>
          </cell>
        </row>
        <row r="3262">
          <cell r="C3262">
            <v>0</v>
          </cell>
          <cell r="D3262">
            <v>0</v>
          </cell>
          <cell r="E3262">
            <v>0</v>
          </cell>
        </row>
        <row r="3263">
          <cell r="C3263">
            <v>0</v>
          </cell>
          <cell r="D3263">
            <v>0</v>
          </cell>
          <cell r="E3263">
            <v>0</v>
          </cell>
        </row>
        <row r="3264">
          <cell r="C3264">
            <v>0</v>
          </cell>
          <cell r="D3264">
            <v>0</v>
          </cell>
          <cell r="E3264">
            <v>0</v>
          </cell>
        </row>
        <row r="3265">
          <cell r="C3265">
            <v>0</v>
          </cell>
          <cell r="D3265">
            <v>0</v>
          </cell>
          <cell r="E3265">
            <v>0</v>
          </cell>
        </row>
        <row r="3266">
          <cell r="C3266">
            <v>0</v>
          </cell>
          <cell r="D3266">
            <v>0</v>
          </cell>
          <cell r="E3266">
            <v>0</v>
          </cell>
        </row>
        <row r="3267">
          <cell r="C3267">
            <v>0</v>
          </cell>
          <cell r="D3267">
            <v>0</v>
          </cell>
          <cell r="E3267">
            <v>0</v>
          </cell>
        </row>
        <row r="3268">
          <cell r="C3268">
            <v>0</v>
          </cell>
          <cell r="D3268">
            <v>0</v>
          </cell>
          <cell r="E3268">
            <v>0</v>
          </cell>
        </row>
        <row r="3269">
          <cell r="C3269">
            <v>0</v>
          </cell>
          <cell r="D3269">
            <v>0</v>
          </cell>
          <cell r="E3269">
            <v>0</v>
          </cell>
        </row>
        <row r="3270">
          <cell r="C3270">
            <v>0</v>
          </cell>
          <cell r="D3270">
            <v>0</v>
          </cell>
          <cell r="E3270">
            <v>0</v>
          </cell>
        </row>
        <row r="3271">
          <cell r="C3271">
            <v>0</v>
          </cell>
          <cell r="D3271">
            <v>0</v>
          </cell>
          <cell r="E3271">
            <v>0</v>
          </cell>
        </row>
        <row r="3272">
          <cell r="C3272">
            <v>0</v>
          </cell>
          <cell r="D3272">
            <v>0</v>
          </cell>
          <cell r="E3272">
            <v>0</v>
          </cell>
        </row>
        <row r="3273">
          <cell r="C3273">
            <v>0</v>
          </cell>
          <cell r="D3273">
            <v>0</v>
          </cell>
          <cell r="E3273">
            <v>0</v>
          </cell>
        </row>
        <row r="3274">
          <cell r="C3274">
            <v>0</v>
          </cell>
          <cell r="D3274">
            <v>0</v>
          </cell>
          <cell r="E3274">
            <v>0</v>
          </cell>
        </row>
        <row r="3275">
          <cell r="C3275">
            <v>0</v>
          </cell>
          <cell r="D3275">
            <v>0</v>
          </cell>
          <cell r="E3275">
            <v>0</v>
          </cell>
        </row>
        <row r="3276">
          <cell r="C3276">
            <v>0</v>
          </cell>
          <cell r="D3276">
            <v>0</v>
          </cell>
          <cell r="E3276">
            <v>0</v>
          </cell>
        </row>
        <row r="3277">
          <cell r="C3277">
            <v>0</v>
          </cell>
          <cell r="D3277">
            <v>0</v>
          </cell>
          <cell r="E3277">
            <v>0</v>
          </cell>
        </row>
        <row r="3278">
          <cell r="C3278">
            <v>0</v>
          </cell>
          <cell r="D3278">
            <v>0</v>
          </cell>
          <cell r="E3278">
            <v>0</v>
          </cell>
        </row>
        <row r="3279">
          <cell r="C3279">
            <v>0</v>
          </cell>
          <cell r="D3279">
            <v>0</v>
          </cell>
          <cell r="E3279">
            <v>0</v>
          </cell>
        </row>
        <row r="3280">
          <cell r="C3280">
            <v>0</v>
          </cell>
          <cell r="D3280">
            <v>0</v>
          </cell>
          <cell r="E3280">
            <v>0</v>
          </cell>
        </row>
        <row r="3281">
          <cell r="C3281">
            <v>0</v>
          </cell>
          <cell r="D3281">
            <v>0</v>
          </cell>
          <cell r="E3281">
            <v>0</v>
          </cell>
        </row>
        <row r="3282">
          <cell r="C3282">
            <v>0</v>
          </cell>
          <cell r="D3282">
            <v>0</v>
          </cell>
          <cell r="E3282">
            <v>0</v>
          </cell>
        </row>
        <row r="3283">
          <cell r="C3283">
            <v>0</v>
          </cell>
          <cell r="D3283">
            <v>0</v>
          </cell>
          <cell r="E3283">
            <v>0</v>
          </cell>
        </row>
        <row r="3284">
          <cell r="C3284">
            <v>0</v>
          </cell>
          <cell r="D3284">
            <v>0</v>
          </cell>
          <cell r="E3284">
            <v>0</v>
          </cell>
        </row>
        <row r="3285">
          <cell r="C3285">
            <v>0</v>
          </cell>
          <cell r="D3285">
            <v>0</v>
          </cell>
          <cell r="E3285">
            <v>0</v>
          </cell>
        </row>
        <row r="3286">
          <cell r="C3286">
            <v>0</v>
          </cell>
          <cell r="D3286">
            <v>0</v>
          </cell>
          <cell r="E3286">
            <v>0</v>
          </cell>
        </row>
        <row r="3287">
          <cell r="C3287">
            <v>0</v>
          </cell>
          <cell r="D3287">
            <v>0</v>
          </cell>
          <cell r="E3287">
            <v>0</v>
          </cell>
        </row>
        <row r="3288">
          <cell r="C3288">
            <v>0</v>
          </cell>
          <cell r="D3288">
            <v>0</v>
          </cell>
          <cell r="E3288">
            <v>0</v>
          </cell>
        </row>
        <row r="3289">
          <cell r="C3289">
            <v>0</v>
          </cell>
          <cell r="D3289">
            <v>0</v>
          </cell>
          <cell r="E3289">
            <v>0</v>
          </cell>
        </row>
        <row r="3290">
          <cell r="C3290">
            <v>0</v>
          </cell>
          <cell r="D3290">
            <v>0</v>
          </cell>
          <cell r="E3290">
            <v>0</v>
          </cell>
        </row>
        <row r="3291">
          <cell r="C3291">
            <v>0</v>
          </cell>
          <cell r="D3291">
            <v>0</v>
          </cell>
          <cell r="E3291">
            <v>0</v>
          </cell>
        </row>
        <row r="3292">
          <cell r="C3292">
            <v>0</v>
          </cell>
          <cell r="D3292">
            <v>0</v>
          </cell>
          <cell r="E3292">
            <v>0</v>
          </cell>
        </row>
        <row r="3293">
          <cell r="C3293">
            <v>0</v>
          </cell>
          <cell r="D3293">
            <v>0</v>
          </cell>
          <cell r="E3293">
            <v>0</v>
          </cell>
        </row>
        <row r="3294">
          <cell r="C3294">
            <v>0</v>
          </cell>
          <cell r="D3294">
            <v>0</v>
          </cell>
          <cell r="E3294">
            <v>0</v>
          </cell>
        </row>
        <row r="3295">
          <cell r="C3295">
            <v>0</v>
          </cell>
          <cell r="D3295">
            <v>0</v>
          </cell>
          <cell r="E3295">
            <v>0</v>
          </cell>
        </row>
        <row r="3296">
          <cell r="C3296">
            <v>0</v>
          </cell>
          <cell r="D3296">
            <v>0</v>
          </cell>
          <cell r="E3296">
            <v>0</v>
          </cell>
        </row>
        <row r="3297">
          <cell r="C3297">
            <v>0</v>
          </cell>
          <cell r="D3297">
            <v>0</v>
          </cell>
          <cell r="E3297">
            <v>0</v>
          </cell>
        </row>
        <row r="3298">
          <cell r="C3298">
            <v>0</v>
          </cell>
          <cell r="D3298">
            <v>0</v>
          </cell>
          <cell r="E3298">
            <v>0</v>
          </cell>
        </row>
        <row r="3299">
          <cell r="C3299">
            <v>0</v>
          </cell>
          <cell r="D3299">
            <v>0</v>
          </cell>
          <cell r="E3299">
            <v>0</v>
          </cell>
        </row>
        <row r="3300">
          <cell r="C3300">
            <v>0</v>
          </cell>
          <cell r="D3300">
            <v>0</v>
          </cell>
          <cell r="E3300">
            <v>0</v>
          </cell>
        </row>
        <row r="3301">
          <cell r="C3301">
            <v>0</v>
          </cell>
          <cell r="D3301">
            <v>0</v>
          </cell>
          <cell r="E3301">
            <v>0</v>
          </cell>
        </row>
        <row r="3302">
          <cell r="C3302">
            <v>0</v>
          </cell>
          <cell r="D3302">
            <v>0</v>
          </cell>
          <cell r="E3302">
            <v>0</v>
          </cell>
        </row>
        <row r="3303">
          <cell r="C3303">
            <v>0</v>
          </cell>
          <cell r="D3303">
            <v>0</v>
          </cell>
          <cell r="E3303">
            <v>0</v>
          </cell>
        </row>
        <row r="3304">
          <cell r="C3304">
            <v>0</v>
          </cell>
          <cell r="D3304">
            <v>0</v>
          </cell>
          <cell r="E3304">
            <v>0</v>
          </cell>
        </row>
        <row r="3305">
          <cell r="C3305">
            <v>0</v>
          </cell>
          <cell r="D3305">
            <v>0</v>
          </cell>
          <cell r="E3305">
            <v>0</v>
          </cell>
        </row>
        <row r="3306">
          <cell r="C3306">
            <v>0</v>
          </cell>
          <cell r="D3306">
            <v>0</v>
          </cell>
          <cell r="E3306">
            <v>0</v>
          </cell>
        </row>
        <row r="3307">
          <cell r="C3307">
            <v>0</v>
          </cell>
          <cell r="D3307">
            <v>0</v>
          </cell>
          <cell r="E3307">
            <v>0</v>
          </cell>
        </row>
        <row r="3308">
          <cell r="C3308">
            <v>0</v>
          </cell>
          <cell r="D3308">
            <v>0</v>
          </cell>
          <cell r="E3308">
            <v>0</v>
          </cell>
        </row>
        <row r="3309">
          <cell r="C3309">
            <v>0</v>
          </cell>
          <cell r="D3309">
            <v>0</v>
          </cell>
          <cell r="E3309">
            <v>0</v>
          </cell>
        </row>
        <row r="3310">
          <cell r="C3310">
            <v>0</v>
          </cell>
          <cell r="D3310">
            <v>0</v>
          </cell>
          <cell r="E3310">
            <v>0</v>
          </cell>
        </row>
        <row r="3311">
          <cell r="C3311">
            <v>0</v>
          </cell>
          <cell r="D3311">
            <v>0</v>
          </cell>
          <cell r="E3311">
            <v>0</v>
          </cell>
        </row>
        <row r="3312">
          <cell r="C3312">
            <v>0</v>
          </cell>
          <cell r="D3312">
            <v>0</v>
          </cell>
          <cell r="E3312">
            <v>0</v>
          </cell>
        </row>
        <row r="3313">
          <cell r="C3313">
            <v>0</v>
          </cell>
          <cell r="D3313">
            <v>0</v>
          </cell>
          <cell r="E3313">
            <v>0</v>
          </cell>
        </row>
        <row r="3314">
          <cell r="C3314">
            <v>0</v>
          </cell>
          <cell r="D3314">
            <v>0</v>
          </cell>
          <cell r="E3314">
            <v>0</v>
          </cell>
        </row>
        <row r="3315">
          <cell r="C3315">
            <v>0</v>
          </cell>
          <cell r="D3315">
            <v>0</v>
          </cell>
          <cell r="E3315">
            <v>0</v>
          </cell>
        </row>
        <row r="3316">
          <cell r="C3316">
            <v>0</v>
          </cell>
          <cell r="D3316">
            <v>0</v>
          </cell>
          <cell r="E3316">
            <v>0</v>
          </cell>
        </row>
        <row r="3317">
          <cell r="C3317">
            <v>0</v>
          </cell>
          <cell r="D3317">
            <v>0</v>
          </cell>
          <cell r="E3317">
            <v>0</v>
          </cell>
        </row>
        <row r="3318">
          <cell r="C3318">
            <v>0</v>
          </cell>
          <cell r="D3318">
            <v>0</v>
          </cell>
          <cell r="E3318">
            <v>0</v>
          </cell>
        </row>
        <row r="3319">
          <cell r="C3319">
            <v>0</v>
          </cell>
          <cell r="D3319">
            <v>0</v>
          </cell>
          <cell r="E3319">
            <v>0</v>
          </cell>
        </row>
        <row r="3320">
          <cell r="C3320">
            <v>0</v>
          </cell>
          <cell r="D3320">
            <v>0</v>
          </cell>
          <cell r="E3320">
            <v>0</v>
          </cell>
        </row>
        <row r="3321">
          <cell r="C3321">
            <v>0</v>
          </cell>
          <cell r="D3321">
            <v>0</v>
          </cell>
          <cell r="E3321">
            <v>0</v>
          </cell>
        </row>
        <row r="3322">
          <cell r="C3322">
            <v>0</v>
          </cell>
          <cell r="D3322">
            <v>0</v>
          </cell>
          <cell r="E3322">
            <v>0</v>
          </cell>
        </row>
        <row r="3323">
          <cell r="C3323">
            <v>0</v>
          </cell>
          <cell r="D3323">
            <v>0</v>
          </cell>
          <cell r="E3323">
            <v>0</v>
          </cell>
        </row>
        <row r="3324">
          <cell r="C3324">
            <v>0</v>
          </cell>
          <cell r="D3324">
            <v>0</v>
          </cell>
          <cell r="E3324">
            <v>0</v>
          </cell>
        </row>
        <row r="3325">
          <cell r="C3325">
            <v>0</v>
          </cell>
          <cell r="D3325">
            <v>0</v>
          </cell>
          <cell r="E3325">
            <v>0</v>
          </cell>
        </row>
        <row r="3326">
          <cell r="C3326">
            <v>0</v>
          </cell>
          <cell r="D3326">
            <v>0</v>
          </cell>
          <cell r="E3326">
            <v>0</v>
          </cell>
        </row>
        <row r="3327">
          <cell r="C3327">
            <v>0</v>
          </cell>
          <cell r="D3327">
            <v>0</v>
          </cell>
          <cell r="E3327">
            <v>0</v>
          </cell>
        </row>
        <row r="3328">
          <cell r="C3328">
            <v>0</v>
          </cell>
          <cell r="D3328">
            <v>0</v>
          </cell>
          <cell r="E3328">
            <v>0</v>
          </cell>
        </row>
        <row r="3329">
          <cell r="C3329">
            <v>0</v>
          </cell>
          <cell r="D3329">
            <v>0</v>
          </cell>
          <cell r="E3329">
            <v>0</v>
          </cell>
        </row>
        <row r="3330">
          <cell r="C3330">
            <v>0</v>
          </cell>
          <cell r="D3330">
            <v>0</v>
          </cell>
          <cell r="E3330">
            <v>0</v>
          </cell>
        </row>
        <row r="3331">
          <cell r="C3331">
            <v>0</v>
          </cell>
          <cell r="D3331">
            <v>0</v>
          </cell>
          <cell r="E3331">
            <v>0</v>
          </cell>
        </row>
        <row r="3332">
          <cell r="C3332">
            <v>0</v>
          </cell>
          <cell r="D3332">
            <v>0</v>
          </cell>
          <cell r="E3332">
            <v>0</v>
          </cell>
        </row>
        <row r="3333">
          <cell r="C3333">
            <v>0</v>
          </cell>
          <cell r="D3333">
            <v>0</v>
          </cell>
          <cell r="E3333">
            <v>0</v>
          </cell>
        </row>
        <row r="3334">
          <cell r="C3334">
            <v>0</v>
          </cell>
          <cell r="D3334">
            <v>0</v>
          </cell>
          <cell r="E3334">
            <v>0</v>
          </cell>
        </row>
        <row r="3335">
          <cell r="C3335">
            <v>0</v>
          </cell>
          <cell r="D3335">
            <v>0</v>
          </cell>
          <cell r="E3335">
            <v>0</v>
          </cell>
        </row>
        <row r="3336">
          <cell r="C3336">
            <v>0</v>
          </cell>
          <cell r="D3336">
            <v>0</v>
          </cell>
          <cell r="E3336">
            <v>0</v>
          </cell>
        </row>
        <row r="3337">
          <cell r="C3337">
            <v>0</v>
          </cell>
          <cell r="D3337">
            <v>0</v>
          </cell>
          <cell r="E3337">
            <v>0</v>
          </cell>
        </row>
        <row r="3338">
          <cell r="C3338">
            <v>0</v>
          </cell>
          <cell r="D3338">
            <v>0</v>
          </cell>
          <cell r="E3338">
            <v>0</v>
          </cell>
        </row>
        <row r="3339">
          <cell r="C3339">
            <v>0</v>
          </cell>
          <cell r="D3339">
            <v>0</v>
          </cell>
          <cell r="E3339">
            <v>0</v>
          </cell>
        </row>
        <row r="3340">
          <cell r="C3340">
            <v>0</v>
          </cell>
          <cell r="D3340">
            <v>0</v>
          </cell>
          <cell r="E3340">
            <v>0</v>
          </cell>
        </row>
        <row r="3341">
          <cell r="C3341">
            <v>0</v>
          </cell>
          <cell r="D3341">
            <v>0</v>
          </cell>
          <cell r="E3341">
            <v>0</v>
          </cell>
        </row>
        <row r="3342">
          <cell r="C3342">
            <v>0</v>
          </cell>
          <cell r="D3342">
            <v>0</v>
          </cell>
          <cell r="E3342">
            <v>0</v>
          </cell>
        </row>
        <row r="3343">
          <cell r="C3343">
            <v>0</v>
          </cell>
          <cell r="D3343">
            <v>0</v>
          </cell>
          <cell r="E3343">
            <v>0</v>
          </cell>
        </row>
        <row r="3344">
          <cell r="C3344">
            <v>0</v>
          </cell>
          <cell r="D3344">
            <v>0</v>
          </cell>
          <cell r="E3344">
            <v>0</v>
          </cell>
        </row>
        <row r="3345">
          <cell r="C3345">
            <v>0</v>
          </cell>
          <cell r="D3345">
            <v>0</v>
          </cell>
          <cell r="E3345">
            <v>0</v>
          </cell>
        </row>
        <row r="3346">
          <cell r="C3346">
            <v>0</v>
          </cell>
          <cell r="D3346">
            <v>0</v>
          </cell>
          <cell r="E3346">
            <v>0</v>
          </cell>
        </row>
        <row r="3347">
          <cell r="C3347">
            <v>0</v>
          </cell>
          <cell r="D3347">
            <v>0</v>
          </cell>
          <cell r="E3347">
            <v>0</v>
          </cell>
        </row>
        <row r="3348">
          <cell r="C3348">
            <v>0</v>
          </cell>
          <cell r="D3348">
            <v>0</v>
          </cell>
          <cell r="E3348">
            <v>0</v>
          </cell>
        </row>
        <row r="3349">
          <cell r="C3349">
            <v>0</v>
          </cell>
          <cell r="D3349">
            <v>0</v>
          </cell>
          <cell r="E3349">
            <v>0</v>
          </cell>
        </row>
        <row r="3350">
          <cell r="C3350">
            <v>0</v>
          </cell>
          <cell r="D3350">
            <v>0</v>
          </cell>
          <cell r="E3350">
            <v>0</v>
          </cell>
        </row>
        <row r="3351">
          <cell r="C3351">
            <v>0</v>
          </cell>
          <cell r="D3351">
            <v>0</v>
          </cell>
          <cell r="E3351">
            <v>0</v>
          </cell>
        </row>
        <row r="3352">
          <cell r="C3352">
            <v>0</v>
          </cell>
          <cell r="D3352">
            <v>0</v>
          </cell>
          <cell r="E3352">
            <v>0</v>
          </cell>
        </row>
        <row r="3353">
          <cell r="C3353">
            <v>0</v>
          </cell>
          <cell r="D3353">
            <v>0</v>
          </cell>
          <cell r="E3353">
            <v>0</v>
          </cell>
        </row>
        <row r="3354">
          <cell r="C3354">
            <v>0</v>
          </cell>
          <cell r="D3354">
            <v>0</v>
          </cell>
          <cell r="E3354">
            <v>0</v>
          </cell>
        </row>
        <row r="3355">
          <cell r="C3355">
            <v>0</v>
          </cell>
          <cell r="D3355">
            <v>0</v>
          </cell>
          <cell r="E3355">
            <v>0</v>
          </cell>
        </row>
        <row r="3356">
          <cell r="C3356">
            <v>0</v>
          </cell>
          <cell r="D3356">
            <v>0</v>
          </cell>
          <cell r="E3356">
            <v>0</v>
          </cell>
        </row>
        <row r="3357">
          <cell r="C3357">
            <v>0</v>
          </cell>
          <cell r="D3357">
            <v>0</v>
          </cell>
          <cell r="E3357">
            <v>0</v>
          </cell>
        </row>
        <row r="3358">
          <cell r="C3358">
            <v>0</v>
          </cell>
          <cell r="D3358">
            <v>0</v>
          </cell>
          <cell r="E3358">
            <v>0</v>
          </cell>
        </row>
        <row r="3359">
          <cell r="C3359">
            <v>0</v>
          </cell>
          <cell r="D3359">
            <v>0</v>
          </cell>
          <cell r="E3359">
            <v>0</v>
          </cell>
        </row>
        <row r="3360">
          <cell r="C3360">
            <v>0</v>
          </cell>
          <cell r="D3360">
            <v>0</v>
          </cell>
          <cell r="E3360">
            <v>0</v>
          </cell>
        </row>
        <row r="3361">
          <cell r="C3361">
            <v>0</v>
          </cell>
          <cell r="D3361">
            <v>0</v>
          </cell>
          <cell r="E3361">
            <v>0</v>
          </cell>
        </row>
        <row r="3362">
          <cell r="C3362">
            <v>0</v>
          </cell>
          <cell r="D3362">
            <v>0</v>
          </cell>
          <cell r="E3362">
            <v>0</v>
          </cell>
        </row>
        <row r="3363">
          <cell r="C3363">
            <v>0</v>
          </cell>
          <cell r="D3363">
            <v>0</v>
          </cell>
          <cell r="E3363">
            <v>0</v>
          </cell>
        </row>
        <row r="3364">
          <cell r="C3364">
            <v>0</v>
          </cell>
          <cell r="D3364">
            <v>0</v>
          </cell>
          <cell r="E3364">
            <v>0</v>
          </cell>
        </row>
        <row r="3365">
          <cell r="C3365">
            <v>0</v>
          </cell>
          <cell r="D3365">
            <v>0</v>
          </cell>
          <cell r="E3365">
            <v>0</v>
          </cell>
        </row>
        <row r="3366">
          <cell r="C3366">
            <v>0</v>
          </cell>
          <cell r="D3366">
            <v>0</v>
          </cell>
          <cell r="E3366">
            <v>0</v>
          </cell>
        </row>
        <row r="3367">
          <cell r="C3367">
            <v>0</v>
          </cell>
          <cell r="D3367">
            <v>0</v>
          </cell>
          <cell r="E3367">
            <v>0</v>
          </cell>
        </row>
        <row r="3368">
          <cell r="C3368">
            <v>0</v>
          </cell>
          <cell r="D3368">
            <v>0</v>
          </cell>
          <cell r="E3368">
            <v>0</v>
          </cell>
        </row>
        <row r="3369">
          <cell r="C3369">
            <v>0</v>
          </cell>
          <cell r="D3369">
            <v>0</v>
          </cell>
          <cell r="E3369">
            <v>0</v>
          </cell>
        </row>
        <row r="3370">
          <cell r="C3370">
            <v>0</v>
          </cell>
          <cell r="D3370">
            <v>0</v>
          </cell>
          <cell r="E3370">
            <v>0</v>
          </cell>
        </row>
        <row r="3371">
          <cell r="C3371">
            <v>0</v>
          </cell>
          <cell r="D3371">
            <v>0</v>
          </cell>
          <cell r="E3371">
            <v>0</v>
          </cell>
        </row>
        <row r="3372">
          <cell r="C3372">
            <v>0</v>
          </cell>
          <cell r="D3372">
            <v>0</v>
          </cell>
          <cell r="E3372">
            <v>0</v>
          </cell>
        </row>
        <row r="3373">
          <cell r="C3373">
            <v>0</v>
          </cell>
          <cell r="D3373">
            <v>0</v>
          </cell>
          <cell r="E3373">
            <v>0</v>
          </cell>
        </row>
        <row r="3374">
          <cell r="C3374">
            <v>0</v>
          </cell>
          <cell r="D3374">
            <v>0</v>
          </cell>
          <cell r="E3374">
            <v>0</v>
          </cell>
        </row>
        <row r="3375">
          <cell r="C3375">
            <v>0</v>
          </cell>
          <cell r="D3375">
            <v>0</v>
          </cell>
          <cell r="E3375">
            <v>0</v>
          </cell>
        </row>
        <row r="3376">
          <cell r="C3376">
            <v>0</v>
          </cell>
          <cell r="D3376">
            <v>0</v>
          </cell>
          <cell r="E3376">
            <v>0</v>
          </cell>
        </row>
        <row r="3377">
          <cell r="C3377">
            <v>0</v>
          </cell>
          <cell r="D3377">
            <v>0</v>
          </cell>
          <cell r="E3377">
            <v>0</v>
          </cell>
        </row>
        <row r="3378">
          <cell r="C3378">
            <v>0</v>
          </cell>
          <cell r="D3378">
            <v>0</v>
          </cell>
          <cell r="E3378">
            <v>0</v>
          </cell>
        </row>
        <row r="3379">
          <cell r="C3379">
            <v>0</v>
          </cell>
          <cell r="D3379">
            <v>0</v>
          </cell>
          <cell r="E3379">
            <v>0</v>
          </cell>
        </row>
        <row r="3380">
          <cell r="C3380">
            <v>0</v>
          </cell>
          <cell r="D3380">
            <v>0</v>
          </cell>
          <cell r="E3380">
            <v>0</v>
          </cell>
        </row>
        <row r="3381">
          <cell r="C3381">
            <v>0</v>
          </cell>
          <cell r="D3381">
            <v>0</v>
          </cell>
          <cell r="E3381">
            <v>0</v>
          </cell>
        </row>
        <row r="3382">
          <cell r="C3382">
            <v>0</v>
          </cell>
          <cell r="D3382">
            <v>0</v>
          </cell>
          <cell r="E3382">
            <v>0</v>
          </cell>
        </row>
        <row r="3383">
          <cell r="C3383">
            <v>0</v>
          </cell>
          <cell r="D3383">
            <v>0</v>
          </cell>
          <cell r="E3383">
            <v>0</v>
          </cell>
        </row>
        <row r="3384">
          <cell r="C3384">
            <v>0</v>
          </cell>
          <cell r="D3384">
            <v>0</v>
          </cell>
          <cell r="E3384">
            <v>0</v>
          </cell>
        </row>
        <row r="3385">
          <cell r="C3385">
            <v>0</v>
          </cell>
          <cell r="D3385">
            <v>0</v>
          </cell>
          <cell r="E3385">
            <v>0</v>
          </cell>
        </row>
        <row r="3386">
          <cell r="C3386">
            <v>0</v>
          </cell>
          <cell r="D3386">
            <v>0</v>
          </cell>
          <cell r="E3386">
            <v>0</v>
          </cell>
        </row>
        <row r="3387">
          <cell r="C3387">
            <v>0</v>
          </cell>
          <cell r="D3387">
            <v>0</v>
          </cell>
          <cell r="E3387">
            <v>0</v>
          </cell>
        </row>
        <row r="3388">
          <cell r="C3388">
            <v>0</v>
          </cell>
          <cell r="D3388">
            <v>0</v>
          </cell>
          <cell r="E3388">
            <v>0</v>
          </cell>
        </row>
        <row r="3389">
          <cell r="C3389">
            <v>0</v>
          </cell>
          <cell r="D3389">
            <v>0</v>
          </cell>
          <cell r="E3389">
            <v>0</v>
          </cell>
        </row>
        <row r="3390">
          <cell r="C3390">
            <v>0</v>
          </cell>
          <cell r="D3390">
            <v>0</v>
          </cell>
          <cell r="E3390">
            <v>0</v>
          </cell>
        </row>
        <row r="3391">
          <cell r="C3391">
            <v>0</v>
          </cell>
          <cell r="D3391">
            <v>0</v>
          </cell>
          <cell r="E3391">
            <v>0</v>
          </cell>
        </row>
        <row r="3392">
          <cell r="C3392">
            <v>0</v>
          </cell>
          <cell r="D3392">
            <v>0</v>
          </cell>
          <cell r="E3392">
            <v>0</v>
          </cell>
        </row>
        <row r="3393">
          <cell r="C3393">
            <v>0</v>
          </cell>
          <cell r="D3393">
            <v>0</v>
          </cell>
          <cell r="E3393">
            <v>0</v>
          </cell>
        </row>
        <row r="3394">
          <cell r="C3394">
            <v>0</v>
          </cell>
          <cell r="D3394">
            <v>0</v>
          </cell>
          <cell r="E3394">
            <v>0</v>
          </cell>
        </row>
        <row r="3395">
          <cell r="C3395">
            <v>0</v>
          </cell>
          <cell r="D3395">
            <v>0</v>
          </cell>
          <cell r="E3395">
            <v>0</v>
          </cell>
        </row>
        <row r="3396">
          <cell r="C3396">
            <v>0</v>
          </cell>
          <cell r="D3396">
            <v>0</v>
          </cell>
          <cell r="E3396">
            <v>0</v>
          </cell>
        </row>
        <row r="3397">
          <cell r="C3397">
            <v>0</v>
          </cell>
          <cell r="D3397">
            <v>0</v>
          </cell>
          <cell r="E3397">
            <v>0</v>
          </cell>
        </row>
        <row r="3398">
          <cell r="C3398">
            <v>0</v>
          </cell>
          <cell r="D3398">
            <v>0</v>
          </cell>
          <cell r="E3398">
            <v>0</v>
          </cell>
        </row>
        <row r="3399">
          <cell r="C3399">
            <v>0</v>
          </cell>
          <cell r="D3399">
            <v>0</v>
          </cell>
          <cell r="E3399">
            <v>0</v>
          </cell>
        </row>
        <row r="3400">
          <cell r="C3400">
            <v>0</v>
          </cell>
          <cell r="D3400">
            <v>0</v>
          </cell>
          <cell r="E3400">
            <v>0</v>
          </cell>
        </row>
        <row r="3401">
          <cell r="C3401">
            <v>0</v>
          </cell>
          <cell r="D3401">
            <v>0</v>
          </cell>
          <cell r="E3401">
            <v>0</v>
          </cell>
        </row>
        <row r="3402">
          <cell r="C3402">
            <v>0</v>
          </cell>
          <cell r="D3402">
            <v>0</v>
          </cell>
          <cell r="E3402">
            <v>0</v>
          </cell>
        </row>
        <row r="3403">
          <cell r="C3403">
            <v>0</v>
          </cell>
          <cell r="D3403">
            <v>0</v>
          </cell>
          <cell r="E3403">
            <v>0</v>
          </cell>
        </row>
        <row r="3404">
          <cell r="C3404">
            <v>0</v>
          </cell>
          <cell r="D3404">
            <v>0</v>
          </cell>
          <cell r="E3404">
            <v>0</v>
          </cell>
        </row>
        <row r="3405">
          <cell r="C3405">
            <v>0</v>
          </cell>
          <cell r="D3405">
            <v>0</v>
          </cell>
          <cell r="E3405">
            <v>0</v>
          </cell>
        </row>
        <row r="3406">
          <cell r="C3406">
            <v>0</v>
          </cell>
          <cell r="D3406">
            <v>0</v>
          </cell>
          <cell r="E3406">
            <v>0</v>
          </cell>
        </row>
        <row r="3407">
          <cell r="C3407">
            <v>0</v>
          </cell>
          <cell r="D3407">
            <v>0</v>
          </cell>
          <cell r="E3407">
            <v>0</v>
          </cell>
        </row>
        <row r="3408">
          <cell r="C3408">
            <v>0</v>
          </cell>
          <cell r="D3408">
            <v>0</v>
          </cell>
          <cell r="E3408">
            <v>0</v>
          </cell>
        </row>
        <row r="3409">
          <cell r="C3409">
            <v>0</v>
          </cell>
          <cell r="D3409">
            <v>0</v>
          </cell>
          <cell r="E3409">
            <v>0</v>
          </cell>
        </row>
        <row r="3410">
          <cell r="C3410">
            <v>0</v>
          </cell>
          <cell r="D3410">
            <v>0</v>
          </cell>
          <cell r="E3410">
            <v>0</v>
          </cell>
        </row>
        <row r="3411">
          <cell r="C3411">
            <v>0</v>
          </cell>
          <cell r="D3411">
            <v>0</v>
          </cell>
          <cell r="E3411">
            <v>0</v>
          </cell>
        </row>
        <row r="3412">
          <cell r="C3412">
            <v>0</v>
          </cell>
          <cell r="D3412">
            <v>0</v>
          </cell>
          <cell r="E3412">
            <v>0</v>
          </cell>
        </row>
        <row r="3413">
          <cell r="C3413">
            <v>0</v>
          </cell>
          <cell r="D3413">
            <v>0</v>
          </cell>
          <cell r="E3413">
            <v>0</v>
          </cell>
        </row>
        <row r="3414">
          <cell r="C3414">
            <v>0</v>
          </cell>
          <cell r="D3414">
            <v>0</v>
          </cell>
          <cell r="E3414">
            <v>0</v>
          </cell>
        </row>
        <row r="3415">
          <cell r="C3415">
            <v>0</v>
          </cell>
          <cell r="D3415">
            <v>0</v>
          </cell>
          <cell r="E3415">
            <v>0</v>
          </cell>
        </row>
        <row r="3416">
          <cell r="C3416">
            <v>0</v>
          </cell>
          <cell r="D3416">
            <v>0</v>
          </cell>
          <cell r="E3416">
            <v>0</v>
          </cell>
        </row>
        <row r="3417">
          <cell r="C3417">
            <v>0</v>
          </cell>
          <cell r="D3417">
            <v>0</v>
          </cell>
          <cell r="E3417">
            <v>0</v>
          </cell>
        </row>
        <row r="3418">
          <cell r="C3418">
            <v>0</v>
          </cell>
          <cell r="D3418">
            <v>0</v>
          </cell>
          <cell r="E3418">
            <v>0</v>
          </cell>
        </row>
        <row r="3419">
          <cell r="C3419">
            <v>0</v>
          </cell>
          <cell r="D3419">
            <v>0</v>
          </cell>
          <cell r="E3419">
            <v>0</v>
          </cell>
        </row>
        <row r="3420">
          <cell r="C3420">
            <v>0</v>
          </cell>
          <cell r="D3420">
            <v>0</v>
          </cell>
          <cell r="E3420">
            <v>0</v>
          </cell>
        </row>
        <row r="3421">
          <cell r="C3421">
            <v>0</v>
          </cell>
          <cell r="D3421">
            <v>0</v>
          </cell>
          <cell r="E3421">
            <v>0</v>
          </cell>
        </row>
        <row r="3422">
          <cell r="C3422">
            <v>0</v>
          </cell>
          <cell r="D3422">
            <v>0</v>
          </cell>
          <cell r="E3422">
            <v>0</v>
          </cell>
        </row>
        <row r="3423">
          <cell r="C3423">
            <v>0</v>
          </cell>
          <cell r="D3423">
            <v>0</v>
          </cell>
          <cell r="E3423">
            <v>0</v>
          </cell>
        </row>
        <row r="3424">
          <cell r="C3424">
            <v>0</v>
          </cell>
          <cell r="D3424">
            <v>0</v>
          </cell>
          <cell r="E3424">
            <v>0</v>
          </cell>
        </row>
        <row r="3425">
          <cell r="C3425">
            <v>0</v>
          </cell>
          <cell r="D3425">
            <v>0</v>
          </cell>
          <cell r="E3425">
            <v>0</v>
          </cell>
        </row>
        <row r="3426">
          <cell r="C3426">
            <v>0</v>
          </cell>
          <cell r="D3426">
            <v>0</v>
          </cell>
          <cell r="E3426">
            <v>0</v>
          </cell>
        </row>
        <row r="3427">
          <cell r="C3427">
            <v>0</v>
          </cell>
          <cell r="D3427">
            <v>0</v>
          </cell>
          <cell r="E3427">
            <v>0</v>
          </cell>
        </row>
        <row r="3428">
          <cell r="C3428">
            <v>0</v>
          </cell>
          <cell r="D3428">
            <v>0</v>
          </cell>
          <cell r="E3428">
            <v>0</v>
          </cell>
        </row>
        <row r="3429">
          <cell r="C3429">
            <v>0</v>
          </cell>
          <cell r="D3429">
            <v>0</v>
          </cell>
          <cell r="E3429">
            <v>0</v>
          </cell>
        </row>
        <row r="3430">
          <cell r="C3430">
            <v>0</v>
          </cell>
          <cell r="D3430">
            <v>0</v>
          </cell>
          <cell r="E3430">
            <v>0</v>
          </cell>
        </row>
        <row r="3431">
          <cell r="C3431">
            <v>0</v>
          </cell>
          <cell r="D3431">
            <v>0</v>
          </cell>
          <cell r="E3431">
            <v>0</v>
          </cell>
        </row>
        <row r="3432">
          <cell r="C3432">
            <v>0</v>
          </cell>
          <cell r="D3432">
            <v>0</v>
          </cell>
          <cell r="E3432">
            <v>0</v>
          </cell>
        </row>
        <row r="3433">
          <cell r="C3433">
            <v>0</v>
          </cell>
          <cell r="D3433">
            <v>0</v>
          </cell>
          <cell r="E3433">
            <v>0</v>
          </cell>
        </row>
        <row r="3434">
          <cell r="C3434">
            <v>0</v>
          </cell>
          <cell r="D3434">
            <v>0</v>
          </cell>
          <cell r="E3434">
            <v>0</v>
          </cell>
        </row>
        <row r="3435">
          <cell r="C3435">
            <v>0</v>
          </cell>
          <cell r="D3435">
            <v>0</v>
          </cell>
          <cell r="E3435">
            <v>0</v>
          </cell>
        </row>
        <row r="3436">
          <cell r="C3436">
            <v>0</v>
          </cell>
          <cell r="D3436">
            <v>0</v>
          </cell>
          <cell r="E3436">
            <v>0</v>
          </cell>
        </row>
        <row r="3437">
          <cell r="C3437">
            <v>0</v>
          </cell>
          <cell r="D3437">
            <v>0</v>
          </cell>
          <cell r="E3437">
            <v>0</v>
          </cell>
        </row>
        <row r="3438">
          <cell r="C3438">
            <v>0</v>
          </cell>
          <cell r="D3438">
            <v>0</v>
          </cell>
          <cell r="E3438">
            <v>0</v>
          </cell>
        </row>
        <row r="3439">
          <cell r="C3439">
            <v>0</v>
          </cell>
          <cell r="D3439">
            <v>0</v>
          </cell>
          <cell r="E3439">
            <v>0</v>
          </cell>
        </row>
        <row r="3440">
          <cell r="C3440">
            <v>0</v>
          </cell>
          <cell r="D3440">
            <v>0</v>
          </cell>
          <cell r="E3440">
            <v>0</v>
          </cell>
        </row>
        <row r="3441">
          <cell r="C3441">
            <v>0</v>
          </cell>
          <cell r="D3441">
            <v>0</v>
          </cell>
          <cell r="E3441">
            <v>0</v>
          </cell>
        </row>
        <row r="3442">
          <cell r="C3442">
            <v>0</v>
          </cell>
          <cell r="D3442">
            <v>0</v>
          </cell>
          <cell r="E3442">
            <v>0</v>
          </cell>
        </row>
        <row r="3443">
          <cell r="C3443">
            <v>0</v>
          </cell>
          <cell r="D3443">
            <v>0</v>
          </cell>
          <cell r="E3443">
            <v>0</v>
          </cell>
        </row>
        <row r="3444">
          <cell r="C3444">
            <v>0</v>
          </cell>
          <cell r="D3444">
            <v>0</v>
          </cell>
          <cell r="E3444">
            <v>0</v>
          </cell>
        </row>
        <row r="3445">
          <cell r="C3445">
            <v>0</v>
          </cell>
          <cell r="D3445">
            <v>0</v>
          </cell>
          <cell r="E3445">
            <v>0</v>
          </cell>
        </row>
        <row r="3446">
          <cell r="C3446">
            <v>0</v>
          </cell>
          <cell r="D3446">
            <v>0</v>
          </cell>
          <cell r="E3446">
            <v>0</v>
          </cell>
        </row>
        <row r="3447">
          <cell r="C3447">
            <v>0</v>
          </cell>
          <cell r="D3447">
            <v>0</v>
          </cell>
          <cell r="E3447">
            <v>0</v>
          </cell>
        </row>
        <row r="3448">
          <cell r="C3448">
            <v>0</v>
          </cell>
          <cell r="D3448">
            <v>0</v>
          </cell>
          <cell r="E3448">
            <v>0</v>
          </cell>
        </row>
        <row r="3449">
          <cell r="C3449">
            <v>0</v>
          </cell>
          <cell r="D3449">
            <v>0</v>
          </cell>
          <cell r="E3449">
            <v>0</v>
          </cell>
        </row>
        <row r="3450">
          <cell r="C3450">
            <v>0</v>
          </cell>
          <cell r="D3450">
            <v>0</v>
          </cell>
          <cell r="E3450">
            <v>0</v>
          </cell>
        </row>
        <row r="3451">
          <cell r="C3451">
            <v>0</v>
          </cell>
          <cell r="D3451">
            <v>0</v>
          </cell>
          <cell r="E3451">
            <v>0</v>
          </cell>
        </row>
        <row r="3452">
          <cell r="C3452">
            <v>0</v>
          </cell>
          <cell r="D3452">
            <v>0</v>
          </cell>
          <cell r="E3452">
            <v>0</v>
          </cell>
        </row>
        <row r="3453">
          <cell r="C3453">
            <v>0</v>
          </cell>
          <cell r="D3453">
            <v>0</v>
          </cell>
          <cell r="E3453">
            <v>0</v>
          </cell>
        </row>
        <row r="3454">
          <cell r="C3454">
            <v>0</v>
          </cell>
          <cell r="D3454">
            <v>0</v>
          </cell>
          <cell r="E3454">
            <v>0</v>
          </cell>
        </row>
        <row r="3455">
          <cell r="C3455">
            <v>0</v>
          </cell>
          <cell r="D3455">
            <v>0</v>
          </cell>
          <cell r="E3455">
            <v>0</v>
          </cell>
        </row>
        <row r="3456">
          <cell r="C3456">
            <v>0</v>
          </cell>
          <cell r="D3456">
            <v>0</v>
          </cell>
          <cell r="E3456">
            <v>0</v>
          </cell>
        </row>
        <row r="3457">
          <cell r="C3457">
            <v>0</v>
          </cell>
          <cell r="D3457">
            <v>0</v>
          </cell>
          <cell r="E3457">
            <v>0</v>
          </cell>
        </row>
        <row r="3458">
          <cell r="C3458">
            <v>0</v>
          </cell>
          <cell r="D3458">
            <v>0</v>
          </cell>
          <cell r="E3458">
            <v>0</v>
          </cell>
        </row>
        <row r="3459">
          <cell r="C3459">
            <v>0</v>
          </cell>
          <cell r="D3459">
            <v>0</v>
          </cell>
          <cell r="E3459">
            <v>0</v>
          </cell>
        </row>
        <row r="3460">
          <cell r="C3460">
            <v>0</v>
          </cell>
          <cell r="D3460">
            <v>0</v>
          </cell>
          <cell r="E3460">
            <v>0</v>
          </cell>
        </row>
        <row r="3461">
          <cell r="C3461">
            <v>0</v>
          </cell>
          <cell r="D3461">
            <v>0</v>
          </cell>
          <cell r="E3461">
            <v>0</v>
          </cell>
        </row>
        <row r="3462">
          <cell r="C3462">
            <v>0</v>
          </cell>
          <cell r="D3462">
            <v>0</v>
          </cell>
          <cell r="E3462">
            <v>0</v>
          </cell>
        </row>
        <row r="3463">
          <cell r="C3463">
            <v>0</v>
          </cell>
          <cell r="D3463">
            <v>0</v>
          </cell>
          <cell r="E3463">
            <v>0</v>
          </cell>
        </row>
        <row r="3464">
          <cell r="C3464">
            <v>0</v>
          </cell>
          <cell r="D3464">
            <v>0</v>
          </cell>
          <cell r="E3464">
            <v>0</v>
          </cell>
        </row>
        <row r="3465">
          <cell r="C3465">
            <v>0</v>
          </cell>
          <cell r="D3465">
            <v>0</v>
          </cell>
          <cell r="E3465">
            <v>0</v>
          </cell>
        </row>
        <row r="3466">
          <cell r="C3466">
            <v>0</v>
          </cell>
          <cell r="D3466">
            <v>0</v>
          </cell>
          <cell r="E3466">
            <v>0</v>
          </cell>
        </row>
        <row r="3467">
          <cell r="C3467">
            <v>0</v>
          </cell>
          <cell r="D3467">
            <v>0</v>
          </cell>
          <cell r="E3467">
            <v>0</v>
          </cell>
        </row>
        <row r="3468">
          <cell r="C3468">
            <v>0</v>
          </cell>
          <cell r="D3468">
            <v>0</v>
          </cell>
          <cell r="E3468">
            <v>0</v>
          </cell>
        </row>
        <row r="3469">
          <cell r="C3469">
            <v>0</v>
          </cell>
          <cell r="D3469">
            <v>0</v>
          </cell>
          <cell r="E3469">
            <v>0</v>
          </cell>
        </row>
        <row r="3470">
          <cell r="C3470">
            <v>0</v>
          </cell>
          <cell r="D3470">
            <v>0</v>
          </cell>
          <cell r="E3470">
            <v>0</v>
          </cell>
        </row>
        <row r="3471">
          <cell r="C3471">
            <v>0</v>
          </cell>
          <cell r="D3471">
            <v>0</v>
          </cell>
          <cell r="E3471">
            <v>0</v>
          </cell>
        </row>
        <row r="3472">
          <cell r="C3472">
            <v>0</v>
          </cell>
          <cell r="D3472">
            <v>0</v>
          </cell>
          <cell r="E3472">
            <v>0</v>
          </cell>
        </row>
        <row r="3473">
          <cell r="C3473">
            <v>0</v>
          </cell>
          <cell r="D3473">
            <v>0</v>
          </cell>
          <cell r="E3473">
            <v>0</v>
          </cell>
        </row>
        <row r="3474">
          <cell r="C3474">
            <v>0</v>
          </cell>
          <cell r="D3474">
            <v>0</v>
          </cell>
          <cell r="E3474">
            <v>0</v>
          </cell>
        </row>
        <row r="3475">
          <cell r="C3475">
            <v>0</v>
          </cell>
          <cell r="D3475">
            <v>0</v>
          </cell>
          <cell r="E3475">
            <v>0</v>
          </cell>
        </row>
        <row r="3476">
          <cell r="C3476">
            <v>0</v>
          </cell>
          <cell r="D3476">
            <v>0</v>
          </cell>
          <cell r="E3476">
            <v>0</v>
          </cell>
        </row>
        <row r="3477">
          <cell r="C3477">
            <v>0</v>
          </cell>
          <cell r="D3477">
            <v>0</v>
          </cell>
          <cell r="E3477">
            <v>0</v>
          </cell>
        </row>
        <row r="3478">
          <cell r="C3478">
            <v>0</v>
          </cell>
          <cell r="D3478">
            <v>0</v>
          </cell>
          <cell r="E3478">
            <v>0</v>
          </cell>
        </row>
        <row r="3479">
          <cell r="C3479">
            <v>0</v>
          </cell>
          <cell r="D3479">
            <v>0</v>
          </cell>
          <cell r="E3479">
            <v>0</v>
          </cell>
        </row>
        <row r="3480">
          <cell r="C3480">
            <v>0</v>
          </cell>
          <cell r="D3480">
            <v>0</v>
          </cell>
          <cell r="E3480">
            <v>0</v>
          </cell>
        </row>
        <row r="3481">
          <cell r="C3481">
            <v>0</v>
          </cell>
          <cell r="D3481">
            <v>0</v>
          </cell>
          <cell r="E3481">
            <v>0</v>
          </cell>
        </row>
        <row r="3482">
          <cell r="C3482">
            <v>0</v>
          </cell>
          <cell r="D3482">
            <v>0</v>
          </cell>
          <cell r="E3482">
            <v>0</v>
          </cell>
        </row>
        <row r="3483">
          <cell r="C3483">
            <v>0</v>
          </cell>
          <cell r="D3483">
            <v>0</v>
          </cell>
          <cell r="E3483">
            <v>0</v>
          </cell>
        </row>
        <row r="3484">
          <cell r="C3484">
            <v>0</v>
          </cell>
          <cell r="D3484">
            <v>0</v>
          </cell>
          <cell r="E3484">
            <v>0</v>
          </cell>
        </row>
        <row r="3485">
          <cell r="C3485">
            <v>0</v>
          </cell>
          <cell r="D3485">
            <v>0</v>
          </cell>
          <cell r="E3485">
            <v>0</v>
          </cell>
        </row>
        <row r="3486">
          <cell r="C3486">
            <v>0</v>
          </cell>
          <cell r="D3486">
            <v>0</v>
          </cell>
          <cell r="E3486">
            <v>0</v>
          </cell>
        </row>
        <row r="3487">
          <cell r="C3487">
            <v>0</v>
          </cell>
          <cell r="D3487">
            <v>0</v>
          </cell>
          <cell r="E3487">
            <v>0</v>
          </cell>
        </row>
        <row r="3488">
          <cell r="C3488">
            <v>0</v>
          </cell>
          <cell r="D3488">
            <v>0</v>
          </cell>
          <cell r="E3488">
            <v>0</v>
          </cell>
        </row>
        <row r="3489">
          <cell r="C3489">
            <v>0</v>
          </cell>
          <cell r="D3489">
            <v>0</v>
          </cell>
          <cell r="E3489">
            <v>0</v>
          </cell>
        </row>
        <row r="3490">
          <cell r="C3490">
            <v>0</v>
          </cell>
          <cell r="D3490">
            <v>0</v>
          </cell>
          <cell r="E3490">
            <v>0</v>
          </cell>
        </row>
        <row r="3491">
          <cell r="C3491">
            <v>0</v>
          </cell>
          <cell r="D3491">
            <v>0</v>
          </cell>
          <cell r="E3491">
            <v>0</v>
          </cell>
        </row>
        <row r="3492">
          <cell r="C3492">
            <v>0</v>
          </cell>
          <cell r="D3492">
            <v>0</v>
          </cell>
          <cell r="E3492">
            <v>0</v>
          </cell>
        </row>
        <row r="3493">
          <cell r="C3493">
            <v>0</v>
          </cell>
          <cell r="D3493">
            <v>0</v>
          </cell>
          <cell r="E3493">
            <v>0</v>
          </cell>
        </row>
        <row r="3494">
          <cell r="C3494">
            <v>0</v>
          </cell>
          <cell r="D3494">
            <v>0</v>
          </cell>
          <cell r="E3494">
            <v>0</v>
          </cell>
        </row>
        <row r="3495">
          <cell r="C3495">
            <v>0</v>
          </cell>
          <cell r="D3495">
            <v>0</v>
          </cell>
          <cell r="E3495">
            <v>0</v>
          </cell>
        </row>
        <row r="3496">
          <cell r="C3496">
            <v>0</v>
          </cell>
          <cell r="D3496">
            <v>0</v>
          </cell>
          <cell r="E3496">
            <v>0</v>
          </cell>
        </row>
        <row r="3497">
          <cell r="C3497">
            <v>0</v>
          </cell>
          <cell r="D3497">
            <v>0</v>
          </cell>
          <cell r="E3497">
            <v>0</v>
          </cell>
        </row>
        <row r="3498">
          <cell r="C3498">
            <v>0</v>
          </cell>
          <cell r="D3498">
            <v>0</v>
          </cell>
          <cell r="E3498">
            <v>0</v>
          </cell>
        </row>
        <row r="3499">
          <cell r="C3499">
            <v>0</v>
          </cell>
          <cell r="D3499">
            <v>0</v>
          </cell>
          <cell r="E3499">
            <v>0</v>
          </cell>
        </row>
        <row r="3500">
          <cell r="C3500">
            <v>0</v>
          </cell>
          <cell r="D3500">
            <v>0</v>
          </cell>
          <cell r="E3500">
            <v>0</v>
          </cell>
        </row>
        <row r="3501">
          <cell r="C3501">
            <v>0</v>
          </cell>
          <cell r="D3501">
            <v>0</v>
          </cell>
          <cell r="E3501">
            <v>0</v>
          </cell>
        </row>
        <row r="3502">
          <cell r="C3502">
            <v>0</v>
          </cell>
          <cell r="D3502">
            <v>0</v>
          </cell>
          <cell r="E3502">
            <v>0</v>
          </cell>
        </row>
        <row r="3503">
          <cell r="C3503">
            <v>0</v>
          </cell>
          <cell r="D3503">
            <v>0</v>
          </cell>
          <cell r="E3503">
            <v>0</v>
          </cell>
        </row>
        <row r="3504">
          <cell r="C3504">
            <v>0</v>
          </cell>
          <cell r="D3504">
            <v>0</v>
          </cell>
          <cell r="E3504">
            <v>0</v>
          </cell>
        </row>
        <row r="3505">
          <cell r="C3505">
            <v>0</v>
          </cell>
          <cell r="D3505">
            <v>0</v>
          </cell>
          <cell r="E3505">
            <v>0</v>
          </cell>
        </row>
        <row r="3506">
          <cell r="C3506">
            <v>0</v>
          </cell>
          <cell r="D3506">
            <v>0</v>
          </cell>
          <cell r="E3506">
            <v>0</v>
          </cell>
        </row>
        <row r="3507">
          <cell r="C3507">
            <v>0</v>
          </cell>
          <cell r="D3507">
            <v>0</v>
          </cell>
          <cell r="E3507">
            <v>0</v>
          </cell>
        </row>
        <row r="3508">
          <cell r="C3508">
            <v>0</v>
          </cell>
          <cell r="D3508">
            <v>0</v>
          </cell>
          <cell r="E3508">
            <v>0</v>
          </cell>
        </row>
        <row r="3509">
          <cell r="C3509">
            <v>0</v>
          </cell>
          <cell r="D3509">
            <v>0</v>
          </cell>
          <cell r="E3509">
            <v>0</v>
          </cell>
        </row>
        <row r="3510">
          <cell r="C3510">
            <v>0</v>
          </cell>
          <cell r="D3510">
            <v>0</v>
          </cell>
          <cell r="E3510">
            <v>0</v>
          </cell>
        </row>
        <row r="3511">
          <cell r="C3511">
            <v>0</v>
          </cell>
          <cell r="D3511">
            <v>0</v>
          </cell>
          <cell r="E3511">
            <v>0</v>
          </cell>
        </row>
        <row r="3512">
          <cell r="C3512">
            <v>0</v>
          </cell>
          <cell r="D3512">
            <v>0</v>
          </cell>
          <cell r="E3512">
            <v>0</v>
          </cell>
        </row>
        <row r="3513">
          <cell r="C3513">
            <v>0</v>
          </cell>
          <cell r="D3513">
            <v>0</v>
          </cell>
          <cell r="E3513">
            <v>0</v>
          </cell>
        </row>
        <row r="3514">
          <cell r="C3514">
            <v>0</v>
          </cell>
          <cell r="D3514">
            <v>0</v>
          </cell>
          <cell r="E3514">
            <v>0</v>
          </cell>
        </row>
        <row r="3515">
          <cell r="C3515">
            <v>0</v>
          </cell>
          <cell r="D3515">
            <v>0</v>
          </cell>
          <cell r="E3515">
            <v>0</v>
          </cell>
        </row>
        <row r="3516">
          <cell r="C3516">
            <v>0</v>
          </cell>
          <cell r="D3516">
            <v>0</v>
          </cell>
          <cell r="E3516">
            <v>0</v>
          </cell>
        </row>
        <row r="3517">
          <cell r="C3517">
            <v>0</v>
          </cell>
          <cell r="D3517">
            <v>0</v>
          </cell>
          <cell r="E3517">
            <v>0</v>
          </cell>
        </row>
        <row r="3518">
          <cell r="C3518">
            <v>0</v>
          </cell>
          <cell r="D3518">
            <v>0</v>
          </cell>
          <cell r="E3518">
            <v>0</v>
          </cell>
        </row>
        <row r="3519">
          <cell r="C3519">
            <v>0</v>
          </cell>
          <cell r="D3519">
            <v>0</v>
          </cell>
          <cell r="E3519">
            <v>0</v>
          </cell>
        </row>
        <row r="3520">
          <cell r="C3520">
            <v>0</v>
          </cell>
          <cell r="D3520">
            <v>0</v>
          </cell>
          <cell r="E3520">
            <v>0</v>
          </cell>
        </row>
        <row r="3521">
          <cell r="C3521">
            <v>0</v>
          </cell>
          <cell r="D3521">
            <v>0</v>
          </cell>
          <cell r="E3521">
            <v>0</v>
          </cell>
        </row>
        <row r="3522">
          <cell r="C3522">
            <v>0</v>
          </cell>
          <cell r="D3522">
            <v>0</v>
          </cell>
          <cell r="E3522">
            <v>0</v>
          </cell>
        </row>
        <row r="3523">
          <cell r="C3523">
            <v>0</v>
          </cell>
          <cell r="D3523">
            <v>0</v>
          </cell>
          <cell r="E3523">
            <v>0</v>
          </cell>
        </row>
        <row r="3524">
          <cell r="C3524">
            <v>0</v>
          </cell>
          <cell r="D3524">
            <v>0</v>
          </cell>
          <cell r="E3524">
            <v>0</v>
          </cell>
        </row>
        <row r="3525">
          <cell r="C3525">
            <v>0</v>
          </cell>
          <cell r="D3525">
            <v>0</v>
          </cell>
          <cell r="E3525">
            <v>0</v>
          </cell>
        </row>
        <row r="3526">
          <cell r="C3526">
            <v>0</v>
          </cell>
          <cell r="D3526">
            <v>0</v>
          </cell>
          <cell r="E3526">
            <v>0</v>
          </cell>
        </row>
        <row r="3527">
          <cell r="C3527">
            <v>0</v>
          </cell>
          <cell r="D3527">
            <v>0</v>
          </cell>
          <cell r="E3527">
            <v>0</v>
          </cell>
        </row>
        <row r="3528">
          <cell r="C3528">
            <v>0</v>
          </cell>
          <cell r="D3528">
            <v>0</v>
          </cell>
          <cell r="E3528">
            <v>0</v>
          </cell>
        </row>
        <row r="3529">
          <cell r="C3529">
            <v>0</v>
          </cell>
          <cell r="D3529">
            <v>0</v>
          </cell>
          <cell r="E3529">
            <v>0</v>
          </cell>
        </row>
        <row r="3530">
          <cell r="C3530">
            <v>0</v>
          </cell>
          <cell r="D3530">
            <v>0</v>
          </cell>
          <cell r="E3530">
            <v>0</v>
          </cell>
        </row>
        <row r="3531">
          <cell r="C3531">
            <v>0</v>
          </cell>
          <cell r="D3531">
            <v>0</v>
          </cell>
          <cell r="E3531">
            <v>0</v>
          </cell>
        </row>
        <row r="3532">
          <cell r="C3532">
            <v>0</v>
          </cell>
          <cell r="D3532">
            <v>0</v>
          </cell>
          <cell r="E3532">
            <v>0</v>
          </cell>
        </row>
        <row r="3533">
          <cell r="C3533">
            <v>0</v>
          </cell>
          <cell r="D3533">
            <v>0</v>
          </cell>
          <cell r="E3533">
            <v>0</v>
          </cell>
        </row>
        <row r="3534">
          <cell r="C3534">
            <v>0</v>
          </cell>
          <cell r="D3534">
            <v>0</v>
          </cell>
          <cell r="E3534">
            <v>0</v>
          </cell>
        </row>
        <row r="3535">
          <cell r="C3535">
            <v>0</v>
          </cell>
          <cell r="D3535">
            <v>0</v>
          </cell>
          <cell r="E3535">
            <v>0</v>
          </cell>
        </row>
        <row r="3536">
          <cell r="C3536">
            <v>0</v>
          </cell>
          <cell r="D3536">
            <v>0</v>
          </cell>
          <cell r="E3536">
            <v>0</v>
          </cell>
        </row>
        <row r="3537">
          <cell r="C3537">
            <v>0</v>
          </cell>
          <cell r="D3537">
            <v>0</v>
          </cell>
          <cell r="E3537">
            <v>0</v>
          </cell>
        </row>
        <row r="3538">
          <cell r="C3538">
            <v>0</v>
          </cell>
          <cell r="D3538">
            <v>0</v>
          </cell>
          <cell r="E3538">
            <v>0</v>
          </cell>
        </row>
        <row r="3539">
          <cell r="C3539">
            <v>0</v>
          </cell>
          <cell r="D3539">
            <v>0</v>
          </cell>
          <cell r="E3539">
            <v>0</v>
          </cell>
        </row>
        <row r="3540">
          <cell r="C3540">
            <v>0</v>
          </cell>
          <cell r="D3540">
            <v>0</v>
          </cell>
          <cell r="E3540">
            <v>0</v>
          </cell>
        </row>
        <row r="3541">
          <cell r="C3541">
            <v>0</v>
          </cell>
          <cell r="D3541">
            <v>0</v>
          </cell>
          <cell r="E3541">
            <v>0</v>
          </cell>
        </row>
        <row r="3542">
          <cell r="C3542">
            <v>0</v>
          </cell>
          <cell r="D3542">
            <v>0</v>
          </cell>
          <cell r="E3542">
            <v>0</v>
          </cell>
        </row>
        <row r="3543">
          <cell r="C3543">
            <v>0</v>
          </cell>
          <cell r="D3543">
            <v>0</v>
          </cell>
          <cell r="E3543">
            <v>0</v>
          </cell>
        </row>
        <row r="3544">
          <cell r="C3544">
            <v>0</v>
          </cell>
          <cell r="D3544">
            <v>0</v>
          </cell>
          <cell r="E3544">
            <v>0</v>
          </cell>
        </row>
        <row r="3545">
          <cell r="C3545">
            <v>0</v>
          </cell>
          <cell r="D3545">
            <v>0</v>
          </cell>
          <cell r="E3545">
            <v>0</v>
          </cell>
        </row>
        <row r="3546">
          <cell r="C3546">
            <v>0</v>
          </cell>
          <cell r="D3546">
            <v>0</v>
          </cell>
          <cell r="E3546">
            <v>0</v>
          </cell>
        </row>
        <row r="3547">
          <cell r="C3547">
            <v>0</v>
          </cell>
          <cell r="D3547">
            <v>0</v>
          </cell>
          <cell r="E3547">
            <v>0</v>
          </cell>
        </row>
        <row r="3548">
          <cell r="C3548">
            <v>0</v>
          </cell>
          <cell r="D3548">
            <v>0</v>
          </cell>
          <cell r="E3548">
            <v>0</v>
          </cell>
        </row>
        <row r="3549">
          <cell r="C3549">
            <v>0</v>
          </cell>
          <cell r="D3549">
            <v>0</v>
          </cell>
          <cell r="E3549">
            <v>0</v>
          </cell>
        </row>
        <row r="3550">
          <cell r="C3550">
            <v>0</v>
          </cell>
          <cell r="D3550">
            <v>0</v>
          </cell>
          <cell r="E3550">
            <v>0</v>
          </cell>
        </row>
        <row r="3551">
          <cell r="C3551">
            <v>0</v>
          </cell>
          <cell r="D3551">
            <v>0</v>
          </cell>
          <cell r="E3551">
            <v>0</v>
          </cell>
        </row>
        <row r="3552">
          <cell r="C3552">
            <v>0</v>
          </cell>
          <cell r="D3552">
            <v>0</v>
          </cell>
          <cell r="E3552">
            <v>0</v>
          </cell>
        </row>
        <row r="3553">
          <cell r="C3553">
            <v>0</v>
          </cell>
          <cell r="D3553">
            <v>0</v>
          </cell>
          <cell r="E3553">
            <v>0</v>
          </cell>
        </row>
        <row r="3554">
          <cell r="C3554">
            <v>0</v>
          </cell>
          <cell r="D3554">
            <v>0</v>
          </cell>
          <cell r="E3554">
            <v>0</v>
          </cell>
        </row>
        <row r="3555">
          <cell r="C3555">
            <v>0</v>
          </cell>
          <cell r="D3555">
            <v>0</v>
          </cell>
          <cell r="E3555">
            <v>0</v>
          </cell>
        </row>
        <row r="3556">
          <cell r="C3556">
            <v>0</v>
          </cell>
          <cell r="D3556">
            <v>0</v>
          </cell>
          <cell r="E3556">
            <v>0</v>
          </cell>
        </row>
        <row r="3557">
          <cell r="C3557">
            <v>0</v>
          </cell>
          <cell r="D3557">
            <v>0</v>
          </cell>
          <cell r="E3557">
            <v>0</v>
          </cell>
        </row>
        <row r="3558">
          <cell r="C3558">
            <v>0</v>
          </cell>
          <cell r="D3558">
            <v>0</v>
          </cell>
          <cell r="E3558">
            <v>0</v>
          </cell>
        </row>
        <row r="3559">
          <cell r="C3559">
            <v>0</v>
          </cell>
          <cell r="D3559">
            <v>0</v>
          </cell>
          <cell r="E3559">
            <v>0</v>
          </cell>
        </row>
        <row r="3560">
          <cell r="C3560">
            <v>0</v>
          </cell>
          <cell r="D3560">
            <v>0</v>
          </cell>
          <cell r="E3560">
            <v>0</v>
          </cell>
        </row>
        <row r="3561">
          <cell r="C3561">
            <v>0</v>
          </cell>
          <cell r="D3561">
            <v>0</v>
          </cell>
          <cell r="E3561">
            <v>0</v>
          </cell>
        </row>
        <row r="3562">
          <cell r="C3562">
            <v>0</v>
          </cell>
          <cell r="D3562">
            <v>0</v>
          </cell>
          <cell r="E3562">
            <v>0</v>
          </cell>
        </row>
        <row r="3563">
          <cell r="C3563">
            <v>0</v>
          </cell>
          <cell r="D3563">
            <v>0</v>
          </cell>
          <cell r="E3563">
            <v>0</v>
          </cell>
        </row>
        <row r="3564">
          <cell r="C3564">
            <v>0</v>
          </cell>
          <cell r="D3564">
            <v>0</v>
          </cell>
          <cell r="E3564">
            <v>0</v>
          </cell>
        </row>
        <row r="3565">
          <cell r="C3565">
            <v>0</v>
          </cell>
          <cell r="D3565">
            <v>0</v>
          </cell>
          <cell r="E3565">
            <v>0</v>
          </cell>
        </row>
        <row r="3566">
          <cell r="C3566">
            <v>0</v>
          </cell>
          <cell r="D3566">
            <v>0</v>
          </cell>
          <cell r="E3566">
            <v>0</v>
          </cell>
        </row>
        <row r="3567">
          <cell r="C3567">
            <v>0</v>
          </cell>
          <cell r="D3567">
            <v>0</v>
          </cell>
          <cell r="E3567">
            <v>0</v>
          </cell>
        </row>
        <row r="3568">
          <cell r="C3568">
            <v>0</v>
          </cell>
          <cell r="D3568">
            <v>0</v>
          </cell>
          <cell r="E3568">
            <v>0</v>
          </cell>
        </row>
        <row r="3569">
          <cell r="C3569">
            <v>0</v>
          </cell>
          <cell r="D3569">
            <v>0</v>
          </cell>
          <cell r="E3569">
            <v>0</v>
          </cell>
        </row>
        <row r="3570">
          <cell r="C3570">
            <v>0</v>
          </cell>
          <cell r="D3570">
            <v>0</v>
          </cell>
          <cell r="E3570">
            <v>0</v>
          </cell>
        </row>
        <row r="3571">
          <cell r="C3571">
            <v>0</v>
          </cell>
          <cell r="D3571">
            <v>0</v>
          </cell>
          <cell r="E3571">
            <v>0</v>
          </cell>
        </row>
        <row r="3572">
          <cell r="C3572">
            <v>0</v>
          </cell>
          <cell r="D3572">
            <v>0</v>
          </cell>
          <cell r="E3572">
            <v>0</v>
          </cell>
        </row>
        <row r="3573">
          <cell r="C3573">
            <v>0</v>
          </cell>
          <cell r="D3573">
            <v>0</v>
          </cell>
          <cell r="E3573">
            <v>0</v>
          </cell>
        </row>
        <row r="3574">
          <cell r="C3574">
            <v>0</v>
          </cell>
          <cell r="D3574">
            <v>0</v>
          </cell>
          <cell r="E3574">
            <v>0</v>
          </cell>
        </row>
        <row r="3575">
          <cell r="C3575">
            <v>0</v>
          </cell>
          <cell r="D3575">
            <v>0</v>
          </cell>
          <cell r="E3575">
            <v>0</v>
          </cell>
        </row>
        <row r="3576">
          <cell r="C3576">
            <v>0</v>
          </cell>
          <cell r="D3576">
            <v>0</v>
          </cell>
          <cell r="E3576">
            <v>0</v>
          </cell>
        </row>
        <row r="3577">
          <cell r="C3577">
            <v>0</v>
          </cell>
          <cell r="D3577">
            <v>0</v>
          </cell>
          <cell r="E3577">
            <v>0</v>
          </cell>
        </row>
        <row r="3578">
          <cell r="C3578">
            <v>0</v>
          </cell>
          <cell r="D3578">
            <v>0</v>
          </cell>
          <cell r="E3578">
            <v>0</v>
          </cell>
        </row>
        <row r="3579">
          <cell r="C3579">
            <v>0</v>
          </cell>
          <cell r="D3579">
            <v>0</v>
          </cell>
          <cell r="E3579">
            <v>0</v>
          </cell>
        </row>
        <row r="3580">
          <cell r="C3580">
            <v>0</v>
          </cell>
          <cell r="D3580">
            <v>0</v>
          </cell>
          <cell r="E3580">
            <v>0</v>
          </cell>
        </row>
        <row r="3581">
          <cell r="C3581">
            <v>0</v>
          </cell>
          <cell r="D3581">
            <v>0</v>
          </cell>
          <cell r="E3581">
            <v>0</v>
          </cell>
        </row>
        <row r="3582">
          <cell r="C3582">
            <v>0</v>
          </cell>
          <cell r="D3582">
            <v>0</v>
          </cell>
          <cell r="E3582">
            <v>0</v>
          </cell>
        </row>
        <row r="3583">
          <cell r="C3583">
            <v>0</v>
          </cell>
          <cell r="D3583">
            <v>0</v>
          </cell>
          <cell r="E3583">
            <v>0</v>
          </cell>
        </row>
        <row r="3584">
          <cell r="C3584">
            <v>0</v>
          </cell>
          <cell r="D3584">
            <v>0</v>
          </cell>
          <cell r="E3584">
            <v>0</v>
          </cell>
        </row>
        <row r="3585">
          <cell r="C3585">
            <v>0</v>
          </cell>
          <cell r="D3585">
            <v>0</v>
          </cell>
          <cell r="E3585">
            <v>0</v>
          </cell>
        </row>
        <row r="3586">
          <cell r="C3586">
            <v>0</v>
          </cell>
          <cell r="D3586">
            <v>0</v>
          </cell>
          <cell r="E3586">
            <v>0</v>
          </cell>
        </row>
        <row r="3587">
          <cell r="C3587">
            <v>0</v>
          </cell>
          <cell r="D3587">
            <v>0</v>
          </cell>
          <cell r="E3587">
            <v>0</v>
          </cell>
        </row>
        <row r="3588">
          <cell r="C3588">
            <v>0</v>
          </cell>
          <cell r="D3588">
            <v>0</v>
          </cell>
          <cell r="E3588">
            <v>0</v>
          </cell>
        </row>
        <row r="3589">
          <cell r="C3589">
            <v>0</v>
          </cell>
          <cell r="D3589">
            <v>0</v>
          </cell>
          <cell r="E3589">
            <v>0</v>
          </cell>
        </row>
        <row r="3590">
          <cell r="C3590">
            <v>0</v>
          </cell>
          <cell r="D3590">
            <v>0</v>
          </cell>
          <cell r="E3590">
            <v>0</v>
          </cell>
        </row>
        <row r="3591">
          <cell r="C3591">
            <v>0</v>
          </cell>
          <cell r="D3591">
            <v>0</v>
          </cell>
          <cell r="E3591">
            <v>0</v>
          </cell>
        </row>
        <row r="3592">
          <cell r="C3592">
            <v>0</v>
          </cell>
          <cell r="D3592">
            <v>0</v>
          </cell>
          <cell r="E3592">
            <v>0</v>
          </cell>
        </row>
        <row r="3593">
          <cell r="C3593">
            <v>0</v>
          </cell>
          <cell r="D3593">
            <v>0</v>
          </cell>
          <cell r="E3593">
            <v>0</v>
          </cell>
        </row>
        <row r="3594">
          <cell r="C3594">
            <v>0</v>
          </cell>
          <cell r="D3594">
            <v>0</v>
          </cell>
          <cell r="E3594">
            <v>0</v>
          </cell>
        </row>
        <row r="3595">
          <cell r="C3595">
            <v>0</v>
          </cell>
          <cell r="D3595">
            <v>0</v>
          </cell>
          <cell r="E3595">
            <v>0</v>
          </cell>
        </row>
        <row r="3596">
          <cell r="C3596">
            <v>0</v>
          </cell>
          <cell r="D3596">
            <v>0</v>
          </cell>
          <cell r="E3596">
            <v>0</v>
          </cell>
        </row>
        <row r="3597">
          <cell r="C3597">
            <v>0</v>
          </cell>
          <cell r="D3597">
            <v>0</v>
          </cell>
          <cell r="E3597">
            <v>0</v>
          </cell>
        </row>
        <row r="3598">
          <cell r="C3598">
            <v>0</v>
          </cell>
          <cell r="D3598">
            <v>0</v>
          </cell>
          <cell r="E3598">
            <v>0</v>
          </cell>
        </row>
        <row r="3599">
          <cell r="C3599">
            <v>0</v>
          </cell>
          <cell r="D3599">
            <v>0</v>
          </cell>
          <cell r="E3599">
            <v>0</v>
          </cell>
        </row>
        <row r="3600">
          <cell r="C3600">
            <v>0</v>
          </cell>
          <cell r="D3600">
            <v>0</v>
          </cell>
          <cell r="E3600">
            <v>0</v>
          </cell>
        </row>
        <row r="3601">
          <cell r="C3601">
            <v>0</v>
          </cell>
          <cell r="D3601">
            <v>0</v>
          </cell>
          <cell r="E3601">
            <v>0</v>
          </cell>
        </row>
        <row r="3602">
          <cell r="C3602">
            <v>0</v>
          </cell>
          <cell r="D3602">
            <v>0</v>
          </cell>
          <cell r="E3602">
            <v>0</v>
          </cell>
        </row>
        <row r="3603">
          <cell r="C3603">
            <v>0</v>
          </cell>
          <cell r="D3603">
            <v>0</v>
          </cell>
          <cell r="E3603">
            <v>0</v>
          </cell>
        </row>
        <row r="3604">
          <cell r="C3604">
            <v>0</v>
          </cell>
          <cell r="D3604">
            <v>0</v>
          </cell>
          <cell r="E3604">
            <v>0</v>
          </cell>
        </row>
        <row r="3605">
          <cell r="C3605">
            <v>0</v>
          </cell>
          <cell r="D3605">
            <v>0</v>
          </cell>
          <cell r="E3605">
            <v>0</v>
          </cell>
        </row>
        <row r="3606">
          <cell r="C3606">
            <v>0</v>
          </cell>
          <cell r="D3606">
            <v>0</v>
          </cell>
          <cell r="E3606">
            <v>0</v>
          </cell>
        </row>
        <row r="3607">
          <cell r="C3607">
            <v>0</v>
          </cell>
          <cell r="D3607">
            <v>0</v>
          </cell>
          <cell r="E3607">
            <v>0</v>
          </cell>
        </row>
        <row r="3608">
          <cell r="C3608">
            <v>0</v>
          </cell>
          <cell r="D3608">
            <v>0</v>
          </cell>
          <cell r="E3608">
            <v>0</v>
          </cell>
        </row>
        <row r="3609">
          <cell r="C3609">
            <v>0</v>
          </cell>
          <cell r="D3609">
            <v>0</v>
          </cell>
          <cell r="E3609">
            <v>0</v>
          </cell>
        </row>
        <row r="3610">
          <cell r="C3610">
            <v>0</v>
          </cell>
          <cell r="D3610">
            <v>0</v>
          </cell>
          <cell r="E3610">
            <v>0</v>
          </cell>
        </row>
        <row r="3611">
          <cell r="C3611">
            <v>0</v>
          </cell>
          <cell r="D3611">
            <v>0</v>
          </cell>
          <cell r="E3611">
            <v>0</v>
          </cell>
        </row>
        <row r="3612">
          <cell r="C3612">
            <v>0</v>
          </cell>
          <cell r="D3612">
            <v>0</v>
          </cell>
          <cell r="E3612">
            <v>0</v>
          </cell>
        </row>
        <row r="3613">
          <cell r="C3613">
            <v>0</v>
          </cell>
          <cell r="D3613">
            <v>0</v>
          </cell>
          <cell r="E3613">
            <v>0</v>
          </cell>
        </row>
        <row r="3614">
          <cell r="C3614">
            <v>0</v>
          </cell>
          <cell r="D3614">
            <v>0</v>
          </cell>
          <cell r="E3614">
            <v>0</v>
          </cell>
        </row>
        <row r="3615">
          <cell r="C3615">
            <v>0</v>
          </cell>
          <cell r="D3615">
            <v>0</v>
          </cell>
          <cell r="E3615">
            <v>0</v>
          </cell>
        </row>
        <row r="3616">
          <cell r="C3616">
            <v>0</v>
          </cell>
          <cell r="D3616">
            <v>0</v>
          </cell>
          <cell r="E3616">
            <v>0</v>
          </cell>
        </row>
        <row r="3617">
          <cell r="C3617">
            <v>0</v>
          </cell>
          <cell r="D3617">
            <v>0</v>
          </cell>
          <cell r="E3617">
            <v>0</v>
          </cell>
        </row>
        <row r="3618">
          <cell r="C3618">
            <v>0</v>
          </cell>
          <cell r="D3618">
            <v>0</v>
          </cell>
          <cell r="E3618">
            <v>0</v>
          </cell>
        </row>
        <row r="3619">
          <cell r="C3619">
            <v>0</v>
          </cell>
          <cell r="D3619">
            <v>0</v>
          </cell>
          <cell r="E3619">
            <v>0</v>
          </cell>
        </row>
        <row r="3620">
          <cell r="C3620">
            <v>0</v>
          </cell>
          <cell r="D3620">
            <v>0</v>
          </cell>
          <cell r="E3620">
            <v>0</v>
          </cell>
        </row>
        <row r="3621">
          <cell r="C3621">
            <v>0</v>
          </cell>
          <cell r="D3621">
            <v>0</v>
          </cell>
          <cell r="E3621">
            <v>0</v>
          </cell>
        </row>
        <row r="3622">
          <cell r="C3622">
            <v>0</v>
          </cell>
          <cell r="D3622">
            <v>0</v>
          </cell>
          <cell r="E3622">
            <v>0</v>
          </cell>
        </row>
        <row r="3623">
          <cell r="C3623">
            <v>0</v>
          </cell>
          <cell r="D3623">
            <v>0</v>
          </cell>
          <cell r="E3623">
            <v>0</v>
          </cell>
        </row>
        <row r="3624">
          <cell r="C3624">
            <v>0</v>
          </cell>
          <cell r="D3624">
            <v>0</v>
          </cell>
          <cell r="E3624">
            <v>0</v>
          </cell>
        </row>
        <row r="3625">
          <cell r="C3625">
            <v>0</v>
          </cell>
          <cell r="D3625">
            <v>0</v>
          </cell>
          <cell r="E3625">
            <v>0</v>
          </cell>
        </row>
        <row r="3626">
          <cell r="C3626">
            <v>0</v>
          </cell>
          <cell r="D3626">
            <v>0</v>
          </cell>
          <cell r="E3626">
            <v>0</v>
          </cell>
        </row>
        <row r="3627">
          <cell r="C3627">
            <v>0</v>
          </cell>
          <cell r="D3627">
            <v>0</v>
          </cell>
          <cell r="E3627">
            <v>0</v>
          </cell>
        </row>
        <row r="3628">
          <cell r="C3628">
            <v>0</v>
          </cell>
          <cell r="D3628">
            <v>0</v>
          </cell>
          <cell r="E3628">
            <v>0</v>
          </cell>
        </row>
        <row r="3629">
          <cell r="C3629">
            <v>0</v>
          </cell>
          <cell r="D3629">
            <v>0</v>
          </cell>
          <cell r="E3629">
            <v>0</v>
          </cell>
        </row>
        <row r="3630">
          <cell r="C3630">
            <v>0</v>
          </cell>
          <cell r="D3630">
            <v>0</v>
          </cell>
          <cell r="E3630">
            <v>0</v>
          </cell>
        </row>
        <row r="3631">
          <cell r="C3631">
            <v>0</v>
          </cell>
          <cell r="D3631">
            <v>0</v>
          </cell>
          <cell r="E3631">
            <v>0</v>
          </cell>
        </row>
        <row r="3632">
          <cell r="C3632">
            <v>0</v>
          </cell>
          <cell r="D3632">
            <v>0</v>
          </cell>
          <cell r="E3632">
            <v>0</v>
          </cell>
        </row>
        <row r="3633">
          <cell r="C3633">
            <v>0</v>
          </cell>
          <cell r="D3633">
            <v>0</v>
          </cell>
          <cell r="E3633">
            <v>0</v>
          </cell>
        </row>
        <row r="3634">
          <cell r="C3634">
            <v>0</v>
          </cell>
          <cell r="D3634">
            <v>0</v>
          </cell>
          <cell r="E3634">
            <v>0</v>
          </cell>
        </row>
        <row r="3635">
          <cell r="C3635">
            <v>0</v>
          </cell>
          <cell r="D3635">
            <v>0</v>
          </cell>
          <cell r="E3635">
            <v>0</v>
          </cell>
        </row>
        <row r="3636">
          <cell r="C3636">
            <v>0</v>
          </cell>
          <cell r="D3636">
            <v>0</v>
          </cell>
          <cell r="E3636">
            <v>0</v>
          </cell>
        </row>
        <row r="3637">
          <cell r="C3637">
            <v>0</v>
          </cell>
          <cell r="D3637">
            <v>0</v>
          </cell>
          <cell r="E3637">
            <v>0</v>
          </cell>
        </row>
        <row r="3638">
          <cell r="C3638">
            <v>0</v>
          </cell>
          <cell r="D3638">
            <v>0</v>
          </cell>
          <cell r="E3638">
            <v>0</v>
          </cell>
        </row>
        <row r="3639">
          <cell r="C3639">
            <v>0</v>
          </cell>
          <cell r="D3639">
            <v>0</v>
          </cell>
          <cell r="E3639">
            <v>0</v>
          </cell>
        </row>
        <row r="3640">
          <cell r="C3640">
            <v>0</v>
          </cell>
          <cell r="D3640">
            <v>0</v>
          </cell>
          <cell r="E3640">
            <v>0</v>
          </cell>
        </row>
        <row r="3641">
          <cell r="C3641">
            <v>0</v>
          </cell>
          <cell r="D3641">
            <v>0</v>
          </cell>
          <cell r="E3641">
            <v>0</v>
          </cell>
        </row>
        <row r="3642">
          <cell r="C3642">
            <v>0</v>
          </cell>
          <cell r="D3642">
            <v>0</v>
          </cell>
          <cell r="E3642">
            <v>0</v>
          </cell>
        </row>
        <row r="3643">
          <cell r="C3643">
            <v>0</v>
          </cell>
          <cell r="D3643">
            <v>0</v>
          </cell>
          <cell r="E3643">
            <v>0</v>
          </cell>
        </row>
        <row r="3644">
          <cell r="C3644">
            <v>0</v>
          </cell>
          <cell r="D3644">
            <v>0</v>
          </cell>
          <cell r="E3644">
            <v>0</v>
          </cell>
        </row>
        <row r="3645">
          <cell r="C3645">
            <v>0</v>
          </cell>
          <cell r="D3645">
            <v>0</v>
          </cell>
          <cell r="E3645">
            <v>0</v>
          </cell>
        </row>
        <row r="3646">
          <cell r="C3646">
            <v>0</v>
          </cell>
          <cell r="D3646">
            <v>0</v>
          </cell>
          <cell r="E3646">
            <v>0</v>
          </cell>
        </row>
        <row r="3647">
          <cell r="C3647">
            <v>0</v>
          </cell>
          <cell r="D3647">
            <v>0</v>
          </cell>
          <cell r="E3647">
            <v>0</v>
          </cell>
        </row>
        <row r="3648">
          <cell r="C3648">
            <v>0</v>
          </cell>
          <cell r="D3648">
            <v>0</v>
          </cell>
          <cell r="E3648">
            <v>0</v>
          </cell>
        </row>
        <row r="3649">
          <cell r="C3649">
            <v>0</v>
          </cell>
          <cell r="D3649">
            <v>0</v>
          </cell>
          <cell r="E3649">
            <v>0</v>
          </cell>
        </row>
        <row r="3650">
          <cell r="C3650">
            <v>0</v>
          </cell>
          <cell r="D3650">
            <v>0</v>
          </cell>
          <cell r="E3650">
            <v>0</v>
          </cell>
        </row>
        <row r="3651">
          <cell r="C3651">
            <v>0</v>
          </cell>
          <cell r="D3651">
            <v>0</v>
          </cell>
          <cell r="E3651">
            <v>0</v>
          </cell>
        </row>
        <row r="3652">
          <cell r="C3652">
            <v>0</v>
          </cell>
          <cell r="D3652">
            <v>0</v>
          </cell>
          <cell r="E3652">
            <v>0</v>
          </cell>
        </row>
        <row r="3653">
          <cell r="C3653">
            <v>0</v>
          </cell>
          <cell r="D3653">
            <v>0</v>
          </cell>
          <cell r="E3653">
            <v>0</v>
          </cell>
        </row>
        <row r="3654">
          <cell r="C3654">
            <v>0</v>
          </cell>
          <cell r="D3654">
            <v>0</v>
          </cell>
          <cell r="E3654">
            <v>0</v>
          </cell>
        </row>
        <row r="3655">
          <cell r="C3655">
            <v>0</v>
          </cell>
          <cell r="D3655">
            <v>0</v>
          </cell>
          <cell r="E3655">
            <v>0</v>
          </cell>
        </row>
        <row r="3656">
          <cell r="C3656">
            <v>0</v>
          </cell>
          <cell r="D3656">
            <v>0</v>
          </cell>
          <cell r="E3656">
            <v>0</v>
          </cell>
        </row>
        <row r="3657">
          <cell r="C3657">
            <v>0</v>
          </cell>
          <cell r="D3657">
            <v>0</v>
          </cell>
          <cell r="E3657">
            <v>0</v>
          </cell>
        </row>
        <row r="3658">
          <cell r="C3658">
            <v>0</v>
          </cell>
          <cell r="D3658">
            <v>0</v>
          </cell>
          <cell r="E3658">
            <v>0</v>
          </cell>
        </row>
        <row r="3659">
          <cell r="C3659">
            <v>0</v>
          </cell>
          <cell r="D3659">
            <v>0</v>
          </cell>
          <cell r="E3659">
            <v>0</v>
          </cell>
        </row>
        <row r="3660">
          <cell r="C3660">
            <v>0</v>
          </cell>
          <cell r="D3660">
            <v>0</v>
          </cell>
          <cell r="E3660">
            <v>0</v>
          </cell>
        </row>
        <row r="3661">
          <cell r="C3661">
            <v>0</v>
          </cell>
          <cell r="D3661">
            <v>0</v>
          </cell>
          <cell r="E3661">
            <v>0</v>
          </cell>
        </row>
        <row r="3662">
          <cell r="C3662">
            <v>0</v>
          </cell>
          <cell r="D3662">
            <v>0</v>
          </cell>
          <cell r="E3662">
            <v>0</v>
          </cell>
        </row>
        <row r="3663">
          <cell r="C3663">
            <v>0</v>
          </cell>
          <cell r="D3663">
            <v>0</v>
          </cell>
          <cell r="E3663">
            <v>0</v>
          </cell>
        </row>
        <row r="3664">
          <cell r="C3664">
            <v>0</v>
          </cell>
          <cell r="D3664">
            <v>0</v>
          </cell>
          <cell r="E3664">
            <v>0</v>
          </cell>
        </row>
        <row r="3665">
          <cell r="C3665">
            <v>0</v>
          </cell>
          <cell r="D3665">
            <v>0</v>
          </cell>
          <cell r="E3665">
            <v>0</v>
          </cell>
        </row>
        <row r="3666">
          <cell r="C3666">
            <v>0</v>
          </cell>
          <cell r="D3666">
            <v>0</v>
          </cell>
          <cell r="E3666">
            <v>0</v>
          </cell>
        </row>
        <row r="3667">
          <cell r="C3667">
            <v>0</v>
          </cell>
          <cell r="D3667">
            <v>0</v>
          </cell>
          <cell r="E3667">
            <v>0</v>
          </cell>
        </row>
        <row r="3668">
          <cell r="C3668">
            <v>0</v>
          </cell>
          <cell r="D3668">
            <v>0</v>
          </cell>
          <cell r="E3668">
            <v>0</v>
          </cell>
        </row>
        <row r="3669">
          <cell r="C3669">
            <v>0</v>
          </cell>
          <cell r="D3669">
            <v>0</v>
          </cell>
          <cell r="E3669">
            <v>0</v>
          </cell>
        </row>
        <row r="3670">
          <cell r="C3670">
            <v>0</v>
          </cell>
          <cell r="D3670">
            <v>0</v>
          </cell>
          <cell r="E3670">
            <v>0</v>
          </cell>
        </row>
        <row r="3671">
          <cell r="C3671">
            <v>0</v>
          </cell>
          <cell r="D3671">
            <v>0</v>
          </cell>
          <cell r="E3671">
            <v>0</v>
          </cell>
        </row>
        <row r="3672">
          <cell r="C3672">
            <v>0</v>
          </cell>
          <cell r="D3672">
            <v>0</v>
          </cell>
          <cell r="E3672">
            <v>0</v>
          </cell>
        </row>
        <row r="3673">
          <cell r="C3673">
            <v>0</v>
          </cell>
          <cell r="D3673">
            <v>0</v>
          </cell>
          <cell r="E3673">
            <v>0</v>
          </cell>
        </row>
        <row r="3674">
          <cell r="C3674">
            <v>0</v>
          </cell>
          <cell r="D3674">
            <v>0</v>
          </cell>
          <cell r="E3674">
            <v>0</v>
          </cell>
        </row>
        <row r="3675">
          <cell r="C3675">
            <v>0</v>
          </cell>
          <cell r="D3675">
            <v>0</v>
          </cell>
          <cell r="E3675">
            <v>0</v>
          </cell>
        </row>
        <row r="3676">
          <cell r="C3676">
            <v>0</v>
          </cell>
          <cell r="D3676">
            <v>0</v>
          </cell>
          <cell r="E3676">
            <v>0</v>
          </cell>
        </row>
        <row r="3677">
          <cell r="C3677">
            <v>0</v>
          </cell>
          <cell r="D3677">
            <v>0</v>
          </cell>
          <cell r="E3677">
            <v>0</v>
          </cell>
        </row>
        <row r="3678">
          <cell r="C3678">
            <v>0</v>
          </cell>
          <cell r="D3678">
            <v>0</v>
          </cell>
          <cell r="E3678">
            <v>0</v>
          </cell>
        </row>
        <row r="3679">
          <cell r="C3679">
            <v>0</v>
          </cell>
          <cell r="D3679">
            <v>0</v>
          </cell>
          <cell r="E3679">
            <v>0</v>
          </cell>
        </row>
        <row r="3680">
          <cell r="C3680">
            <v>0</v>
          </cell>
          <cell r="D3680">
            <v>0</v>
          </cell>
          <cell r="E3680">
            <v>0</v>
          </cell>
        </row>
        <row r="3681">
          <cell r="C3681">
            <v>0</v>
          </cell>
          <cell r="D3681">
            <v>0</v>
          </cell>
          <cell r="E3681">
            <v>0</v>
          </cell>
        </row>
        <row r="3682">
          <cell r="C3682">
            <v>0</v>
          </cell>
          <cell r="D3682">
            <v>0</v>
          </cell>
          <cell r="E3682">
            <v>0</v>
          </cell>
        </row>
        <row r="3683">
          <cell r="C3683">
            <v>0</v>
          </cell>
          <cell r="D3683">
            <v>0</v>
          </cell>
          <cell r="E3683">
            <v>0</v>
          </cell>
        </row>
        <row r="3684">
          <cell r="C3684">
            <v>0</v>
          </cell>
          <cell r="D3684">
            <v>0</v>
          </cell>
          <cell r="E3684">
            <v>0</v>
          </cell>
        </row>
        <row r="3685">
          <cell r="C3685">
            <v>0</v>
          </cell>
          <cell r="D3685">
            <v>0</v>
          </cell>
          <cell r="E3685">
            <v>0</v>
          </cell>
        </row>
        <row r="3686">
          <cell r="C3686">
            <v>0</v>
          </cell>
          <cell r="D3686">
            <v>0</v>
          </cell>
          <cell r="E3686">
            <v>0</v>
          </cell>
        </row>
        <row r="3687">
          <cell r="C3687">
            <v>0</v>
          </cell>
          <cell r="D3687">
            <v>0</v>
          </cell>
          <cell r="E3687">
            <v>0</v>
          </cell>
        </row>
        <row r="3688">
          <cell r="C3688">
            <v>0</v>
          </cell>
          <cell r="D3688">
            <v>0</v>
          </cell>
          <cell r="E3688">
            <v>0</v>
          </cell>
        </row>
        <row r="3689">
          <cell r="C3689">
            <v>0</v>
          </cell>
          <cell r="D3689">
            <v>0</v>
          </cell>
          <cell r="E3689">
            <v>0</v>
          </cell>
        </row>
        <row r="3690">
          <cell r="C3690">
            <v>0</v>
          </cell>
          <cell r="D3690">
            <v>0</v>
          </cell>
          <cell r="E3690">
            <v>0</v>
          </cell>
        </row>
        <row r="3691">
          <cell r="C3691">
            <v>0</v>
          </cell>
          <cell r="D3691">
            <v>0</v>
          </cell>
          <cell r="E3691">
            <v>0</v>
          </cell>
        </row>
        <row r="3692">
          <cell r="C3692">
            <v>0</v>
          </cell>
          <cell r="D3692">
            <v>0</v>
          </cell>
          <cell r="E3692">
            <v>0</v>
          </cell>
        </row>
        <row r="3693">
          <cell r="C3693">
            <v>0</v>
          </cell>
          <cell r="D3693">
            <v>0</v>
          </cell>
          <cell r="E3693">
            <v>0</v>
          </cell>
        </row>
        <row r="3694">
          <cell r="C3694">
            <v>0</v>
          </cell>
          <cell r="D3694">
            <v>0</v>
          </cell>
          <cell r="E3694">
            <v>0</v>
          </cell>
        </row>
        <row r="3695">
          <cell r="C3695">
            <v>0</v>
          </cell>
          <cell r="D3695">
            <v>0</v>
          </cell>
          <cell r="E3695">
            <v>0</v>
          </cell>
        </row>
        <row r="3696">
          <cell r="C3696">
            <v>0</v>
          </cell>
          <cell r="D3696">
            <v>0</v>
          </cell>
          <cell r="E3696">
            <v>0</v>
          </cell>
        </row>
        <row r="3697">
          <cell r="C3697">
            <v>0</v>
          </cell>
          <cell r="D3697">
            <v>0</v>
          </cell>
          <cell r="E3697">
            <v>0</v>
          </cell>
        </row>
        <row r="3698">
          <cell r="C3698">
            <v>0</v>
          </cell>
          <cell r="D3698">
            <v>0</v>
          </cell>
          <cell r="E3698">
            <v>0</v>
          </cell>
        </row>
        <row r="3699">
          <cell r="C3699">
            <v>0</v>
          </cell>
          <cell r="D3699">
            <v>0</v>
          </cell>
          <cell r="E3699">
            <v>0</v>
          </cell>
        </row>
        <row r="3700">
          <cell r="C3700">
            <v>0</v>
          </cell>
          <cell r="D3700">
            <v>0</v>
          </cell>
          <cell r="E3700">
            <v>0</v>
          </cell>
        </row>
        <row r="3701">
          <cell r="C3701">
            <v>0</v>
          </cell>
          <cell r="D3701">
            <v>0</v>
          </cell>
          <cell r="E3701">
            <v>0</v>
          </cell>
        </row>
        <row r="3702">
          <cell r="C3702">
            <v>0</v>
          </cell>
          <cell r="D3702">
            <v>0</v>
          </cell>
          <cell r="E3702">
            <v>0</v>
          </cell>
        </row>
        <row r="3703">
          <cell r="C3703">
            <v>0</v>
          </cell>
          <cell r="D3703">
            <v>0</v>
          </cell>
          <cell r="E3703">
            <v>0</v>
          </cell>
        </row>
        <row r="3704">
          <cell r="C3704">
            <v>0</v>
          </cell>
          <cell r="D3704">
            <v>0</v>
          </cell>
          <cell r="E3704">
            <v>0</v>
          </cell>
        </row>
        <row r="3705">
          <cell r="C3705">
            <v>0</v>
          </cell>
          <cell r="D3705">
            <v>0</v>
          </cell>
          <cell r="E3705">
            <v>0</v>
          </cell>
        </row>
        <row r="3706">
          <cell r="C3706">
            <v>0</v>
          </cell>
          <cell r="D3706">
            <v>0</v>
          </cell>
          <cell r="E3706">
            <v>0</v>
          </cell>
        </row>
        <row r="3707">
          <cell r="C3707">
            <v>0</v>
          </cell>
          <cell r="D3707">
            <v>0</v>
          </cell>
          <cell r="E3707">
            <v>0</v>
          </cell>
        </row>
        <row r="3708">
          <cell r="C3708">
            <v>0</v>
          </cell>
          <cell r="D3708">
            <v>0</v>
          </cell>
          <cell r="E3708">
            <v>0</v>
          </cell>
        </row>
        <row r="3709">
          <cell r="C3709">
            <v>0</v>
          </cell>
          <cell r="D3709">
            <v>0</v>
          </cell>
          <cell r="E3709">
            <v>0</v>
          </cell>
        </row>
        <row r="3710">
          <cell r="C3710">
            <v>0</v>
          </cell>
          <cell r="D3710">
            <v>0</v>
          </cell>
          <cell r="E3710">
            <v>0</v>
          </cell>
        </row>
        <row r="3711">
          <cell r="C3711">
            <v>0</v>
          </cell>
          <cell r="D3711">
            <v>0</v>
          </cell>
          <cell r="E3711">
            <v>0</v>
          </cell>
        </row>
        <row r="3712">
          <cell r="C3712">
            <v>0</v>
          </cell>
          <cell r="D3712">
            <v>0</v>
          </cell>
          <cell r="E3712">
            <v>0</v>
          </cell>
        </row>
        <row r="3713">
          <cell r="C3713">
            <v>0</v>
          </cell>
          <cell r="D3713">
            <v>0</v>
          </cell>
          <cell r="E3713">
            <v>0</v>
          </cell>
        </row>
        <row r="3714">
          <cell r="C3714">
            <v>0</v>
          </cell>
          <cell r="D3714">
            <v>0</v>
          </cell>
          <cell r="E3714">
            <v>0</v>
          </cell>
        </row>
        <row r="3715">
          <cell r="C3715">
            <v>0</v>
          </cell>
          <cell r="D3715">
            <v>0</v>
          </cell>
          <cell r="E3715">
            <v>0</v>
          </cell>
        </row>
        <row r="3716">
          <cell r="C3716">
            <v>0</v>
          </cell>
          <cell r="D3716">
            <v>0</v>
          </cell>
          <cell r="E3716">
            <v>0</v>
          </cell>
        </row>
        <row r="3717">
          <cell r="C3717">
            <v>0</v>
          </cell>
          <cell r="D3717">
            <v>0</v>
          </cell>
          <cell r="E3717">
            <v>0</v>
          </cell>
        </row>
        <row r="3718">
          <cell r="C3718">
            <v>0</v>
          </cell>
          <cell r="D3718">
            <v>0</v>
          </cell>
          <cell r="E3718">
            <v>0</v>
          </cell>
        </row>
        <row r="3719">
          <cell r="C3719">
            <v>0</v>
          </cell>
          <cell r="D3719">
            <v>0</v>
          </cell>
          <cell r="E3719">
            <v>0</v>
          </cell>
        </row>
        <row r="3720">
          <cell r="C3720">
            <v>0</v>
          </cell>
          <cell r="D3720">
            <v>0</v>
          </cell>
          <cell r="E3720">
            <v>0</v>
          </cell>
        </row>
        <row r="3721">
          <cell r="C3721">
            <v>0</v>
          </cell>
          <cell r="D3721">
            <v>0</v>
          </cell>
          <cell r="E3721">
            <v>0</v>
          </cell>
        </row>
        <row r="3722">
          <cell r="C3722">
            <v>0</v>
          </cell>
          <cell r="D3722">
            <v>0</v>
          </cell>
          <cell r="E3722">
            <v>0</v>
          </cell>
        </row>
        <row r="3723">
          <cell r="C3723">
            <v>0</v>
          </cell>
          <cell r="D3723">
            <v>0</v>
          </cell>
          <cell r="E3723">
            <v>0</v>
          </cell>
        </row>
        <row r="3724">
          <cell r="C3724">
            <v>0</v>
          </cell>
          <cell r="D3724">
            <v>0</v>
          </cell>
          <cell r="E3724">
            <v>0</v>
          </cell>
        </row>
        <row r="3725">
          <cell r="C3725">
            <v>0</v>
          </cell>
          <cell r="D3725">
            <v>0</v>
          </cell>
          <cell r="E3725">
            <v>0</v>
          </cell>
        </row>
        <row r="3726">
          <cell r="C3726">
            <v>0</v>
          </cell>
          <cell r="D3726">
            <v>0</v>
          </cell>
          <cell r="E3726">
            <v>0</v>
          </cell>
        </row>
        <row r="3727">
          <cell r="C3727">
            <v>0</v>
          </cell>
          <cell r="D3727">
            <v>0</v>
          </cell>
          <cell r="E3727">
            <v>0</v>
          </cell>
        </row>
        <row r="3728">
          <cell r="C3728">
            <v>0</v>
          </cell>
          <cell r="D3728">
            <v>0</v>
          </cell>
          <cell r="E3728">
            <v>0</v>
          </cell>
        </row>
        <row r="3729">
          <cell r="C3729">
            <v>0</v>
          </cell>
          <cell r="D3729">
            <v>0</v>
          </cell>
          <cell r="E3729">
            <v>0</v>
          </cell>
        </row>
        <row r="3730">
          <cell r="C3730">
            <v>0</v>
          </cell>
          <cell r="D3730">
            <v>0</v>
          </cell>
          <cell r="E3730">
            <v>0</v>
          </cell>
        </row>
        <row r="3731">
          <cell r="C3731">
            <v>0</v>
          </cell>
          <cell r="D3731">
            <v>0</v>
          </cell>
          <cell r="E3731">
            <v>0</v>
          </cell>
        </row>
        <row r="3732">
          <cell r="C3732">
            <v>0</v>
          </cell>
          <cell r="D3732">
            <v>0</v>
          </cell>
          <cell r="E3732">
            <v>0</v>
          </cell>
        </row>
        <row r="3733">
          <cell r="C3733">
            <v>0</v>
          </cell>
          <cell r="D3733">
            <v>0</v>
          </cell>
          <cell r="E3733">
            <v>0</v>
          </cell>
        </row>
        <row r="3734">
          <cell r="C3734">
            <v>0</v>
          </cell>
          <cell r="D3734">
            <v>0</v>
          </cell>
          <cell r="E3734">
            <v>0</v>
          </cell>
        </row>
        <row r="3735">
          <cell r="C3735">
            <v>0</v>
          </cell>
          <cell r="D3735">
            <v>0</v>
          </cell>
          <cell r="E3735">
            <v>0</v>
          </cell>
        </row>
        <row r="3736">
          <cell r="C3736">
            <v>0</v>
          </cell>
          <cell r="D3736">
            <v>0</v>
          </cell>
          <cell r="E3736">
            <v>0</v>
          </cell>
        </row>
        <row r="3737">
          <cell r="C3737">
            <v>0</v>
          </cell>
          <cell r="D3737">
            <v>0</v>
          </cell>
          <cell r="E3737">
            <v>0</v>
          </cell>
        </row>
        <row r="3738">
          <cell r="C3738">
            <v>0</v>
          </cell>
          <cell r="D3738">
            <v>0</v>
          </cell>
          <cell r="E3738">
            <v>0</v>
          </cell>
        </row>
        <row r="3739">
          <cell r="C3739">
            <v>0</v>
          </cell>
          <cell r="D3739">
            <v>0</v>
          </cell>
          <cell r="E3739">
            <v>0</v>
          </cell>
        </row>
        <row r="3740">
          <cell r="C3740">
            <v>0</v>
          </cell>
          <cell r="D3740">
            <v>0</v>
          </cell>
          <cell r="E3740">
            <v>0</v>
          </cell>
        </row>
        <row r="3741">
          <cell r="C3741">
            <v>0</v>
          </cell>
          <cell r="D3741">
            <v>0</v>
          </cell>
          <cell r="E3741">
            <v>0</v>
          </cell>
        </row>
        <row r="3742">
          <cell r="C3742">
            <v>0</v>
          </cell>
          <cell r="D3742">
            <v>0</v>
          </cell>
          <cell r="E3742">
            <v>0</v>
          </cell>
        </row>
        <row r="3743">
          <cell r="C3743">
            <v>0</v>
          </cell>
          <cell r="D3743">
            <v>0</v>
          </cell>
          <cell r="E3743">
            <v>0</v>
          </cell>
        </row>
        <row r="3744">
          <cell r="C3744">
            <v>0</v>
          </cell>
          <cell r="D3744">
            <v>0</v>
          </cell>
          <cell r="E3744">
            <v>0</v>
          </cell>
        </row>
        <row r="3745">
          <cell r="C3745">
            <v>0</v>
          </cell>
          <cell r="D3745">
            <v>0</v>
          </cell>
          <cell r="E3745">
            <v>0</v>
          </cell>
        </row>
        <row r="3746">
          <cell r="C3746">
            <v>0</v>
          </cell>
          <cell r="D3746">
            <v>0</v>
          </cell>
          <cell r="E3746">
            <v>0</v>
          </cell>
        </row>
        <row r="3747">
          <cell r="C3747">
            <v>0</v>
          </cell>
          <cell r="D3747">
            <v>0</v>
          </cell>
          <cell r="E3747">
            <v>0</v>
          </cell>
        </row>
        <row r="3748">
          <cell r="C3748">
            <v>0</v>
          </cell>
          <cell r="D3748">
            <v>0</v>
          </cell>
          <cell r="E3748">
            <v>0</v>
          </cell>
        </row>
        <row r="3749">
          <cell r="C3749">
            <v>0</v>
          </cell>
          <cell r="D3749">
            <v>0</v>
          </cell>
          <cell r="E3749">
            <v>0</v>
          </cell>
        </row>
        <row r="3750">
          <cell r="C3750">
            <v>0</v>
          </cell>
          <cell r="D3750">
            <v>0</v>
          </cell>
          <cell r="E3750">
            <v>0</v>
          </cell>
        </row>
        <row r="3751">
          <cell r="C3751">
            <v>0</v>
          </cell>
          <cell r="D3751">
            <v>0</v>
          </cell>
          <cell r="E3751">
            <v>0</v>
          </cell>
        </row>
        <row r="3752">
          <cell r="C3752">
            <v>0</v>
          </cell>
          <cell r="D3752">
            <v>0</v>
          </cell>
          <cell r="E3752">
            <v>0</v>
          </cell>
        </row>
        <row r="3753">
          <cell r="C3753">
            <v>0</v>
          </cell>
          <cell r="D3753">
            <v>0</v>
          </cell>
          <cell r="E3753">
            <v>0</v>
          </cell>
        </row>
        <row r="3754">
          <cell r="C3754">
            <v>0</v>
          </cell>
          <cell r="D3754">
            <v>0</v>
          </cell>
          <cell r="E3754">
            <v>0</v>
          </cell>
        </row>
        <row r="3755">
          <cell r="C3755">
            <v>0</v>
          </cell>
          <cell r="D3755">
            <v>0</v>
          </cell>
          <cell r="E3755">
            <v>0</v>
          </cell>
        </row>
        <row r="3756">
          <cell r="C3756">
            <v>0</v>
          </cell>
          <cell r="D3756">
            <v>0</v>
          </cell>
          <cell r="E3756">
            <v>0</v>
          </cell>
        </row>
        <row r="3757">
          <cell r="C3757">
            <v>0</v>
          </cell>
          <cell r="D3757">
            <v>0</v>
          </cell>
          <cell r="E3757">
            <v>0</v>
          </cell>
        </row>
        <row r="3758">
          <cell r="C3758">
            <v>0</v>
          </cell>
          <cell r="D3758">
            <v>0</v>
          </cell>
          <cell r="E3758">
            <v>0</v>
          </cell>
        </row>
        <row r="3759">
          <cell r="C3759">
            <v>0</v>
          </cell>
          <cell r="D3759">
            <v>0</v>
          </cell>
          <cell r="E3759">
            <v>0</v>
          </cell>
        </row>
        <row r="3760">
          <cell r="C3760">
            <v>0</v>
          </cell>
          <cell r="D3760">
            <v>0</v>
          </cell>
          <cell r="E3760">
            <v>0</v>
          </cell>
        </row>
        <row r="3761">
          <cell r="C3761">
            <v>0</v>
          </cell>
          <cell r="D3761">
            <v>0</v>
          </cell>
          <cell r="E3761">
            <v>0</v>
          </cell>
        </row>
        <row r="3762">
          <cell r="C3762">
            <v>0</v>
          </cell>
          <cell r="D3762">
            <v>0</v>
          </cell>
          <cell r="E3762">
            <v>0</v>
          </cell>
        </row>
        <row r="3763">
          <cell r="C3763">
            <v>0</v>
          </cell>
          <cell r="D3763">
            <v>0</v>
          </cell>
          <cell r="E3763">
            <v>0</v>
          </cell>
        </row>
        <row r="3764">
          <cell r="C3764">
            <v>0</v>
          </cell>
          <cell r="D3764">
            <v>0</v>
          </cell>
          <cell r="E3764">
            <v>0</v>
          </cell>
        </row>
        <row r="3765">
          <cell r="C3765">
            <v>0</v>
          </cell>
          <cell r="D3765">
            <v>0</v>
          </cell>
          <cell r="E3765">
            <v>0</v>
          </cell>
        </row>
        <row r="3766">
          <cell r="C3766">
            <v>0</v>
          </cell>
          <cell r="D3766">
            <v>0</v>
          </cell>
          <cell r="E3766">
            <v>0</v>
          </cell>
        </row>
        <row r="3767">
          <cell r="C3767">
            <v>0</v>
          </cell>
          <cell r="D3767">
            <v>0</v>
          </cell>
          <cell r="E3767">
            <v>0</v>
          </cell>
        </row>
        <row r="3768">
          <cell r="C3768">
            <v>0</v>
          </cell>
          <cell r="D3768">
            <v>0</v>
          </cell>
          <cell r="E3768">
            <v>0</v>
          </cell>
        </row>
        <row r="3769">
          <cell r="C3769">
            <v>0</v>
          </cell>
          <cell r="D3769">
            <v>0</v>
          </cell>
          <cell r="E3769">
            <v>0</v>
          </cell>
        </row>
        <row r="3770">
          <cell r="C3770">
            <v>0</v>
          </cell>
          <cell r="D3770">
            <v>0</v>
          </cell>
          <cell r="E3770">
            <v>0</v>
          </cell>
        </row>
        <row r="3771">
          <cell r="C3771">
            <v>0</v>
          </cell>
          <cell r="D3771">
            <v>0</v>
          </cell>
          <cell r="E3771">
            <v>0</v>
          </cell>
        </row>
        <row r="3772">
          <cell r="C3772">
            <v>0</v>
          </cell>
          <cell r="D3772">
            <v>0</v>
          </cell>
          <cell r="E3772">
            <v>0</v>
          </cell>
        </row>
        <row r="3773">
          <cell r="C3773">
            <v>0</v>
          </cell>
          <cell r="D3773">
            <v>0</v>
          </cell>
          <cell r="E3773">
            <v>0</v>
          </cell>
        </row>
        <row r="3774">
          <cell r="C3774">
            <v>0</v>
          </cell>
          <cell r="D3774">
            <v>0</v>
          </cell>
          <cell r="E3774">
            <v>0</v>
          </cell>
        </row>
        <row r="3775">
          <cell r="C3775">
            <v>0</v>
          </cell>
          <cell r="D3775">
            <v>0</v>
          </cell>
          <cell r="E3775">
            <v>0</v>
          </cell>
        </row>
        <row r="3776">
          <cell r="C3776">
            <v>0</v>
          </cell>
          <cell r="D3776">
            <v>0</v>
          </cell>
          <cell r="E3776">
            <v>0</v>
          </cell>
        </row>
        <row r="3777">
          <cell r="C3777">
            <v>0</v>
          </cell>
          <cell r="D3777">
            <v>0</v>
          </cell>
          <cell r="E3777">
            <v>0</v>
          </cell>
        </row>
        <row r="3778">
          <cell r="C3778">
            <v>0</v>
          </cell>
          <cell r="D3778">
            <v>0</v>
          </cell>
          <cell r="E3778">
            <v>0</v>
          </cell>
        </row>
        <row r="3779">
          <cell r="C3779">
            <v>0</v>
          </cell>
          <cell r="D3779">
            <v>0</v>
          </cell>
          <cell r="E3779">
            <v>0</v>
          </cell>
        </row>
        <row r="3780">
          <cell r="C3780">
            <v>0</v>
          </cell>
          <cell r="D3780">
            <v>0</v>
          </cell>
          <cell r="E3780">
            <v>0</v>
          </cell>
        </row>
        <row r="3781">
          <cell r="C3781">
            <v>0</v>
          </cell>
          <cell r="D3781">
            <v>0</v>
          </cell>
          <cell r="E3781">
            <v>0</v>
          </cell>
        </row>
        <row r="3782">
          <cell r="C3782">
            <v>0</v>
          </cell>
          <cell r="D3782">
            <v>0</v>
          </cell>
          <cell r="E3782">
            <v>0</v>
          </cell>
        </row>
        <row r="3783">
          <cell r="C3783">
            <v>0</v>
          </cell>
          <cell r="D3783">
            <v>0</v>
          </cell>
          <cell r="E3783">
            <v>0</v>
          </cell>
        </row>
        <row r="3784">
          <cell r="C3784">
            <v>0</v>
          </cell>
          <cell r="D3784">
            <v>0</v>
          </cell>
          <cell r="E3784">
            <v>0</v>
          </cell>
        </row>
        <row r="3785">
          <cell r="C3785">
            <v>0</v>
          </cell>
          <cell r="D3785">
            <v>0</v>
          </cell>
          <cell r="E3785">
            <v>0</v>
          </cell>
        </row>
        <row r="3786">
          <cell r="C3786">
            <v>0</v>
          </cell>
          <cell r="D3786">
            <v>0</v>
          </cell>
          <cell r="E3786">
            <v>0</v>
          </cell>
        </row>
        <row r="3787">
          <cell r="C3787">
            <v>0</v>
          </cell>
          <cell r="D3787">
            <v>0</v>
          </cell>
          <cell r="E3787">
            <v>0</v>
          </cell>
        </row>
        <row r="3788">
          <cell r="C3788">
            <v>0</v>
          </cell>
          <cell r="D3788">
            <v>0</v>
          </cell>
          <cell r="E3788">
            <v>0</v>
          </cell>
        </row>
        <row r="3789">
          <cell r="C3789">
            <v>0</v>
          </cell>
          <cell r="D3789">
            <v>0</v>
          </cell>
          <cell r="E3789">
            <v>0</v>
          </cell>
        </row>
        <row r="3790">
          <cell r="C3790">
            <v>0</v>
          </cell>
          <cell r="D3790">
            <v>0</v>
          </cell>
          <cell r="E3790">
            <v>0</v>
          </cell>
        </row>
        <row r="3791">
          <cell r="C3791">
            <v>0</v>
          </cell>
          <cell r="D3791">
            <v>0</v>
          </cell>
          <cell r="E3791">
            <v>0</v>
          </cell>
        </row>
        <row r="3792">
          <cell r="C3792">
            <v>0</v>
          </cell>
          <cell r="D3792">
            <v>0</v>
          </cell>
          <cell r="E3792">
            <v>0</v>
          </cell>
        </row>
        <row r="3793">
          <cell r="C3793">
            <v>0</v>
          </cell>
          <cell r="D3793">
            <v>0</v>
          </cell>
          <cell r="E3793">
            <v>0</v>
          </cell>
        </row>
        <row r="3794">
          <cell r="C3794">
            <v>0</v>
          </cell>
          <cell r="D3794">
            <v>0</v>
          </cell>
          <cell r="E3794">
            <v>0</v>
          </cell>
        </row>
        <row r="3795">
          <cell r="C3795">
            <v>0</v>
          </cell>
          <cell r="D3795">
            <v>0</v>
          </cell>
          <cell r="E3795">
            <v>0</v>
          </cell>
        </row>
        <row r="3796">
          <cell r="C3796">
            <v>0</v>
          </cell>
          <cell r="D3796">
            <v>0</v>
          </cell>
          <cell r="E3796">
            <v>0</v>
          </cell>
        </row>
        <row r="3797">
          <cell r="C3797">
            <v>0</v>
          </cell>
          <cell r="D3797">
            <v>0</v>
          </cell>
          <cell r="E3797">
            <v>0</v>
          </cell>
        </row>
        <row r="3798">
          <cell r="C3798">
            <v>0</v>
          </cell>
          <cell r="D3798">
            <v>0</v>
          </cell>
          <cell r="E3798">
            <v>0</v>
          </cell>
        </row>
        <row r="3799">
          <cell r="C3799">
            <v>0</v>
          </cell>
          <cell r="D3799">
            <v>0</v>
          </cell>
          <cell r="E3799">
            <v>0</v>
          </cell>
        </row>
        <row r="3800">
          <cell r="C3800">
            <v>0</v>
          </cell>
          <cell r="D3800">
            <v>0</v>
          </cell>
          <cell r="E3800">
            <v>0</v>
          </cell>
        </row>
        <row r="3801">
          <cell r="C3801">
            <v>0</v>
          </cell>
          <cell r="D3801">
            <v>0</v>
          </cell>
          <cell r="E3801">
            <v>0</v>
          </cell>
        </row>
        <row r="3802">
          <cell r="C3802">
            <v>0</v>
          </cell>
          <cell r="D3802">
            <v>0</v>
          </cell>
          <cell r="E3802">
            <v>0</v>
          </cell>
        </row>
        <row r="3803">
          <cell r="C3803">
            <v>0</v>
          </cell>
          <cell r="D3803">
            <v>0</v>
          </cell>
          <cell r="E3803">
            <v>0</v>
          </cell>
        </row>
        <row r="3804">
          <cell r="C3804">
            <v>0</v>
          </cell>
          <cell r="D3804">
            <v>0</v>
          </cell>
          <cell r="E3804">
            <v>0</v>
          </cell>
        </row>
        <row r="3805">
          <cell r="C3805">
            <v>0</v>
          </cell>
          <cell r="D3805">
            <v>0</v>
          </cell>
          <cell r="E3805">
            <v>0</v>
          </cell>
        </row>
        <row r="3806">
          <cell r="C3806">
            <v>0</v>
          </cell>
          <cell r="D3806">
            <v>0</v>
          </cell>
          <cell r="E3806">
            <v>0</v>
          </cell>
        </row>
        <row r="3807">
          <cell r="C3807">
            <v>0</v>
          </cell>
          <cell r="D3807">
            <v>0</v>
          </cell>
          <cell r="E3807">
            <v>0</v>
          </cell>
        </row>
        <row r="3808">
          <cell r="C3808">
            <v>0</v>
          </cell>
          <cell r="D3808">
            <v>0</v>
          </cell>
          <cell r="E3808">
            <v>0</v>
          </cell>
        </row>
        <row r="3809">
          <cell r="C3809">
            <v>0</v>
          </cell>
          <cell r="D3809">
            <v>0</v>
          </cell>
          <cell r="E3809">
            <v>0</v>
          </cell>
        </row>
        <row r="3810">
          <cell r="C3810">
            <v>0</v>
          </cell>
          <cell r="D3810">
            <v>0</v>
          </cell>
          <cell r="E3810">
            <v>0</v>
          </cell>
        </row>
        <row r="3811">
          <cell r="C3811">
            <v>0</v>
          </cell>
          <cell r="D3811">
            <v>0</v>
          </cell>
          <cell r="E3811">
            <v>0</v>
          </cell>
        </row>
        <row r="3812">
          <cell r="C3812">
            <v>0</v>
          </cell>
          <cell r="D3812">
            <v>0</v>
          </cell>
          <cell r="E3812">
            <v>0</v>
          </cell>
        </row>
        <row r="3813">
          <cell r="C3813">
            <v>0</v>
          </cell>
          <cell r="D3813">
            <v>0</v>
          </cell>
          <cell r="E3813">
            <v>0</v>
          </cell>
        </row>
        <row r="3814">
          <cell r="C3814">
            <v>0</v>
          </cell>
          <cell r="D3814">
            <v>0</v>
          </cell>
          <cell r="E3814">
            <v>0</v>
          </cell>
        </row>
        <row r="3815">
          <cell r="C3815">
            <v>0</v>
          </cell>
          <cell r="D3815">
            <v>0</v>
          </cell>
          <cell r="E3815">
            <v>0</v>
          </cell>
        </row>
        <row r="3816">
          <cell r="C3816">
            <v>0</v>
          </cell>
          <cell r="D3816">
            <v>0</v>
          </cell>
          <cell r="E3816">
            <v>0</v>
          </cell>
        </row>
        <row r="3817">
          <cell r="C3817">
            <v>0</v>
          </cell>
          <cell r="D3817">
            <v>0</v>
          </cell>
          <cell r="E3817">
            <v>0</v>
          </cell>
        </row>
        <row r="3818">
          <cell r="C3818">
            <v>0</v>
          </cell>
          <cell r="D3818">
            <v>0</v>
          </cell>
          <cell r="E3818">
            <v>0</v>
          </cell>
        </row>
        <row r="3819">
          <cell r="C3819">
            <v>0</v>
          </cell>
          <cell r="D3819">
            <v>0</v>
          </cell>
          <cell r="E3819">
            <v>0</v>
          </cell>
        </row>
        <row r="3820">
          <cell r="C3820">
            <v>0</v>
          </cell>
          <cell r="D3820">
            <v>0</v>
          </cell>
          <cell r="E3820">
            <v>0</v>
          </cell>
        </row>
        <row r="3821">
          <cell r="C3821">
            <v>0</v>
          </cell>
          <cell r="D3821">
            <v>0</v>
          </cell>
          <cell r="E3821">
            <v>0</v>
          </cell>
        </row>
        <row r="3822">
          <cell r="C3822">
            <v>0</v>
          </cell>
          <cell r="D3822">
            <v>0</v>
          </cell>
          <cell r="E3822">
            <v>0</v>
          </cell>
        </row>
        <row r="3823">
          <cell r="C3823">
            <v>0</v>
          </cell>
          <cell r="D3823">
            <v>0</v>
          </cell>
          <cell r="E3823">
            <v>0</v>
          </cell>
        </row>
        <row r="3824">
          <cell r="C3824">
            <v>0</v>
          </cell>
          <cell r="D3824">
            <v>0</v>
          </cell>
          <cell r="E3824">
            <v>0</v>
          </cell>
        </row>
        <row r="3825">
          <cell r="C3825">
            <v>0</v>
          </cell>
          <cell r="D3825">
            <v>0</v>
          </cell>
          <cell r="E3825">
            <v>0</v>
          </cell>
        </row>
        <row r="3826">
          <cell r="C3826">
            <v>0</v>
          </cell>
          <cell r="D3826">
            <v>0</v>
          </cell>
          <cell r="E3826">
            <v>0</v>
          </cell>
        </row>
        <row r="3827">
          <cell r="C3827">
            <v>0</v>
          </cell>
          <cell r="D3827">
            <v>0</v>
          </cell>
          <cell r="E3827">
            <v>0</v>
          </cell>
        </row>
        <row r="3828">
          <cell r="C3828">
            <v>0</v>
          </cell>
          <cell r="D3828">
            <v>0</v>
          </cell>
          <cell r="E3828">
            <v>0</v>
          </cell>
        </row>
        <row r="3829">
          <cell r="C3829">
            <v>0</v>
          </cell>
          <cell r="D3829">
            <v>0</v>
          </cell>
          <cell r="E3829">
            <v>0</v>
          </cell>
        </row>
        <row r="3830">
          <cell r="C3830">
            <v>0</v>
          </cell>
          <cell r="D3830">
            <v>0</v>
          </cell>
          <cell r="E3830">
            <v>0</v>
          </cell>
        </row>
        <row r="3831">
          <cell r="C3831">
            <v>0</v>
          </cell>
          <cell r="D3831">
            <v>0</v>
          </cell>
          <cell r="E3831">
            <v>0</v>
          </cell>
        </row>
        <row r="3832">
          <cell r="C3832">
            <v>0</v>
          </cell>
          <cell r="D3832">
            <v>0</v>
          </cell>
          <cell r="E3832">
            <v>0</v>
          </cell>
        </row>
        <row r="3833">
          <cell r="C3833">
            <v>0</v>
          </cell>
          <cell r="D3833">
            <v>0</v>
          </cell>
          <cell r="E3833">
            <v>0</v>
          </cell>
        </row>
        <row r="3834">
          <cell r="C3834">
            <v>0</v>
          </cell>
          <cell r="D3834">
            <v>0</v>
          </cell>
          <cell r="E3834">
            <v>0</v>
          </cell>
        </row>
        <row r="3835">
          <cell r="C3835">
            <v>0</v>
          </cell>
          <cell r="D3835">
            <v>0</v>
          </cell>
          <cell r="E3835">
            <v>0</v>
          </cell>
        </row>
        <row r="3836">
          <cell r="C3836">
            <v>0</v>
          </cell>
          <cell r="D3836">
            <v>0</v>
          </cell>
          <cell r="E3836">
            <v>0</v>
          </cell>
        </row>
        <row r="3837">
          <cell r="C3837">
            <v>0</v>
          </cell>
          <cell r="D3837">
            <v>0</v>
          </cell>
          <cell r="E3837">
            <v>0</v>
          </cell>
        </row>
        <row r="3838">
          <cell r="C3838">
            <v>0</v>
          </cell>
          <cell r="D3838">
            <v>0</v>
          </cell>
          <cell r="E3838">
            <v>0</v>
          </cell>
        </row>
        <row r="3839">
          <cell r="C3839">
            <v>0</v>
          </cell>
          <cell r="D3839">
            <v>0</v>
          </cell>
          <cell r="E3839">
            <v>0</v>
          </cell>
        </row>
        <row r="3840">
          <cell r="C3840">
            <v>0</v>
          </cell>
          <cell r="D3840">
            <v>0</v>
          </cell>
          <cell r="E3840">
            <v>0</v>
          </cell>
        </row>
        <row r="3841">
          <cell r="C3841">
            <v>0</v>
          </cell>
          <cell r="D3841">
            <v>0</v>
          </cell>
          <cell r="E3841">
            <v>0</v>
          </cell>
        </row>
        <row r="3842">
          <cell r="C3842">
            <v>0</v>
          </cell>
          <cell r="D3842">
            <v>0</v>
          </cell>
          <cell r="E3842">
            <v>0</v>
          </cell>
        </row>
        <row r="3843">
          <cell r="C3843">
            <v>0</v>
          </cell>
          <cell r="D3843">
            <v>0</v>
          </cell>
          <cell r="E3843">
            <v>0</v>
          </cell>
        </row>
        <row r="3844">
          <cell r="C3844">
            <v>0</v>
          </cell>
          <cell r="D3844">
            <v>0</v>
          </cell>
          <cell r="E3844">
            <v>0</v>
          </cell>
        </row>
        <row r="3845">
          <cell r="C3845">
            <v>0</v>
          </cell>
          <cell r="D3845">
            <v>0</v>
          </cell>
          <cell r="E3845">
            <v>0</v>
          </cell>
        </row>
        <row r="3846">
          <cell r="C3846">
            <v>0</v>
          </cell>
          <cell r="D3846">
            <v>0</v>
          </cell>
          <cell r="E3846">
            <v>0</v>
          </cell>
        </row>
        <row r="3847">
          <cell r="C3847">
            <v>0</v>
          </cell>
          <cell r="D3847">
            <v>0</v>
          </cell>
          <cell r="E3847">
            <v>0</v>
          </cell>
        </row>
        <row r="3848">
          <cell r="C3848">
            <v>0</v>
          </cell>
          <cell r="D3848">
            <v>0</v>
          </cell>
          <cell r="E3848">
            <v>0</v>
          </cell>
        </row>
        <row r="3849">
          <cell r="C3849">
            <v>0</v>
          </cell>
          <cell r="D3849">
            <v>0</v>
          </cell>
          <cell r="E3849">
            <v>0</v>
          </cell>
        </row>
        <row r="3850">
          <cell r="C3850">
            <v>0</v>
          </cell>
          <cell r="D3850">
            <v>0</v>
          </cell>
          <cell r="E3850">
            <v>0</v>
          </cell>
        </row>
        <row r="3851">
          <cell r="C3851">
            <v>0</v>
          </cell>
          <cell r="D3851">
            <v>0</v>
          </cell>
          <cell r="E3851">
            <v>0</v>
          </cell>
        </row>
        <row r="3852">
          <cell r="C3852">
            <v>0</v>
          </cell>
          <cell r="D3852">
            <v>0</v>
          </cell>
          <cell r="E3852">
            <v>0</v>
          </cell>
        </row>
        <row r="3853">
          <cell r="C3853">
            <v>0</v>
          </cell>
          <cell r="D3853">
            <v>0</v>
          </cell>
          <cell r="E3853">
            <v>0</v>
          </cell>
        </row>
        <row r="3854">
          <cell r="C3854">
            <v>0</v>
          </cell>
          <cell r="D3854">
            <v>0</v>
          </cell>
          <cell r="E3854">
            <v>0</v>
          </cell>
        </row>
        <row r="3855">
          <cell r="C3855">
            <v>0</v>
          </cell>
          <cell r="D3855">
            <v>0</v>
          </cell>
          <cell r="E3855">
            <v>0</v>
          </cell>
        </row>
        <row r="3856">
          <cell r="C3856">
            <v>0</v>
          </cell>
          <cell r="D3856">
            <v>0</v>
          </cell>
          <cell r="E3856">
            <v>0</v>
          </cell>
        </row>
        <row r="3857">
          <cell r="C3857">
            <v>0</v>
          </cell>
          <cell r="D3857">
            <v>0</v>
          </cell>
          <cell r="E3857">
            <v>0</v>
          </cell>
        </row>
        <row r="3858">
          <cell r="C3858">
            <v>0</v>
          </cell>
          <cell r="D3858">
            <v>0</v>
          </cell>
          <cell r="E3858">
            <v>0</v>
          </cell>
        </row>
        <row r="3859">
          <cell r="C3859">
            <v>0</v>
          </cell>
          <cell r="D3859">
            <v>0</v>
          </cell>
          <cell r="E3859">
            <v>0</v>
          </cell>
        </row>
        <row r="3860">
          <cell r="C3860">
            <v>0</v>
          </cell>
          <cell r="D3860">
            <v>0</v>
          </cell>
          <cell r="E3860">
            <v>0</v>
          </cell>
        </row>
        <row r="3861">
          <cell r="C3861">
            <v>0</v>
          </cell>
          <cell r="D3861">
            <v>0</v>
          </cell>
          <cell r="E3861">
            <v>0</v>
          </cell>
        </row>
        <row r="3862">
          <cell r="C3862">
            <v>0</v>
          </cell>
          <cell r="D3862">
            <v>0</v>
          </cell>
          <cell r="E3862">
            <v>0</v>
          </cell>
        </row>
        <row r="3863">
          <cell r="C3863">
            <v>0</v>
          </cell>
          <cell r="D3863">
            <v>0</v>
          </cell>
          <cell r="E3863">
            <v>0</v>
          </cell>
        </row>
        <row r="3864">
          <cell r="C3864">
            <v>0</v>
          </cell>
          <cell r="D3864">
            <v>0</v>
          </cell>
          <cell r="E3864">
            <v>0</v>
          </cell>
        </row>
        <row r="3865">
          <cell r="C3865">
            <v>0</v>
          </cell>
          <cell r="D3865">
            <v>0</v>
          </cell>
          <cell r="E3865">
            <v>0</v>
          </cell>
        </row>
        <row r="3866">
          <cell r="C3866">
            <v>0</v>
          </cell>
          <cell r="D3866">
            <v>0</v>
          </cell>
          <cell r="E3866">
            <v>0</v>
          </cell>
        </row>
        <row r="3867">
          <cell r="C3867">
            <v>0</v>
          </cell>
          <cell r="D3867">
            <v>0</v>
          </cell>
          <cell r="E3867">
            <v>0</v>
          </cell>
        </row>
        <row r="3868">
          <cell r="C3868">
            <v>0</v>
          </cell>
          <cell r="D3868">
            <v>0</v>
          </cell>
          <cell r="E3868">
            <v>0</v>
          </cell>
        </row>
        <row r="3869">
          <cell r="C3869">
            <v>0</v>
          </cell>
          <cell r="D3869">
            <v>0</v>
          </cell>
          <cell r="E3869">
            <v>0</v>
          </cell>
        </row>
        <row r="3870">
          <cell r="C3870">
            <v>0</v>
          </cell>
          <cell r="D3870">
            <v>0</v>
          </cell>
          <cell r="E3870">
            <v>0</v>
          </cell>
        </row>
        <row r="3871">
          <cell r="C3871">
            <v>0</v>
          </cell>
          <cell r="D3871">
            <v>0</v>
          </cell>
          <cell r="E3871">
            <v>0</v>
          </cell>
        </row>
        <row r="3872">
          <cell r="C3872">
            <v>0</v>
          </cell>
          <cell r="D3872">
            <v>0</v>
          </cell>
          <cell r="E3872">
            <v>0</v>
          </cell>
        </row>
        <row r="3873">
          <cell r="C3873">
            <v>0</v>
          </cell>
          <cell r="D3873">
            <v>0</v>
          </cell>
          <cell r="E3873">
            <v>0</v>
          </cell>
        </row>
        <row r="3874">
          <cell r="C3874">
            <v>0</v>
          </cell>
          <cell r="D3874">
            <v>0</v>
          </cell>
          <cell r="E3874">
            <v>0</v>
          </cell>
        </row>
        <row r="3875">
          <cell r="C3875">
            <v>0</v>
          </cell>
          <cell r="D3875">
            <v>0</v>
          </cell>
          <cell r="E3875">
            <v>0</v>
          </cell>
        </row>
        <row r="3876">
          <cell r="C3876">
            <v>0</v>
          </cell>
          <cell r="D3876">
            <v>0</v>
          </cell>
          <cell r="E3876">
            <v>0</v>
          </cell>
        </row>
        <row r="3877">
          <cell r="C3877">
            <v>0</v>
          </cell>
          <cell r="D3877">
            <v>0</v>
          </cell>
          <cell r="E3877">
            <v>0</v>
          </cell>
        </row>
        <row r="3878">
          <cell r="C3878">
            <v>0</v>
          </cell>
          <cell r="D3878">
            <v>0</v>
          </cell>
          <cell r="E3878">
            <v>0</v>
          </cell>
        </row>
        <row r="3879">
          <cell r="C3879">
            <v>0</v>
          </cell>
          <cell r="D3879">
            <v>0</v>
          </cell>
          <cell r="E3879">
            <v>0</v>
          </cell>
        </row>
        <row r="3880">
          <cell r="C3880">
            <v>0</v>
          </cell>
          <cell r="D3880">
            <v>0</v>
          </cell>
          <cell r="E3880">
            <v>0</v>
          </cell>
        </row>
        <row r="3881">
          <cell r="C3881">
            <v>0</v>
          </cell>
          <cell r="D3881">
            <v>0</v>
          </cell>
          <cell r="E3881">
            <v>0</v>
          </cell>
        </row>
        <row r="3882">
          <cell r="C3882">
            <v>0</v>
          </cell>
          <cell r="D3882">
            <v>0</v>
          </cell>
          <cell r="E3882">
            <v>0</v>
          </cell>
        </row>
        <row r="3883">
          <cell r="C3883">
            <v>0</v>
          </cell>
          <cell r="D3883">
            <v>0</v>
          </cell>
          <cell r="E3883">
            <v>0</v>
          </cell>
        </row>
        <row r="3884">
          <cell r="C3884">
            <v>0</v>
          </cell>
          <cell r="D3884">
            <v>0</v>
          </cell>
          <cell r="E3884">
            <v>0</v>
          </cell>
        </row>
        <row r="3885">
          <cell r="C3885">
            <v>0</v>
          </cell>
          <cell r="D3885">
            <v>0</v>
          </cell>
          <cell r="E3885">
            <v>0</v>
          </cell>
        </row>
        <row r="3886">
          <cell r="C3886">
            <v>0</v>
          </cell>
          <cell r="D3886">
            <v>0</v>
          </cell>
          <cell r="E3886">
            <v>0</v>
          </cell>
        </row>
        <row r="3887">
          <cell r="C3887">
            <v>0</v>
          </cell>
          <cell r="D3887">
            <v>0</v>
          </cell>
          <cell r="E3887">
            <v>0</v>
          </cell>
        </row>
        <row r="3888">
          <cell r="C3888">
            <v>0</v>
          </cell>
          <cell r="D3888">
            <v>0</v>
          </cell>
          <cell r="E3888">
            <v>0</v>
          </cell>
        </row>
        <row r="3889">
          <cell r="C3889">
            <v>0</v>
          </cell>
          <cell r="D3889">
            <v>0</v>
          </cell>
          <cell r="E3889">
            <v>0</v>
          </cell>
        </row>
        <row r="3890">
          <cell r="C3890">
            <v>0</v>
          </cell>
          <cell r="D3890">
            <v>0</v>
          </cell>
          <cell r="E3890">
            <v>0</v>
          </cell>
        </row>
        <row r="3891">
          <cell r="C3891">
            <v>0</v>
          </cell>
          <cell r="D3891">
            <v>0</v>
          </cell>
          <cell r="E3891">
            <v>0</v>
          </cell>
        </row>
        <row r="3892">
          <cell r="C3892">
            <v>0</v>
          </cell>
          <cell r="D3892">
            <v>0</v>
          </cell>
          <cell r="E3892">
            <v>0</v>
          </cell>
        </row>
        <row r="3893">
          <cell r="C3893">
            <v>0</v>
          </cell>
          <cell r="D3893">
            <v>0</v>
          </cell>
          <cell r="E3893">
            <v>0</v>
          </cell>
        </row>
        <row r="3894">
          <cell r="C3894">
            <v>0</v>
          </cell>
          <cell r="D3894">
            <v>0</v>
          </cell>
          <cell r="E3894">
            <v>0</v>
          </cell>
        </row>
        <row r="3895">
          <cell r="C3895">
            <v>0</v>
          </cell>
          <cell r="D3895">
            <v>0</v>
          </cell>
          <cell r="E3895">
            <v>0</v>
          </cell>
        </row>
        <row r="3896">
          <cell r="C3896">
            <v>0</v>
          </cell>
          <cell r="D3896">
            <v>0</v>
          </cell>
          <cell r="E3896">
            <v>0</v>
          </cell>
        </row>
        <row r="3897">
          <cell r="C3897">
            <v>0</v>
          </cell>
          <cell r="D3897">
            <v>0</v>
          </cell>
          <cell r="E3897">
            <v>0</v>
          </cell>
        </row>
        <row r="3898">
          <cell r="C3898">
            <v>0</v>
          </cell>
          <cell r="D3898">
            <v>0</v>
          </cell>
          <cell r="E3898">
            <v>0</v>
          </cell>
        </row>
        <row r="3899">
          <cell r="C3899">
            <v>0</v>
          </cell>
          <cell r="D3899">
            <v>0</v>
          </cell>
          <cell r="E3899">
            <v>0</v>
          </cell>
        </row>
        <row r="3900">
          <cell r="C3900">
            <v>0</v>
          </cell>
          <cell r="D3900">
            <v>0</v>
          </cell>
          <cell r="E3900">
            <v>0</v>
          </cell>
        </row>
        <row r="3901">
          <cell r="C3901">
            <v>0</v>
          </cell>
          <cell r="D3901">
            <v>0</v>
          </cell>
          <cell r="E3901">
            <v>0</v>
          </cell>
        </row>
        <row r="3902">
          <cell r="C3902">
            <v>0</v>
          </cell>
          <cell r="D3902">
            <v>0</v>
          </cell>
          <cell r="E3902">
            <v>0</v>
          </cell>
        </row>
        <row r="3903">
          <cell r="C3903">
            <v>0</v>
          </cell>
          <cell r="D3903">
            <v>0</v>
          </cell>
          <cell r="E3903">
            <v>0</v>
          </cell>
        </row>
        <row r="3904">
          <cell r="C3904">
            <v>0</v>
          </cell>
          <cell r="D3904">
            <v>0</v>
          </cell>
          <cell r="E3904">
            <v>0</v>
          </cell>
        </row>
        <row r="3905">
          <cell r="C3905">
            <v>0</v>
          </cell>
          <cell r="D3905">
            <v>0</v>
          </cell>
          <cell r="E3905">
            <v>0</v>
          </cell>
        </row>
        <row r="3906">
          <cell r="C3906">
            <v>0</v>
          </cell>
          <cell r="D3906">
            <v>0</v>
          </cell>
          <cell r="E3906">
            <v>0</v>
          </cell>
        </row>
        <row r="3907">
          <cell r="C3907">
            <v>0</v>
          </cell>
          <cell r="D3907">
            <v>0</v>
          </cell>
          <cell r="E3907">
            <v>0</v>
          </cell>
        </row>
        <row r="3908">
          <cell r="C3908">
            <v>0</v>
          </cell>
          <cell r="D3908">
            <v>0</v>
          </cell>
          <cell r="E3908">
            <v>0</v>
          </cell>
        </row>
        <row r="3909">
          <cell r="C3909">
            <v>0</v>
          </cell>
          <cell r="D3909">
            <v>0</v>
          </cell>
          <cell r="E3909">
            <v>0</v>
          </cell>
        </row>
        <row r="3910">
          <cell r="C3910">
            <v>0</v>
          </cell>
          <cell r="D3910">
            <v>0</v>
          </cell>
          <cell r="E3910">
            <v>0</v>
          </cell>
        </row>
        <row r="3911">
          <cell r="C3911">
            <v>0</v>
          </cell>
          <cell r="D3911">
            <v>0</v>
          </cell>
          <cell r="E3911">
            <v>0</v>
          </cell>
        </row>
        <row r="3912">
          <cell r="C3912">
            <v>0</v>
          </cell>
          <cell r="D3912">
            <v>0</v>
          </cell>
          <cell r="E3912">
            <v>0</v>
          </cell>
        </row>
        <row r="3913">
          <cell r="C3913">
            <v>0</v>
          </cell>
          <cell r="D3913">
            <v>0</v>
          </cell>
          <cell r="E3913">
            <v>0</v>
          </cell>
        </row>
        <row r="3914">
          <cell r="C3914">
            <v>0</v>
          </cell>
          <cell r="D3914">
            <v>0</v>
          </cell>
          <cell r="E3914">
            <v>0</v>
          </cell>
        </row>
        <row r="3915">
          <cell r="C3915">
            <v>0</v>
          </cell>
          <cell r="D3915">
            <v>0</v>
          </cell>
          <cell r="E3915">
            <v>0</v>
          </cell>
        </row>
        <row r="3916">
          <cell r="C3916">
            <v>0</v>
          </cell>
          <cell r="D3916">
            <v>0</v>
          </cell>
          <cell r="E3916">
            <v>0</v>
          </cell>
        </row>
        <row r="3917">
          <cell r="C3917">
            <v>0</v>
          </cell>
          <cell r="D3917">
            <v>0</v>
          </cell>
          <cell r="E3917">
            <v>0</v>
          </cell>
        </row>
        <row r="3918">
          <cell r="C3918">
            <v>0</v>
          </cell>
          <cell r="D3918">
            <v>0</v>
          </cell>
          <cell r="E3918">
            <v>0</v>
          </cell>
        </row>
        <row r="3919">
          <cell r="C3919">
            <v>0</v>
          </cell>
          <cell r="D3919">
            <v>0</v>
          </cell>
          <cell r="E3919">
            <v>0</v>
          </cell>
        </row>
        <row r="3920">
          <cell r="C3920">
            <v>0</v>
          </cell>
          <cell r="D3920">
            <v>0</v>
          </cell>
          <cell r="E3920">
            <v>0</v>
          </cell>
        </row>
        <row r="3921">
          <cell r="C3921">
            <v>0</v>
          </cell>
          <cell r="D3921">
            <v>0</v>
          </cell>
          <cell r="E3921">
            <v>0</v>
          </cell>
        </row>
        <row r="3922">
          <cell r="C3922">
            <v>0</v>
          </cell>
          <cell r="D3922">
            <v>0</v>
          </cell>
          <cell r="E3922">
            <v>0</v>
          </cell>
        </row>
        <row r="3923">
          <cell r="C3923">
            <v>0</v>
          </cell>
          <cell r="D3923">
            <v>0</v>
          </cell>
          <cell r="E3923">
            <v>0</v>
          </cell>
        </row>
        <row r="3924">
          <cell r="C3924">
            <v>0</v>
          </cell>
          <cell r="D3924">
            <v>0</v>
          </cell>
          <cell r="E3924">
            <v>0</v>
          </cell>
        </row>
        <row r="3925">
          <cell r="C3925">
            <v>0</v>
          </cell>
          <cell r="D3925">
            <v>0</v>
          </cell>
          <cell r="E3925">
            <v>0</v>
          </cell>
        </row>
        <row r="3926">
          <cell r="C3926">
            <v>0</v>
          </cell>
          <cell r="D3926">
            <v>0</v>
          </cell>
          <cell r="E3926">
            <v>0</v>
          </cell>
        </row>
        <row r="3927">
          <cell r="C3927">
            <v>0</v>
          </cell>
          <cell r="D3927">
            <v>0</v>
          </cell>
          <cell r="E3927">
            <v>0</v>
          </cell>
        </row>
        <row r="3928">
          <cell r="C3928">
            <v>0</v>
          </cell>
          <cell r="D3928">
            <v>0</v>
          </cell>
          <cell r="E3928">
            <v>0</v>
          </cell>
        </row>
        <row r="3929">
          <cell r="C3929">
            <v>0</v>
          </cell>
          <cell r="D3929">
            <v>0</v>
          </cell>
          <cell r="E3929">
            <v>0</v>
          </cell>
        </row>
        <row r="3930">
          <cell r="C3930">
            <v>0</v>
          </cell>
          <cell r="D3930">
            <v>0</v>
          </cell>
          <cell r="E3930">
            <v>0</v>
          </cell>
        </row>
        <row r="3931">
          <cell r="C3931">
            <v>0</v>
          </cell>
          <cell r="D3931">
            <v>0</v>
          </cell>
          <cell r="E3931">
            <v>0</v>
          </cell>
        </row>
        <row r="3932">
          <cell r="C3932">
            <v>0</v>
          </cell>
          <cell r="D3932">
            <v>0</v>
          </cell>
          <cell r="E3932">
            <v>0</v>
          </cell>
        </row>
        <row r="3933">
          <cell r="C3933">
            <v>0</v>
          </cell>
          <cell r="D3933">
            <v>0</v>
          </cell>
          <cell r="E3933">
            <v>0</v>
          </cell>
        </row>
        <row r="3934">
          <cell r="C3934">
            <v>0</v>
          </cell>
          <cell r="D3934">
            <v>0</v>
          </cell>
          <cell r="E3934">
            <v>0</v>
          </cell>
        </row>
        <row r="3935">
          <cell r="C3935">
            <v>0</v>
          </cell>
          <cell r="D3935">
            <v>0</v>
          </cell>
          <cell r="E3935">
            <v>0</v>
          </cell>
        </row>
        <row r="3936">
          <cell r="C3936">
            <v>0</v>
          </cell>
          <cell r="D3936">
            <v>0</v>
          </cell>
          <cell r="E3936">
            <v>0</v>
          </cell>
        </row>
        <row r="3937">
          <cell r="C3937">
            <v>0</v>
          </cell>
          <cell r="D3937">
            <v>0</v>
          </cell>
          <cell r="E3937">
            <v>0</v>
          </cell>
        </row>
        <row r="3938">
          <cell r="C3938">
            <v>0</v>
          </cell>
          <cell r="D3938">
            <v>0</v>
          </cell>
          <cell r="E3938">
            <v>0</v>
          </cell>
        </row>
        <row r="3939">
          <cell r="C3939">
            <v>0</v>
          </cell>
          <cell r="D3939">
            <v>0</v>
          </cell>
          <cell r="E3939">
            <v>0</v>
          </cell>
        </row>
        <row r="3940">
          <cell r="C3940">
            <v>0</v>
          </cell>
          <cell r="D3940">
            <v>0</v>
          </cell>
          <cell r="E3940">
            <v>0</v>
          </cell>
        </row>
        <row r="3941">
          <cell r="C3941">
            <v>0</v>
          </cell>
          <cell r="D3941">
            <v>0</v>
          </cell>
          <cell r="E3941">
            <v>0</v>
          </cell>
        </row>
        <row r="3942">
          <cell r="C3942">
            <v>0</v>
          </cell>
          <cell r="D3942">
            <v>0</v>
          </cell>
          <cell r="E3942">
            <v>0</v>
          </cell>
        </row>
        <row r="3943">
          <cell r="C3943">
            <v>0</v>
          </cell>
          <cell r="D3943">
            <v>0</v>
          </cell>
          <cell r="E3943">
            <v>0</v>
          </cell>
        </row>
        <row r="3944">
          <cell r="C3944">
            <v>0</v>
          </cell>
          <cell r="D3944">
            <v>0</v>
          </cell>
          <cell r="E3944">
            <v>0</v>
          </cell>
        </row>
        <row r="3945">
          <cell r="C3945">
            <v>0</v>
          </cell>
          <cell r="D3945">
            <v>0</v>
          </cell>
          <cell r="E3945">
            <v>0</v>
          </cell>
        </row>
        <row r="3946">
          <cell r="C3946">
            <v>0</v>
          </cell>
          <cell r="D3946">
            <v>0</v>
          </cell>
          <cell r="E3946">
            <v>0</v>
          </cell>
        </row>
        <row r="3947">
          <cell r="C3947">
            <v>0</v>
          </cell>
          <cell r="D3947">
            <v>0</v>
          </cell>
          <cell r="E3947">
            <v>0</v>
          </cell>
        </row>
        <row r="3948">
          <cell r="C3948">
            <v>0</v>
          </cell>
          <cell r="D3948">
            <v>0</v>
          </cell>
          <cell r="E3948">
            <v>0</v>
          </cell>
        </row>
        <row r="3949">
          <cell r="C3949">
            <v>0</v>
          </cell>
          <cell r="D3949">
            <v>0</v>
          </cell>
          <cell r="E3949">
            <v>0</v>
          </cell>
        </row>
        <row r="3950">
          <cell r="C3950">
            <v>0</v>
          </cell>
          <cell r="D3950">
            <v>0</v>
          </cell>
          <cell r="E3950">
            <v>0</v>
          </cell>
        </row>
        <row r="3951">
          <cell r="C3951">
            <v>0</v>
          </cell>
          <cell r="D3951">
            <v>0</v>
          </cell>
          <cell r="E3951">
            <v>0</v>
          </cell>
        </row>
        <row r="3952">
          <cell r="C3952">
            <v>0</v>
          </cell>
          <cell r="D3952">
            <v>0</v>
          </cell>
          <cell r="E3952">
            <v>0</v>
          </cell>
        </row>
        <row r="3953">
          <cell r="C3953">
            <v>0</v>
          </cell>
          <cell r="D3953">
            <v>0</v>
          </cell>
          <cell r="E3953">
            <v>0</v>
          </cell>
        </row>
        <row r="3954">
          <cell r="C3954">
            <v>0</v>
          </cell>
          <cell r="D3954">
            <v>0</v>
          </cell>
          <cell r="E3954">
            <v>0</v>
          </cell>
        </row>
        <row r="3955">
          <cell r="C3955">
            <v>0</v>
          </cell>
          <cell r="D3955">
            <v>0</v>
          </cell>
          <cell r="E3955">
            <v>0</v>
          </cell>
        </row>
        <row r="3956">
          <cell r="C3956">
            <v>0</v>
          </cell>
          <cell r="D3956">
            <v>0</v>
          </cell>
          <cell r="E3956">
            <v>0</v>
          </cell>
        </row>
        <row r="3957">
          <cell r="C3957">
            <v>0</v>
          </cell>
          <cell r="D3957">
            <v>0</v>
          </cell>
          <cell r="E3957">
            <v>0</v>
          </cell>
        </row>
        <row r="3958">
          <cell r="C3958">
            <v>0</v>
          </cell>
          <cell r="D3958">
            <v>0</v>
          </cell>
          <cell r="E3958">
            <v>0</v>
          </cell>
        </row>
        <row r="3959">
          <cell r="C3959">
            <v>0</v>
          </cell>
          <cell r="D3959">
            <v>0</v>
          </cell>
          <cell r="E3959">
            <v>0</v>
          </cell>
        </row>
        <row r="3960">
          <cell r="C3960">
            <v>0</v>
          </cell>
          <cell r="D3960">
            <v>0</v>
          </cell>
          <cell r="E3960">
            <v>0</v>
          </cell>
        </row>
        <row r="3961">
          <cell r="C3961">
            <v>0</v>
          </cell>
          <cell r="D3961">
            <v>0</v>
          </cell>
          <cell r="E3961">
            <v>0</v>
          </cell>
        </row>
        <row r="3962">
          <cell r="C3962">
            <v>0</v>
          </cell>
          <cell r="D3962">
            <v>0</v>
          </cell>
          <cell r="E3962">
            <v>0</v>
          </cell>
        </row>
        <row r="3963">
          <cell r="C3963">
            <v>0</v>
          </cell>
          <cell r="D3963">
            <v>0</v>
          </cell>
          <cell r="E3963">
            <v>0</v>
          </cell>
        </row>
        <row r="3964">
          <cell r="C3964">
            <v>0</v>
          </cell>
          <cell r="D3964">
            <v>0</v>
          </cell>
          <cell r="E3964">
            <v>0</v>
          </cell>
        </row>
        <row r="3965">
          <cell r="C3965">
            <v>0</v>
          </cell>
          <cell r="D3965">
            <v>0</v>
          </cell>
          <cell r="E3965">
            <v>0</v>
          </cell>
        </row>
        <row r="3966">
          <cell r="C3966">
            <v>0</v>
          </cell>
          <cell r="D3966">
            <v>0</v>
          </cell>
          <cell r="E3966">
            <v>0</v>
          </cell>
        </row>
        <row r="3967">
          <cell r="C3967">
            <v>0</v>
          </cell>
          <cell r="D3967">
            <v>0</v>
          </cell>
          <cell r="E3967">
            <v>0</v>
          </cell>
        </row>
        <row r="3968">
          <cell r="C3968">
            <v>0</v>
          </cell>
          <cell r="D3968">
            <v>0</v>
          </cell>
          <cell r="E3968">
            <v>0</v>
          </cell>
        </row>
        <row r="3969">
          <cell r="C3969">
            <v>0</v>
          </cell>
          <cell r="D3969">
            <v>0</v>
          </cell>
          <cell r="E3969">
            <v>0</v>
          </cell>
        </row>
        <row r="3970">
          <cell r="C3970">
            <v>0</v>
          </cell>
          <cell r="D3970">
            <v>0</v>
          </cell>
          <cell r="E3970">
            <v>0</v>
          </cell>
        </row>
        <row r="3971">
          <cell r="C3971">
            <v>0</v>
          </cell>
          <cell r="D3971">
            <v>0</v>
          </cell>
          <cell r="E3971">
            <v>0</v>
          </cell>
        </row>
        <row r="3972">
          <cell r="C3972">
            <v>0</v>
          </cell>
          <cell r="D3972">
            <v>0</v>
          </cell>
          <cell r="E3972">
            <v>0</v>
          </cell>
        </row>
        <row r="3973">
          <cell r="C3973">
            <v>0</v>
          </cell>
          <cell r="D3973">
            <v>0</v>
          </cell>
          <cell r="E3973">
            <v>0</v>
          </cell>
        </row>
        <row r="3974">
          <cell r="C3974">
            <v>0</v>
          </cell>
          <cell r="D3974">
            <v>0</v>
          </cell>
          <cell r="E3974">
            <v>0</v>
          </cell>
        </row>
        <row r="3975">
          <cell r="C3975">
            <v>0</v>
          </cell>
          <cell r="D3975">
            <v>0</v>
          </cell>
          <cell r="E3975">
            <v>0</v>
          </cell>
        </row>
        <row r="3976">
          <cell r="C3976">
            <v>0</v>
          </cell>
          <cell r="D3976">
            <v>0</v>
          </cell>
          <cell r="E3976">
            <v>0</v>
          </cell>
        </row>
        <row r="3977">
          <cell r="C3977">
            <v>0</v>
          </cell>
          <cell r="D3977">
            <v>0</v>
          </cell>
          <cell r="E3977">
            <v>0</v>
          </cell>
        </row>
        <row r="3978">
          <cell r="C3978">
            <v>0</v>
          </cell>
          <cell r="D3978">
            <v>0</v>
          </cell>
          <cell r="E3978">
            <v>0</v>
          </cell>
        </row>
        <row r="3979">
          <cell r="C3979">
            <v>0</v>
          </cell>
          <cell r="D3979">
            <v>0</v>
          </cell>
          <cell r="E3979">
            <v>0</v>
          </cell>
        </row>
        <row r="3980">
          <cell r="C3980">
            <v>0</v>
          </cell>
          <cell r="D3980">
            <v>0</v>
          </cell>
          <cell r="E3980">
            <v>0</v>
          </cell>
        </row>
        <row r="3981">
          <cell r="C3981">
            <v>0</v>
          </cell>
          <cell r="D3981">
            <v>0</v>
          </cell>
          <cell r="E3981">
            <v>0</v>
          </cell>
        </row>
        <row r="3982">
          <cell r="C3982">
            <v>0</v>
          </cell>
          <cell r="D3982">
            <v>0</v>
          </cell>
          <cell r="E3982">
            <v>0</v>
          </cell>
        </row>
        <row r="3983">
          <cell r="C3983">
            <v>0</v>
          </cell>
          <cell r="D3983">
            <v>0</v>
          </cell>
          <cell r="E3983">
            <v>0</v>
          </cell>
        </row>
        <row r="3984">
          <cell r="C3984">
            <v>0</v>
          </cell>
          <cell r="D3984">
            <v>0</v>
          </cell>
          <cell r="E3984">
            <v>0</v>
          </cell>
        </row>
        <row r="3985">
          <cell r="C3985">
            <v>0</v>
          </cell>
          <cell r="D3985">
            <v>0</v>
          </cell>
          <cell r="E3985">
            <v>0</v>
          </cell>
        </row>
        <row r="3986">
          <cell r="C3986">
            <v>0</v>
          </cell>
          <cell r="D3986">
            <v>0</v>
          </cell>
          <cell r="E3986">
            <v>0</v>
          </cell>
        </row>
        <row r="3987">
          <cell r="C3987">
            <v>0</v>
          </cell>
          <cell r="D3987">
            <v>0</v>
          </cell>
          <cell r="E3987">
            <v>0</v>
          </cell>
        </row>
        <row r="3988">
          <cell r="C3988">
            <v>0</v>
          </cell>
          <cell r="D3988">
            <v>0</v>
          </cell>
          <cell r="E3988">
            <v>0</v>
          </cell>
        </row>
        <row r="3989">
          <cell r="C3989">
            <v>0</v>
          </cell>
          <cell r="D3989">
            <v>0</v>
          </cell>
          <cell r="E3989">
            <v>0</v>
          </cell>
        </row>
        <row r="3990">
          <cell r="C3990">
            <v>0</v>
          </cell>
          <cell r="D3990">
            <v>0</v>
          </cell>
          <cell r="E3990">
            <v>0</v>
          </cell>
        </row>
        <row r="3991">
          <cell r="C3991">
            <v>0</v>
          </cell>
          <cell r="D3991">
            <v>0</v>
          </cell>
          <cell r="E3991">
            <v>0</v>
          </cell>
        </row>
        <row r="3992">
          <cell r="C3992">
            <v>0</v>
          </cell>
          <cell r="D3992">
            <v>0</v>
          </cell>
          <cell r="E3992">
            <v>0</v>
          </cell>
        </row>
        <row r="3993">
          <cell r="C3993">
            <v>0</v>
          </cell>
          <cell r="D3993">
            <v>0</v>
          </cell>
          <cell r="E3993">
            <v>0</v>
          </cell>
        </row>
        <row r="3994">
          <cell r="C3994">
            <v>0</v>
          </cell>
          <cell r="D3994">
            <v>0</v>
          </cell>
          <cell r="E3994">
            <v>0</v>
          </cell>
        </row>
        <row r="3995">
          <cell r="C3995">
            <v>0</v>
          </cell>
          <cell r="D3995">
            <v>0</v>
          </cell>
          <cell r="E3995">
            <v>0</v>
          </cell>
        </row>
        <row r="3996">
          <cell r="C3996">
            <v>0</v>
          </cell>
          <cell r="D3996">
            <v>0</v>
          </cell>
          <cell r="E3996">
            <v>0</v>
          </cell>
        </row>
        <row r="3997">
          <cell r="C3997">
            <v>0</v>
          </cell>
          <cell r="D3997">
            <v>0</v>
          </cell>
          <cell r="E3997">
            <v>0</v>
          </cell>
        </row>
        <row r="3998">
          <cell r="C3998">
            <v>0</v>
          </cell>
          <cell r="D3998">
            <v>0</v>
          </cell>
          <cell r="E3998">
            <v>0</v>
          </cell>
        </row>
        <row r="3999">
          <cell r="C3999">
            <v>0</v>
          </cell>
          <cell r="D3999">
            <v>0</v>
          </cell>
          <cell r="E3999">
            <v>0</v>
          </cell>
        </row>
        <row r="4000">
          <cell r="C4000">
            <v>0</v>
          </cell>
          <cell r="D4000">
            <v>0</v>
          </cell>
          <cell r="E4000">
            <v>0</v>
          </cell>
        </row>
        <row r="4001">
          <cell r="C4001">
            <v>0</v>
          </cell>
          <cell r="D4001">
            <v>0</v>
          </cell>
          <cell r="E4001">
            <v>0</v>
          </cell>
        </row>
        <row r="4002">
          <cell r="C4002">
            <v>0</v>
          </cell>
          <cell r="D4002">
            <v>0</v>
          </cell>
          <cell r="E4002">
            <v>0</v>
          </cell>
        </row>
        <row r="4003">
          <cell r="C4003">
            <v>0</v>
          </cell>
          <cell r="D4003">
            <v>0</v>
          </cell>
          <cell r="E4003">
            <v>0</v>
          </cell>
        </row>
        <row r="4004">
          <cell r="C4004">
            <v>0</v>
          </cell>
          <cell r="D4004">
            <v>0</v>
          </cell>
          <cell r="E4004">
            <v>0</v>
          </cell>
        </row>
        <row r="4005">
          <cell r="C4005">
            <v>0</v>
          </cell>
          <cell r="D4005">
            <v>0</v>
          </cell>
          <cell r="E4005">
            <v>0</v>
          </cell>
        </row>
        <row r="4006">
          <cell r="C4006">
            <v>0</v>
          </cell>
          <cell r="D4006">
            <v>0</v>
          </cell>
          <cell r="E4006">
            <v>0</v>
          </cell>
        </row>
        <row r="4007">
          <cell r="C4007">
            <v>0</v>
          </cell>
          <cell r="D4007">
            <v>0</v>
          </cell>
          <cell r="E4007">
            <v>0</v>
          </cell>
        </row>
        <row r="4008">
          <cell r="C4008">
            <v>0</v>
          </cell>
          <cell r="D4008">
            <v>0</v>
          </cell>
          <cell r="E4008">
            <v>0</v>
          </cell>
        </row>
        <row r="4009">
          <cell r="C4009">
            <v>0</v>
          </cell>
          <cell r="D4009">
            <v>0</v>
          </cell>
          <cell r="E4009">
            <v>0</v>
          </cell>
        </row>
        <row r="4010">
          <cell r="C4010">
            <v>0</v>
          </cell>
          <cell r="D4010">
            <v>0</v>
          </cell>
          <cell r="E4010">
            <v>0</v>
          </cell>
        </row>
        <row r="4011">
          <cell r="C4011">
            <v>0</v>
          </cell>
          <cell r="D4011">
            <v>0</v>
          </cell>
          <cell r="E4011">
            <v>0</v>
          </cell>
        </row>
        <row r="4012">
          <cell r="C4012">
            <v>0</v>
          </cell>
          <cell r="D4012">
            <v>0</v>
          </cell>
          <cell r="E4012">
            <v>0</v>
          </cell>
        </row>
        <row r="4013">
          <cell r="C4013">
            <v>0</v>
          </cell>
          <cell r="D4013">
            <v>0</v>
          </cell>
          <cell r="E4013">
            <v>0</v>
          </cell>
        </row>
        <row r="4014">
          <cell r="C4014">
            <v>0</v>
          </cell>
          <cell r="D4014">
            <v>0</v>
          </cell>
          <cell r="E4014">
            <v>0</v>
          </cell>
        </row>
        <row r="4015">
          <cell r="C4015">
            <v>0</v>
          </cell>
          <cell r="D4015">
            <v>0</v>
          </cell>
          <cell r="E4015">
            <v>0</v>
          </cell>
        </row>
        <row r="4016">
          <cell r="C4016">
            <v>0</v>
          </cell>
          <cell r="D4016">
            <v>0</v>
          </cell>
          <cell r="E4016">
            <v>0</v>
          </cell>
        </row>
        <row r="4017">
          <cell r="C4017">
            <v>0</v>
          </cell>
          <cell r="D4017">
            <v>0</v>
          </cell>
          <cell r="E4017">
            <v>0</v>
          </cell>
        </row>
        <row r="4018">
          <cell r="C4018">
            <v>0</v>
          </cell>
          <cell r="D4018">
            <v>0</v>
          </cell>
          <cell r="E4018">
            <v>0</v>
          </cell>
        </row>
        <row r="4019">
          <cell r="C4019">
            <v>0</v>
          </cell>
          <cell r="D4019">
            <v>0</v>
          </cell>
          <cell r="E4019">
            <v>0</v>
          </cell>
        </row>
        <row r="4020">
          <cell r="C4020">
            <v>0</v>
          </cell>
          <cell r="D4020">
            <v>0</v>
          </cell>
          <cell r="E4020">
            <v>0</v>
          </cell>
        </row>
        <row r="4021">
          <cell r="C4021">
            <v>0</v>
          </cell>
          <cell r="D4021">
            <v>0</v>
          </cell>
          <cell r="E4021">
            <v>0</v>
          </cell>
        </row>
        <row r="4022">
          <cell r="C4022">
            <v>0</v>
          </cell>
          <cell r="D4022">
            <v>0</v>
          </cell>
          <cell r="E4022">
            <v>0</v>
          </cell>
        </row>
        <row r="4023">
          <cell r="C4023">
            <v>0</v>
          </cell>
          <cell r="D4023">
            <v>0</v>
          </cell>
          <cell r="E4023">
            <v>0</v>
          </cell>
        </row>
        <row r="4024">
          <cell r="C4024">
            <v>0</v>
          </cell>
          <cell r="D4024">
            <v>0</v>
          </cell>
          <cell r="E4024">
            <v>0</v>
          </cell>
        </row>
        <row r="4025">
          <cell r="C4025">
            <v>0</v>
          </cell>
          <cell r="D4025">
            <v>0</v>
          </cell>
          <cell r="E4025">
            <v>0</v>
          </cell>
        </row>
        <row r="4026">
          <cell r="C4026">
            <v>0</v>
          </cell>
          <cell r="D4026">
            <v>0</v>
          </cell>
          <cell r="E4026">
            <v>0</v>
          </cell>
        </row>
        <row r="4027">
          <cell r="C4027">
            <v>0</v>
          </cell>
          <cell r="D4027">
            <v>0</v>
          </cell>
          <cell r="E4027">
            <v>0</v>
          </cell>
        </row>
        <row r="4028">
          <cell r="C4028">
            <v>0</v>
          </cell>
          <cell r="D4028">
            <v>0</v>
          </cell>
          <cell r="E4028">
            <v>0</v>
          </cell>
        </row>
        <row r="4029">
          <cell r="C4029">
            <v>0</v>
          </cell>
          <cell r="D4029">
            <v>0</v>
          </cell>
          <cell r="E4029">
            <v>0</v>
          </cell>
        </row>
        <row r="4030">
          <cell r="C4030">
            <v>0</v>
          </cell>
          <cell r="D4030">
            <v>0</v>
          </cell>
          <cell r="E4030">
            <v>0</v>
          </cell>
        </row>
        <row r="4031">
          <cell r="C4031">
            <v>0</v>
          </cell>
          <cell r="D4031">
            <v>0</v>
          </cell>
          <cell r="E4031">
            <v>0</v>
          </cell>
        </row>
        <row r="4032">
          <cell r="C4032">
            <v>0</v>
          </cell>
          <cell r="D4032">
            <v>0</v>
          </cell>
          <cell r="E4032">
            <v>0</v>
          </cell>
        </row>
        <row r="4033">
          <cell r="C4033">
            <v>0</v>
          </cell>
          <cell r="D4033">
            <v>0</v>
          </cell>
          <cell r="E4033">
            <v>0</v>
          </cell>
        </row>
        <row r="4034">
          <cell r="C4034">
            <v>0</v>
          </cell>
          <cell r="D4034">
            <v>0</v>
          </cell>
          <cell r="E4034">
            <v>0</v>
          </cell>
        </row>
        <row r="4035">
          <cell r="C4035">
            <v>0</v>
          </cell>
          <cell r="D4035">
            <v>0</v>
          </cell>
          <cell r="E4035">
            <v>0</v>
          </cell>
        </row>
        <row r="4036">
          <cell r="C4036">
            <v>0</v>
          </cell>
          <cell r="D4036">
            <v>0</v>
          </cell>
          <cell r="E4036">
            <v>0</v>
          </cell>
        </row>
        <row r="4037">
          <cell r="C4037">
            <v>0</v>
          </cell>
          <cell r="D4037">
            <v>0</v>
          </cell>
          <cell r="E4037">
            <v>0</v>
          </cell>
        </row>
        <row r="4038">
          <cell r="C4038">
            <v>0</v>
          </cell>
          <cell r="D4038">
            <v>0</v>
          </cell>
          <cell r="E4038">
            <v>0</v>
          </cell>
        </row>
        <row r="4039">
          <cell r="C4039">
            <v>0</v>
          </cell>
          <cell r="D4039">
            <v>0</v>
          </cell>
          <cell r="E4039">
            <v>0</v>
          </cell>
        </row>
        <row r="4040">
          <cell r="C4040">
            <v>0</v>
          </cell>
          <cell r="D4040">
            <v>0</v>
          </cell>
          <cell r="E4040">
            <v>0</v>
          </cell>
        </row>
        <row r="4041">
          <cell r="C4041">
            <v>0</v>
          </cell>
          <cell r="D4041">
            <v>0</v>
          </cell>
          <cell r="E4041">
            <v>0</v>
          </cell>
        </row>
        <row r="4042">
          <cell r="C4042">
            <v>0</v>
          </cell>
          <cell r="D4042">
            <v>0</v>
          </cell>
          <cell r="E4042">
            <v>0</v>
          </cell>
        </row>
        <row r="4043">
          <cell r="C4043">
            <v>0</v>
          </cell>
          <cell r="D4043">
            <v>0</v>
          </cell>
          <cell r="E4043">
            <v>0</v>
          </cell>
        </row>
        <row r="4044">
          <cell r="C4044">
            <v>0</v>
          </cell>
          <cell r="D4044">
            <v>0</v>
          </cell>
          <cell r="E4044">
            <v>0</v>
          </cell>
        </row>
        <row r="4045">
          <cell r="C4045">
            <v>0</v>
          </cell>
          <cell r="D4045">
            <v>0</v>
          </cell>
          <cell r="E4045">
            <v>0</v>
          </cell>
        </row>
        <row r="4046">
          <cell r="C4046">
            <v>0</v>
          </cell>
          <cell r="D4046">
            <v>0</v>
          </cell>
          <cell r="E4046">
            <v>0</v>
          </cell>
        </row>
        <row r="4047">
          <cell r="C4047">
            <v>0</v>
          </cell>
          <cell r="D4047">
            <v>0</v>
          </cell>
          <cell r="E4047">
            <v>0</v>
          </cell>
        </row>
        <row r="4048">
          <cell r="C4048">
            <v>0</v>
          </cell>
          <cell r="D4048">
            <v>0</v>
          </cell>
          <cell r="E4048">
            <v>0</v>
          </cell>
        </row>
        <row r="4049">
          <cell r="C4049">
            <v>0</v>
          </cell>
          <cell r="D4049">
            <v>0</v>
          </cell>
          <cell r="E4049">
            <v>0</v>
          </cell>
        </row>
        <row r="4050">
          <cell r="C4050">
            <v>0</v>
          </cell>
          <cell r="D4050">
            <v>0</v>
          </cell>
          <cell r="E4050">
            <v>0</v>
          </cell>
        </row>
        <row r="4051">
          <cell r="C4051">
            <v>0</v>
          </cell>
          <cell r="D4051">
            <v>0</v>
          </cell>
          <cell r="E4051">
            <v>0</v>
          </cell>
        </row>
        <row r="4052">
          <cell r="C4052">
            <v>0</v>
          </cell>
          <cell r="D4052">
            <v>0</v>
          </cell>
          <cell r="E4052">
            <v>0</v>
          </cell>
        </row>
        <row r="4053">
          <cell r="C4053">
            <v>0</v>
          </cell>
          <cell r="D4053">
            <v>0</v>
          </cell>
          <cell r="E4053">
            <v>0</v>
          </cell>
        </row>
        <row r="4054">
          <cell r="C4054">
            <v>0</v>
          </cell>
          <cell r="D4054">
            <v>0</v>
          </cell>
          <cell r="E4054">
            <v>0</v>
          </cell>
        </row>
        <row r="4055">
          <cell r="C4055">
            <v>0</v>
          </cell>
          <cell r="D4055">
            <v>0</v>
          </cell>
          <cell r="E4055">
            <v>0</v>
          </cell>
        </row>
        <row r="4056">
          <cell r="C4056">
            <v>0</v>
          </cell>
          <cell r="D4056">
            <v>0</v>
          </cell>
          <cell r="E4056">
            <v>0</v>
          </cell>
        </row>
        <row r="4057">
          <cell r="C4057">
            <v>0</v>
          </cell>
          <cell r="D4057">
            <v>0</v>
          </cell>
          <cell r="E4057">
            <v>0</v>
          </cell>
        </row>
        <row r="4058">
          <cell r="C4058">
            <v>0</v>
          </cell>
          <cell r="D4058">
            <v>0</v>
          </cell>
          <cell r="E4058">
            <v>0</v>
          </cell>
        </row>
        <row r="4059">
          <cell r="C4059">
            <v>0</v>
          </cell>
          <cell r="D4059">
            <v>0</v>
          </cell>
          <cell r="E4059">
            <v>0</v>
          </cell>
        </row>
        <row r="4060">
          <cell r="C4060">
            <v>0</v>
          </cell>
          <cell r="D4060">
            <v>0</v>
          </cell>
          <cell r="E4060">
            <v>0</v>
          </cell>
        </row>
        <row r="4061">
          <cell r="C4061">
            <v>0</v>
          </cell>
          <cell r="D4061">
            <v>0</v>
          </cell>
          <cell r="E4061">
            <v>0</v>
          </cell>
        </row>
        <row r="4062">
          <cell r="C4062">
            <v>0</v>
          </cell>
          <cell r="D4062">
            <v>0</v>
          </cell>
          <cell r="E4062">
            <v>0</v>
          </cell>
        </row>
        <row r="4063">
          <cell r="C4063">
            <v>0</v>
          </cell>
          <cell r="D4063">
            <v>0</v>
          </cell>
          <cell r="E4063">
            <v>0</v>
          </cell>
        </row>
        <row r="4064">
          <cell r="C4064">
            <v>0</v>
          </cell>
          <cell r="D4064">
            <v>0</v>
          </cell>
          <cell r="E4064">
            <v>0</v>
          </cell>
        </row>
        <row r="4065">
          <cell r="C4065">
            <v>0</v>
          </cell>
          <cell r="D4065">
            <v>0</v>
          </cell>
          <cell r="E4065">
            <v>0</v>
          </cell>
        </row>
        <row r="4066">
          <cell r="C4066">
            <v>0</v>
          </cell>
          <cell r="D4066">
            <v>0</v>
          </cell>
          <cell r="E4066">
            <v>0</v>
          </cell>
        </row>
        <row r="4067">
          <cell r="C4067">
            <v>0</v>
          </cell>
          <cell r="D4067">
            <v>0</v>
          </cell>
          <cell r="E4067">
            <v>0</v>
          </cell>
        </row>
        <row r="4068">
          <cell r="C4068">
            <v>0</v>
          </cell>
          <cell r="D4068">
            <v>0</v>
          </cell>
          <cell r="E4068">
            <v>0</v>
          </cell>
        </row>
        <row r="4069">
          <cell r="C4069">
            <v>0</v>
          </cell>
          <cell r="D4069">
            <v>0</v>
          </cell>
          <cell r="E4069">
            <v>0</v>
          </cell>
        </row>
        <row r="4070">
          <cell r="C4070">
            <v>0</v>
          </cell>
          <cell r="D4070">
            <v>0</v>
          </cell>
          <cell r="E4070">
            <v>0</v>
          </cell>
        </row>
        <row r="4071">
          <cell r="C4071">
            <v>0</v>
          </cell>
          <cell r="D4071">
            <v>0</v>
          </cell>
          <cell r="E4071">
            <v>0</v>
          </cell>
        </row>
        <row r="4072">
          <cell r="C4072">
            <v>0</v>
          </cell>
          <cell r="D4072">
            <v>0</v>
          </cell>
          <cell r="E4072">
            <v>0</v>
          </cell>
        </row>
        <row r="4073">
          <cell r="C4073">
            <v>0</v>
          </cell>
          <cell r="D4073">
            <v>0</v>
          </cell>
          <cell r="E4073">
            <v>0</v>
          </cell>
        </row>
        <row r="4074">
          <cell r="C4074">
            <v>0</v>
          </cell>
          <cell r="D4074">
            <v>0</v>
          </cell>
          <cell r="E4074">
            <v>0</v>
          </cell>
        </row>
        <row r="4075">
          <cell r="C4075">
            <v>0</v>
          </cell>
          <cell r="D4075">
            <v>0</v>
          </cell>
          <cell r="E4075">
            <v>0</v>
          </cell>
        </row>
        <row r="4076">
          <cell r="C4076">
            <v>0</v>
          </cell>
          <cell r="D4076">
            <v>0</v>
          </cell>
          <cell r="E4076">
            <v>0</v>
          </cell>
        </row>
        <row r="4077">
          <cell r="C4077">
            <v>0</v>
          </cell>
          <cell r="D4077">
            <v>0</v>
          </cell>
          <cell r="E4077">
            <v>0</v>
          </cell>
        </row>
        <row r="4078">
          <cell r="C4078">
            <v>0</v>
          </cell>
          <cell r="D4078">
            <v>0</v>
          </cell>
          <cell r="E4078">
            <v>0</v>
          </cell>
        </row>
        <row r="4079">
          <cell r="C4079">
            <v>0</v>
          </cell>
          <cell r="D4079">
            <v>0</v>
          </cell>
          <cell r="E4079">
            <v>0</v>
          </cell>
        </row>
        <row r="4080">
          <cell r="C4080">
            <v>0</v>
          </cell>
          <cell r="D4080">
            <v>0</v>
          </cell>
          <cell r="E4080">
            <v>0</v>
          </cell>
        </row>
        <row r="4081">
          <cell r="C4081">
            <v>0</v>
          </cell>
          <cell r="D4081">
            <v>0</v>
          </cell>
          <cell r="E4081">
            <v>0</v>
          </cell>
        </row>
        <row r="4082">
          <cell r="C4082">
            <v>0</v>
          </cell>
          <cell r="D4082">
            <v>0</v>
          </cell>
          <cell r="E4082">
            <v>0</v>
          </cell>
        </row>
        <row r="4083">
          <cell r="C4083">
            <v>0</v>
          </cell>
          <cell r="D4083">
            <v>0</v>
          </cell>
          <cell r="E4083">
            <v>0</v>
          </cell>
        </row>
        <row r="4084">
          <cell r="C4084">
            <v>0</v>
          </cell>
          <cell r="D4084">
            <v>0</v>
          </cell>
          <cell r="E4084">
            <v>0</v>
          </cell>
        </row>
        <row r="4085">
          <cell r="C4085">
            <v>0</v>
          </cell>
          <cell r="D4085">
            <v>0</v>
          </cell>
          <cell r="E4085">
            <v>0</v>
          </cell>
        </row>
        <row r="4086">
          <cell r="C4086">
            <v>0</v>
          </cell>
          <cell r="D4086">
            <v>0</v>
          </cell>
          <cell r="E4086">
            <v>0</v>
          </cell>
        </row>
        <row r="4087">
          <cell r="C4087">
            <v>0</v>
          </cell>
          <cell r="D4087">
            <v>0</v>
          </cell>
          <cell r="E4087">
            <v>0</v>
          </cell>
        </row>
        <row r="4088">
          <cell r="C4088">
            <v>0</v>
          </cell>
          <cell r="D4088">
            <v>0</v>
          </cell>
          <cell r="E4088">
            <v>0</v>
          </cell>
        </row>
        <row r="4089">
          <cell r="C4089">
            <v>0</v>
          </cell>
          <cell r="D4089">
            <v>0</v>
          </cell>
          <cell r="E4089">
            <v>0</v>
          </cell>
        </row>
        <row r="4090">
          <cell r="C4090">
            <v>0</v>
          </cell>
          <cell r="D4090">
            <v>0</v>
          </cell>
          <cell r="E4090">
            <v>0</v>
          </cell>
        </row>
        <row r="4091">
          <cell r="C4091">
            <v>0</v>
          </cell>
          <cell r="D4091">
            <v>0</v>
          </cell>
          <cell r="E4091">
            <v>0</v>
          </cell>
        </row>
        <row r="4092">
          <cell r="C4092">
            <v>0</v>
          </cell>
          <cell r="D4092">
            <v>0</v>
          </cell>
          <cell r="E4092">
            <v>0</v>
          </cell>
        </row>
        <row r="4093">
          <cell r="C4093">
            <v>0</v>
          </cell>
          <cell r="D4093">
            <v>0</v>
          </cell>
          <cell r="E4093">
            <v>0</v>
          </cell>
        </row>
        <row r="4094">
          <cell r="C4094">
            <v>0</v>
          </cell>
          <cell r="D4094">
            <v>0</v>
          </cell>
          <cell r="E4094">
            <v>0</v>
          </cell>
        </row>
        <row r="4095">
          <cell r="C4095">
            <v>0</v>
          </cell>
          <cell r="D4095">
            <v>0</v>
          </cell>
          <cell r="E4095">
            <v>0</v>
          </cell>
        </row>
        <row r="4096">
          <cell r="C4096">
            <v>0</v>
          </cell>
          <cell r="D4096">
            <v>0</v>
          </cell>
          <cell r="E4096">
            <v>0</v>
          </cell>
        </row>
        <row r="4097">
          <cell r="C4097">
            <v>0</v>
          </cell>
          <cell r="D4097">
            <v>0</v>
          </cell>
          <cell r="E4097">
            <v>0</v>
          </cell>
        </row>
        <row r="4098">
          <cell r="C4098">
            <v>0</v>
          </cell>
          <cell r="D4098">
            <v>0</v>
          </cell>
          <cell r="E4098">
            <v>0</v>
          </cell>
        </row>
        <row r="4099">
          <cell r="C4099">
            <v>0</v>
          </cell>
          <cell r="D4099">
            <v>0</v>
          </cell>
          <cell r="E4099">
            <v>0</v>
          </cell>
        </row>
        <row r="4100">
          <cell r="C4100">
            <v>0</v>
          </cell>
          <cell r="D4100">
            <v>0</v>
          </cell>
          <cell r="E4100">
            <v>0</v>
          </cell>
        </row>
        <row r="4101">
          <cell r="C4101">
            <v>0</v>
          </cell>
          <cell r="D4101">
            <v>0</v>
          </cell>
          <cell r="E4101">
            <v>0</v>
          </cell>
        </row>
        <row r="4102">
          <cell r="C4102">
            <v>0</v>
          </cell>
          <cell r="D4102">
            <v>0</v>
          </cell>
          <cell r="E4102">
            <v>0</v>
          </cell>
        </row>
        <row r="4103">
          <cell r="C4103">
            <v>0</v>
          </cell>
          <cell r="D4103">
            <v>0</v>
          </cell>
          <cell r="E4103">
            <v>0</v>
          </cell>
        </row>
        <row r="4104">
          <cell r="C4104">
            <v>0</v>
          </cell>
          <cell r="D4104">
            <v>0</v>
          </cell>
          <cell r="E4104">
            <v>0</v>
          </cell>
        </row>
        <row r="4105">
          <cell r="C4105">
            <v>0</v>
          </cell>
          <cell r="D4105">
            <v>0</v>
          </cell>
          <cell r="E4105">
            <v>0</v>
          </cell>
        </row>
        <row r="4106">
          <cell r="C4106">
            <v>0</v>
          </cell>
          <cell r="D4106">
            <v>0</v>
          </cell>
          <cell r="E4106">
            <v>0</v>
          </cell>
        </row>
        <row r="4107">
          <cell r="C4107">
            <v>0</v>
          </cell>
          <cell r="D4107">
            <v>0</v>
          </cell>
          <cell r="E4107">
            <v>0</v>
          </cell>
        </row>
        <row r="4108">
          <cell r="C4108">
            <v>0</v>
          </cell>
          <cell r="D4108">
            <v>0</v>
          </cell>
          <cell r="E4108">
            <v>0</v>
          </cell>
        </row>
        <row r="4109">
          <cell r="C4109">
            <v>0</v>
          </cell>
          <cell r="D4109">
            <v>0</v>
          </cell>
          <cell r="E4109">
            <v>0</v>
          </cell>
        </row>
        <row r="4110">
          <cell r="C4110">
            <v>0</v>
          </cell>
          <cell r="D4110">
            <v>0</v>
          </cell>
          <cell r="E4110">
            <v>0</v>
          </cell>
        </row>
        <row r="4111">
          <cell r="C4111">
            <v>0</v>
          </cell>
          <cell r="D4111">
            <v>0</v>
          </cell>
          <cell r="E4111">
            <v>0</v>
          </cell>
        </row>
        <row r="4112">
          <cell r="C4112">
            <v>0</v>
          </cell>
          <cell r="D4112">
            <v>0</v>
          </cell>
          <cell r="E4112">
            <v>0</v>
          </cell>
        </row>
        <row r="4113">
          <cell r="C4113">
            <v>0</v>
          </cell>
          <cell r="D4113">
            <v>0</v>
          </cell>
          <cell r="E4113">
            <v>0</v>
          </cell>
        </row>
        <row r="4114">
          <cell r="C4114">
            <v>0</v>
          </cell>
          <cell r="D4114">
            <v>0</v>
          </cell>
          <cell r="E4114">
            <v>0</v>
          </cell>
        </row>
        <row r="4115">
          <cell r="C4115">
            <v>0</v>
          </cell>
          <cell r="D4115">
            <v>0</v>
          </cell>
          <cell r="E4115">
            <v>0</v>
          </cell>
        </row>
        <row r="4116">
          <cell r="C4116">
            <v>0</v>
          </cell>
          <cell r="D4116">
            <v>0</v>
          </cell>
          <cell r="E4116">
            <v>0</v>
          </cell>
        </row>
        <row r="4117">
          <cell r="C4117">
            <v>0</v>
          </cell>
          <cell r="D4117">
            <v>0</v>
          </cell>
          <cell r="E4117">
            <v>0</v>
          </cell>
        </row>
        <row r="4118">
          <cell r="C4118">
            <v>0</v>
          </cell>
          <cell r="D4118">
            <v>0</v>
          </cell>
          <cell r="E4118">
            <v>0</v>
          </cell>
        </row>
        <row r="4119">
          <cell r="C4119">
            <v>0</v>
          </cell>
          <cell r="D4119">
            <v>0</v>
          </cell>
          <cell r="E4119">
            <v>0</v>
          </cell>
        </row>
        <row r="4120">
          <cell r="C4120">
            <v>0</v>
          </cell>
          <cell r="D4120">
            <v>0</v>
          </cell>
          <cell r="E4120">
            <v>0</v>
          </cell>
        </row>
        <row r="4121">
          <cell r="C4121">
            <v>0</v>
          </cell>
          <cell r="D4121">
            <v>0</v>
          </cell>
          <cell r="E4121">
            <v>0</v>
          </cell>
        </row>
        <row r="4122">
          <cell r="C4122">
            <v>0</v>
          </cell>
          <cell r="D4122">
            <v>0</v>
          </cell>
          <cell r="E4122">
            <v>0</v>
          </cell>
        </row>
        <row r="4123">
          <cell r="C4123">
            <v>0</v>
          </cell>
          <cell r="D4123">
            <v>0</v>
          </cell>
          <cell r="E4123">
            <v>0</v>
          </cell>
        </row>
        <row r="4124">
          <cell r="C4124">
            <v>0</v>
          </cell>
          <cell r="D4124">
            <v>0</v>
          </cell>
          <cell r="E4124">
            <v>0</v>
          </cell>
        </row>
        <row r="4125">
          <cell r="C4125">
            <v>0</v>
          </cell>
          <cell r="D4125">
            <v>0</v>
          </cell>
          <cell r="E4125">
            <v>0</v>
          </cell>
        </row>
        <row r="4126">
          <cell r="C4126">
            <v>0</v>
          </cell>
          <cell r="D4126">
            <v>0</v>
          </cell>
          <cell r="E4126">
            <v>0</v>
          </cell>
        </row>
        <row r="4127">
          <cell r="C4127">
            <v>0</v>
          </cell>
          <cell r="D4127">
            <v>0</v>
          </cell>
          <cell r="E4127">
            <v>0</v>
          </cell>
        </row>
        <row r="4128">
          <cell r="C4128">
            <v>0</v>
          </cell>
          <cell r="D4128">
            <v>0</v>
          </cell>
          <cell r="E4128">
            <v>0</v>
          </cell>
        </row>
        <row r="4129">
          <cell r="C4129">
            <v>0</v>
          </cell>
          <cell r="D4129">
            <v>0</v>
          </cell>
          <cell r="E4129">
            <v>0</v>
          </cell>
        </row>
        <row r="4130">
          <cell r="C4130">
            <v>0</v>
          </cell>
          <cell r="D4130">
            <v>0</v>
          </cell>
          <cell r="E4130">
            <v>0</v>
          </cell>
        </row>
        <row r="4131">
          <cell r="C4131">
            <v>0</v>
          </cell>
          <cell r="D4131">
            <v>0</v>
          </cell>
          <cell r="E4131">
            <v>0</v>
          </cell>
        </row>
        <row r="4132">
          <cell r="C4132">
            <v>0</v>
          </cell>
          <cell r="D4132">
            <v>0</v>
          </cell>
          <cell r="E4132">
            <v>0</v>
          </cell>
        </row>
        <row r="4133">
          <cell r="C4133">
            <v>0</v>
          </cell>
          <cell r="D4133">
            <v>0</v>
          </cell>
          <cell r="E4133">
            <v>0</v>
          </cell>
        </row>
        <row r="4134">
          <cell r="C4134">
            <v>0</v>
          </cell>
          <cell r="D4134">
            <v>0</v>
          </cell>
          <cell r="E4134">
            <v>0</v>
          </cell>
        </row>
        <row r="4135">
          <cell r="C4135">
            <v>0</v>
          </cell>
          <cell r="D4135">
            <v>0</v>
          </cell>
          <cell r="E4135">
            <v>0</v>
          </cell>
        </row>
        <row r="4136">
          <cell r="C4136">
            <v>0</v>
          </cell>
          <cell r="D4136">
            <v>0</v>
          </cell>
          <cell r="E4136">
            <v>0</v>
          </cell>
        </row>
        <row r="4137">
          <cell r="C4137">
            <v>0</v>
          </cell>
          <cell r="D4137">
            <v>0</v>
          </cell>
          <cell r="E4137">
            <v>0</v>
          </cell>
        </row>
        <row r="4138">
          <cell r="C4138">
            <v>0</v>
          </cell>
          <cell r="D4138">
            <v>0</v>
          </cell>
          <cell r="E4138">
            <v>0</v>
          </cell>
        </row>
        <row r="4139">
          <cell r="C4139">
            <v>0</v>
          </cell>
          <cell r="D4139">
            <v>0</v>
          </cell>
          <cell r="E4139">
            <v>0</v>
          </cell>
        </row>
        <row r="4140">
          <cell r="C4140">
            <v>0</v>
          </cell>
          <cell r="D4140">
            <v>0</v>
          </cell>
          <cell r="E4140">
            <v>0</v>
          </cell>
        </row>
        <row r="4141">
          <cell r="C4141">
            <v>0</v>
          </cell>
          <cell r="D4141">
            <v>0</v>
          </cell>
          <cell r="E4141">
            <v>0</v>
          </cell>
        </row>
        <row r="4142">
          <cell r="C4142">
            <v>0</v>
          </cell>
          <cell r="D4142">
            <v>0</v>
          </cell>
          <cell r="E4142">
            <v>0</v>
          </cell>
        </row>
        <row r="4143">
          <cell r="C4143">
            <v>0</v>
          </cell>
          <cell r="D4143">
            <v>0</v>
          </cell>
          <cell r="E4143">
            <v>0</v>
          </cell>
        </row>
        <row r="4144">
          <cell r="C4144">
            <v>0</v>
          </cell>
          <cell r="D4144">
            <v>0</v>
          </cell>
          <cell r="E4144">
            <v>0</v>
          </cell>
        </row>
        <row r="4145">
          <cell r="C4145">
            <v>0</v>
          </cell>
          <cell r="D4145">
            <v>0</v>
          </cell>
          <cell r="E4145">
            <v>0</v>
          </cell>
        </row>
        <row r="4146">
          <cell r="C4146">
            <v>0</v>
          </cell>
          <cell r="D4146">
            <v>0</v>
          </cell>
          <cell r="E4146">
            <v>0</v>
          </cell>
        </row>
        <row r="4147">
          <cell r="C4147">
            <v>0</v>
          </cell>
          <cell r="D4147">
            <v>0</v>
          </cell>
          <cell r="E4147">
            <v>0</v>
          </cell>
        </row>
        <row r="4148">
          <cell r="C4148">
            <v>0</v>
          </cell>
          <cell r="D4148">
            <v>0</v>
          </cell>
          <cell r="E4148">
            <v>0</v>
          </cell>
        </row>
        <row r="4149">
          <cell r="C4149">
            <v>0</v>
          </cell>
          <cell r="D4149">
            <v>0</v>
          </cell>
          <cell r="E4149">
            <v>0</v>
          </cell>
        </row>
        <row r="4150">
          <cell r="C4150">
            <v>0</v>
          </cell>
          <cell r="D4150">
            <v>0</v>
          </cell>
          <cell r="E4150">
            <v>0</v>
          </cell>
        </row>
        <row r="4151">
          <cell r="C4151">
            <v>0</v>
          </cell>
          <cell r="D4151">
            <v>0</v>
          </cell>
          <cell r="E4151">
            <v>0</v>
          </cell>
        </row>
        <row r="4152">
          <cell r="C4152">
            <v>0</v>
          </cell>
          <cell r="D4152">
            <v>0</v>
          </cell>
          <cell r="E4152">
            <v>0</v>
          </cell>
        </row>
        <row r="4153">
          <cell r="C4153">
            <v>0</v>
          </cell>
          <cell r="D4153">
            <v>0</v>
          </cell>
          <cell r="E4153">
            <v>0</v>
          </cell>
        </row>
        <row r="4154">
          <cell r="C4154">
            <v>0</v>
          </cell>
          <cell r="D4154">
            <v>0</v>
          </cell>
          <cell r="E4154">
            <v>0</v>
          </cell>
        </row>
        <row r="4155">
          <cell r="C4155">
            <v>0</v>
          </cell>
          <cell r="D4155">
            <v>0</v>
          </cell>
          <cell r="E4155">
            <v>0</v>
          </cell>
        </row>
        <row r="4156">
          <cell r="C4156">
            <v>0</v>
          </cell>
          <cell r="D4156">
            <v>0</v>
          </cell>
          <cell r="E4156">
            <v>0</v>
          </cell>
        </row>
        <row r="4157">
          <cell r="C4157">
            <v>0</v>
          </cell>
          <cell r="D4157">
            <v>0</v>
          </cell>
          <cell r="E4157">
            <v>0</v>
          </cell>
        </row>
        <row r="4158">
          <cell r="C4158">
            <v>0</v>
          </cell>
          <cell r="D4158">
            <v>0</v>
          </cell>
          <cell r="E4158">
            <v>0</v>
          </cell>
        </row>
        <row r="4159">
          <cell r="C4159">
            <v>0</v>
          </cell>
          <cell r="D4159">
            <v>0</v>
          </cell>
          <cell r="E4159">
            <v>0</v>
          </cell>
        </row>
        <row r="4160">
          <cell r="C4160">
            <v>0</v>
          </cell>
          <cell r="D4160">
            <v>0</v>
          </cell>
          <cell r="E4160">
            <v>0</v>
          </cell>
        </row>
        <row r="4161">
          <cell r="C4161">
            <v>0</v>
          </cell>
          <cell r="D4161">
            <v>0</v>
          </cell>
          <cell r="E4161">
            <v>0</v>
          </cell>
        </row>
        <row r="4162">
          <cell r="C4162">
            <v>0</v>
          </cell>
          <cell r="D4162">
            <v>0</v>
          </cell>
          <cell r="E4162">
            <v>0</v>
          </cell>
        </row>
        <row r="4163">
          <cell r="C4163">
            <v>0</v>
          </cell>
          <cell r="D4163">
            <v>0</v>
          </cell>
          <cell r="E4163">
            <v>0</v>
          </cell>
        </row>
        <row r="4164">
          <cell r="C4164">
            <v>0</v>
          </cell>
          <cell r="D4164">
            <v>0</v>
          </cell>
          <cell r="E4164">
            <v>0</v>
          </cell>
        </row>
        <row r="4165">
          <cell r="C4165">
            <v>0</v>
          </cell>
          <cell r="D4165">
            <v>0</v>
          </cell>
          <cell r="E4165">
            <v>0</v>
          </cell>
        </row>
        <row r="4166">
          <cell r="C4166">
            <v>0</v>
          </cell>
          <cell r="D4166">
            <v>0</v>
          </cell>
          <cell r="E4166">
            <v>0</v>
          </cell>
        </row>
        <row r="4167">
          <cell r="C4167">
            <v>0</v>
          </cell>
          <cell r="D4167">
            <v>0</v>
          </cell>
          <cell r="E4167">
            <v>0</v>
          </cell>
        </row>
        <row r="4168">
          <cell r="C4168">
            <v>0</v>
          </cell>
          <cell r="D4168">
            <v>0</v>
          </cell>
          <cell r="E4168">
            <v>0</v>
          </cell>
        </row>
        <row r="4169">
          <cell r="C4169">
            <v>0</v>
          </cell>
          <cell r="D4169">
            <v>0</v>
          </cell>
          <cell r="E4169">
            <v>0</v>
          </cell>
        </row>
        <row r="4170">
          <cell r="C4170">
            <v>0</v>
          </cell>
          <cell r="D4170">
            <v>0</v>
          </cell>
          <cell r="E4170">
            <v>0</v>
          </cell>
        </row>
        <row r="4171">
          <cell r="C4171">
            <v>0</v>
          </cell>
          <cell r="D4171">
            <v>0</v>
          </cell>
          <cell r="E4171">
            <v>0</v>
          </cell>
        </row>
        <row r="4172">
          <cell r="C4172">
            <v>0</v>
          </cell>
          <cell r="D4172">
            <v>0</v>
          </cell>
          <cell r="E4172">
            <v>0</v>
          </cell>
        </row>
        <row r="4173">
          <cell r="C4173">
            <v>0</v>
          </cell>
          <cell r="D4173">
            <v>0</v>
          </cell>
          <cell r="E4173">
            <v>0</v>
          </cell>
        </row>
        <row r="4174">
          <cell r="C4174">
            <v>0</v>
          </cell>
          <cell r="D4174">
            <v>0</v>
          </cell>
          <cell r="E4174">
            <v>0</v>
          </cell>
        </row>
        <row r="4175">
          <cell r="C4175">
            <v>0</v>
          </cell>
          <cell r="D4175">
            <v>0</v>
          </cell>
          <cell r="E4175">
            <v>0</v>
          </cell>
        </row>
        <row r="4176">
          <cell r="C4176">
            <v>0</v>
          </cell>
          <cell r="D4176">
            <v>0</v>
          </cell>
          <cell r="E4176">
            <v>0</v>
          </cell>
        </row>
        <row r="4177">
          <cell r="C4177">
            <v>0</v>
          </cell>
          <cell r="D4177">
            <v>0</v>
          </cell>
          <cell r="E4177">
            <v>0</v>
          </cell>
        </row>
        <row r="4178">
          <cell r="C4178">
            <v>0</v>
          </cell>
          <cell r="D4178">
            <v>0</v>
          </cell>
          <cell r="E4178">
            <v>0</v>
          </cell>
        </row>
        <row r="4179">
          <cell r="C4179">
            <v>0</v>
          </cell>
          <cell r="D4179">
            <v>0</v>
          </cell>
          <cell r="E4179">
            <v>0</v>
          </cell>
        </row>
        <row r="4180">
          <cell r="C4180">
            <v>0</v>
          </cell>
          <cell r="D4180">
            <v>0</v>
          </cell>
          <cell r="E4180">
            <v>0</v>
          </cell>
        </row>
        <row r="4181">
          <cell r="C4181">
            <v>0</v>
          </cell>
          <cell r="D4181">
            <v>0</v>
          </cell>
          <cell r="E4181">
            <v>0</v>
          </cell>
        </row>
        <row r="4182">
          <cell r="C4182">
            <v>0</v>
          </cell>
          <cell r="D4182">
            <v>0</v>
          </cell>
          <cell r="E4182">
            <v>0</v>
          </cell>
        </row>
        <row r="4183">
          <cell r="C4183">
            <v>0</v>
          </cell>
          <cell r="D4183">
            <v>0</v>
          </cell>
          <cell r="E4183">
            <v>0</v>
          </cell>
        </row>
        <row r="4184">
          <cell r="C4184">
            <v>0</v>
          </cell>
          <cell r="D4184">
            <v>0</v>
          </cell>
          <cell r="E4184">
            <v>0</v>
          </cell>
        </row>
        <row r="4185">
          <cell r="C4185">
            <v>0</v>
          </cell>
          <cell r="D4185">
            <v>0</v>
          </cell>
          <cell r="E4185">
            <v>0</v>
          </cell>
        </row>
        <row r="4186">
          <cell r="C4186">
            <v>0</v>
          </cell>
          <cell r="D4186">
            <v>0</v>
          </cell>
          <cell r="E4186">
            <v>0</v>
          </cell>
        </row>
        <row r="4187">
          <cell r="C4187">
            <v>0</v>
          </cell>
          <cell r="D4187">
            <v>0</v>
          </cell>
          <cell r="E4187">
            <v>0</v>
          </cell>
        </row>
        <row r="4188">
          <cell r="C4188">
            <v>0</v>
          </cell>
          <cell r="D4188">
            <v>0</v>
          </cell>
          <cell r="E4188">
            <v>0</v>
          </cell>
        </row>
        <row r="4189">
          <cell r="C4189">
            <v>0</v>
          </cell>
          <cell r="D4189">
            <v>0</v>
          </cell>
          <cell r="E4189">
            <v>0</v>
          </cell>
        </row>
        <row r="4190">
          <cell r="C4190">
            <v>0</v>
          </cell>
          <cell r="D4190">
            <v>0</v>
          </cell>
          <cell r="E4190">
            <v>0</v>
          </cell>
        </row>
        <row r="4191">
          <cell r="C4191">
            <v>0</v>
          </cell>
          <cell r="D4191">
            <v>0</v>
          </cell>
          <cell r="E4191">
            <v>0</v>
          </cell>
        </row>
        <row r="4192">
          <cell r="C4192">
            <v>0</v>
          </cell>
          <cell r="D4192">
            <v>0</v>
          </cell>
          <cell r="E4192">
            <v>0</v>
          </cell>
        </row>
        <row r="4193">
          <cell r="C4193">
            <v>0</v>
          </cell>
          <cell r="D4193">
            <v>0</v>
          </cell>
          <cell r="E4193">
            <v>0</v>
          </cell>
        </row>
        <row r="4194">
          <cell r="C4194">
            <v>0</v>
          </cell>
          <cell r="D4194">
            <v>0</v>
          </cell>
          <cell r="E4194">
            <v>0</v>
          </cell>
        </row>
        <row r="4195">
          <cell r="C4195">
            <v>0</v>
          </cell>
          <cell r="D4195">
            <v>0</v>
          </cell>
          <cell r="E4195">
            <v>0</v>
          </cell>
        </row>
        <row r="4196">
          <cell r="C4196">
            <v>0</v>
          </cell>
          <cell r="D4196">
            <v>0</v>
          </cell>
          <cell r="E4196">
            <v>0</v>
          </cell>
        </row>
        <row r="4197">
          <cell r="C4197">
            <v>0</v>
          </cell>
          <cell r="D4197">
            <v>0</v>
          </cell>
          <cell r="E4197">
            <v>0</v>
          </cell>
        </row>
        <row r="4198">
          <cell r="C4198">
            <v>0</v>
          </cell>
          <cell r="D4198">
            <v>0</v>
          </cell>
          <cell r="E4198">
            <v>0</v>
          </cell>
        </row>
        <row r="4199">
          <cell r="C4199">
            <v>0</v>
          </cell>
          <cell r="D4199">
            <v>0</v>
          </cell>
          <cell r="E4199">
            <v>0</v>
          </cell>
        </row>
        <row r="4200">
          <cell r="C4200">
            <v>0</v>
          </cell>
          <cell r="D4200">
            <v>0</v>
          </cell>
          <cell r="E4200">
            <v>0</v>
          </cell>
        </row>
        <row r="4201">
          <cell r="C4201">
            <v>0</v>
          </cell>
          <cell r="D4201">
            <v>0</v>
          </cell>
          <cell r="E4201">
            <v>0</v>
          </cell>
        </row>
        <row r="4202">
          <cell r="C4202">
            <v>0</v>
          </cell>
          <cell r="D4202">
            <v>0</v>
          </cell>
          <cell r="E4202">
            <v>0</v>
          </cell>
        </row>
        <row r="4203">
          <cell r="C4203">
            <v>0</v>
          </cell>
          <cell r="D4203">
            <v>0</v>
          </cell>
          <cell r="E4203">
            <v>0</v>
          </cell>
        </row>
        <row r="4204">
          <cell r="C4204">
            <v>0</v>
          </cell>
          <cell r="D4204">
            <v>0</v>
          </cell>
          <cell r="E4204">
            <v>0</v>
          </cell>
        </row>
        <row r="4205">
          <cell r="C4205">
            <v>0</v>
          </cell>
          <cell r="D4205">
            <v>0</v>
          </cell>
          <cell r="E4205">
            <v>0</v>
          </cell>
        </row>
        <row r="4206">
          <cell r="C4206">
            <v>0</v>
          </cell>
          <cell r="D4206">
            <v>0</v>
          </cell>
          <cell r="E4206">
            <v>0</v>
          </cell>
        </row>
        <row r="4207">
          <cell r="C4207">
            <v>0</v>
          </cell>
          <cell r="D4207">
            <v>0</v>
          </cell>
          <cell r="E4207">
            <v>0</v>
          </cell>
        </row>
        <row r="4208">
          <cell r="C4208">
            <v>0</v>
          </cell>
          <cell r="D4208">
            <v>0</v>
          </cell>
          <cell r="E4208">
            <v>0</v>
          </cell>
        </row>
        <row r="4209">
          <cell r="C4209">
            <v>0</v>
          </cell>
          <cell r="D4209">
            <v>0</v>
          </cell>
          <cell r="E4209">
            <v>0</v>
          </cell>
        </row>
        <row r="4210">
          <cell r="C4210">
            <v>0</v>
          </cell>
          <cell r="D4210">
            <v>0</v>
          </cell>
          <cell r="E4210">
            <v>0</v>
          </cell>
        </row>
        <row r="4211">
          <cell r="C4211">
            <v>0</v>
          </cell>
          <cell r="D4211">
            <v>0</v>
          </cell>
          <cell r="E4211">
            <v>0</v>
          </cell>
        </row>
        <row r="4212">
          <cell r="C4212">
            <v>0</v>
          </cell>
          <cell r="D4212">
            <v>0</v>
          </cell>
          <cell r="E4212">
            <v>0</v>
          </cell>
        </row>
        <row r="4213">
          <cell r="C4213">
            <v>0</v>
          </cell>
          <cell r="D4213">
            <v>0</v>
          </cell>
          <cell r="E4213">
            <v>0</v>
          </cell>
        </row>
        <row r="4214">
          <cell r="C4214">
            <v>0</v>
          </cell>
          <cell r="D4214">
            <v>0</v>
          </cell>
          <cell r="E4214">
            <v>0</v>
          </cell>
        </row>
        <row r="4215">
          <cell r="C4215">
            <v>0</v>
          </cell>
          <cell r="D4215">
            <v>0</v>
          </cell>
          <cell r="E4215">
            <v>0</v>
          </cell>
        </row>
        <row r="4216">
          <cell r="C4216">
            <v>0</v>
          </cell>
          <cell r="D4216">
            <v>0</v>
          </cell>
          <cell r="E4216">
            <v>0</v>
          </cell>
        </row>
        <row r="4217">
          <cell r="C4217">
            <v>0</v>
          </cell>
          <cell r="D4217">
            <v>0</v>
          </cell>
          <cell r="E4217">
            <v>0</v>
          </cell>
        </row>
        <row r="4218">
          <cell r="C4218">
            <v>0</v>
          </cell>
          <cell r="D4218">
            <v>0</v>
          </cell>
          <cell r="E4218">
            <v>0</v>
          </cell>
        </row>
        <row r="4219">
          <cell r="C4219">
            <v>0</v>
          </cell>
          <cell r="D4219">
            <v>0</v>
          </cell>
          <cell r="E4219">
            <v>0</v>
          </cell>
        </row>
        <row r="4220">
          <cell r="C4220">
            <v>0</v>
          </cell>
          <cell r="D4220">
            <v>0</v>
          </cell>
          <cell r="E4220">
            <v>0</v>
          </cell>
        </row>
        <row r="4221">
          <cell r="C4221">
            <v>0</v>
          </cell>
          <cell r="D4221">
            <v>0</v>
          </cell>
          <cell r="E4221">
            <v>0</v>
          </cell>
        </row>
        <row r="4222">
          <cell r="C4222">
            <v>0</v>
          </cell>
          <cell r="D4222">
            <v>0</v>
          </cell>
          <cell r="E4222">
            <v>0</v>
          </cell>
        </row>
        <row r="4223">
          <cell r="C4223">
            <v>0</v>
          </cell>
          <cell r="D4223">
            <v>0</v>
          </cell>
          <cell r="E4223">
            <v>0</v>
          </cell>
        </row>
        <row r="4224">
          <cell r="C4224">
            <v>0</v>
          </cell>
          <cell r="D4224">
            <v>0</v>
          </cell>
          <cell r="E4224">
            <v>0</v>
          </cell>
        </row>
        <row r="4225">
          <cell r="C4225">
            <v>0</v>
          </cell>
          <cell r="D4225">
            <v>0</v>
          </cell>
          <cell r="E4225">
            <v>0</v>
          </cell>
        </row>
        <row r="4226">
          <cell r="C4226">
            <v>0</v>
          </cell>
          <cell r="D4226">
            <v>0</v>
          </cell>
          <cell r="E4226">
            <v>0</v>
          </cell>
        </row>
        <row r="4227">
          <cell r="C4227">
            <v>0</v>
          </cell>
          <cell r="D4227">
            <v>0</v>
          </cell>
          <cell r="E4227">
            <v>0</v>
          </cell>
        </row>
        <row r="4228">
          <cell r="C4228">
            <v>0</v>
          </cell>
          <cell r="D4228">
            <v>0</v>
          </cell>
          <cell r="E4228">
            <v>0</v>
          </cell>
        </row>
        <row r="4229">
          <cell r="C4229">
            <v>0</v>
          </cell>
          <cell r="D4229">
            <v>0</v>
          </cell>
          <cell r="E4229">
            <v>0</v>
          </cell>
        </row>
        <row r="4230">
          <cell r="C4230">
            <v>0</v>
          </cell>
          <cell r="D4230">
            <v>0</v>
          </cell>
          <cell r="E4230">
            <v>0</v>
          </cell>
        </row>
        <row r="4231">
          <cell r="C4231">
            <v>0</v>
          </cell>
          <cell r="D4231">
            <v>0</v>
          </cell>
          <cell r="E4231">
            <v>0</v>
          </cell>
        </row>
        <row r="4232">
          <cell r="C4232">
            <v>0</v>
          </cell>
          <cell r="D4232">
            <v>0</v>
          </cell>
          <cell r="E4232">
            <v>0</v>
          </cell>
        </row>
        <row r="4233">
          <cell r="C4233">
            <v>0</v>
          </cell>
          <cell r="D4233">
            <v>0</v>
          </cell>
          <cell r="E4233">
            <v>0</v>
          </cell>
        </row>
        <row r="4234">
          <cell r="C4234">
            <v>0</v>
          </cell>
          <cell r="D4234">
            <v>0</v>
          </cell>
          <cell r="E4234">
            <v>0</v>
          </cell>
        </row>
        <row r="4235">
          <cell r="C4235">
            <v>0</v>
          </cell>
          <cell r="D4235">
            <v>0</v>
          </cell>
          <cell r="E4235">
            <v>0</v>
          </cell>
        </row>
        <row r="4236">
          <cell r="C4236">
            <v>0</v>
          </cell>
          <cell r="D4236">
            <v>0</v>
          </cell>
          <cell r="E4236">
            <v>0</v>
          </cell>
        </row>
        <row r="4237">
          <cell r="C4237">
            <v>0</v>
          </cell>
          <cell r="D4237">
            <v>0</v>
          </cell>
          <cell r="E4237">
            <v>0</v>
          </cell>
        </row>
        <row r="4238">
          <cell r="C4238">
            <v>0</v>
          </cell>
          <cell r="D4238">
            <v>0</v>
          </cell>
          <cell r="E4238">
            <v>0</v>
          </cell>
        </row>
        <row r="4239">
          <cell r="C4239">
            <v>0</v>
          </cell>
          <cell r="D4239">
            <v>0</v>
          </cell>
          <cell r="E4239">
            <v>0</v>
          </cell>
        </row>
        <row r="4240">
          <cell r="C4240">
            <v>0</v>
          </cell>
          <cell r="D4240">
            <v>0</v>
          </cell>
          <cell r="E4240">
            <v>0</v>
          </cell>
        </row>
        <row r="4241">
          <cell r="C4241">
            <v>0</v>
          </cell>
          <cell r="D4241">
            <v>0</v>
          </cell>
          <cell r="E4241">
            <v>0</v>
          </cell>
        </row>
        <row r="4242">
          <cell r="C4242">
            <v>0</v>
          </cell>
          <cell r="D4242">
            <v>0</v>
          </cell>
          <cell r="E4242">
            <v>0</v>
          </cell>
        </row>
        <row r="4243">
          <cell r="C4243">
            <v>0</v>
          </cell>
          <cell r="D4243">
            <v>0</v>
          </cell>
          <cell r="E4243">
            <v>0</v>
          </cell>
        </row>
        <row r="4244">
          <cell r="C4244">
            <v>0</v>
          </cell>
          <cell r="D4244">
            <v>0</v>
          </cell>
          <cell r="E4244">
            <v>0</v>
          </cell>
        </row>
        <row r="4245">
          <cell r="C4245">
            <v>0</v>
          </cell>
          <cell r="D4245">
            <v>0</v>
          </cell>
          <cell r="E4245">
            <v>0</v>
          </cell>
        </row>
        <row r="4246">
          <cell r="C4246">
            <v>0</v>
          </cell>
          <cell r="D4246">
            <v>0</v>
          </cell>
          <cell r="E4246">
            <v>0</v>
          </cell>
        </row>
        <row r="4247">
          <cell r="C4247">
            <v>0</v>
          </cell>
          <cell r="D4247">
            <v>0</v>
          </cell>
          <cell r="E4247">
            <v>0</v>
          </cell>
        </row>
        <row r="4248">
          <cell r="C4248">
            <v>0</v>
          </cell>
          <cell r="D4248">
            <v>0</v>
          </cell>
          <cell r="E4248">
            <v>0</v>
          </cell>
        </row>
        <row r="4249">
          <cell r="C4249">
            <v>0</v>
          </cell>
          <cell r="D4249">
            <v>0</v>
          </cell>
          <cell r="E4249">
            <v>0</v>
          </cell>
        </row>
        <row r="4250">
          <cell r="C4250">
            <v>0</v>
          </cell>
          <cell r="D4250">
            <v>0</v>
          </cell>
          <cell r="E4250">
            <v>0</v>
          </cell>
        </row>
        <row r="4251">
          <cell r="C4251">
            <v>0</v>
          </cell>
          <cell r="D4251">
            <v>0</v>
          </cell>
          <cell r="E4251">
            <v>0</v>
          </cell>
        </row>
        <row r="4252">
          <cell r="C4252">
            <v>0</v>
          </cell>
          <cell r="D4252">
            <v>0</v>
          </cell>
          <cell r="E4252">
            <v>0</v>
          </cell>
        </row>
        <row r="4253">
          <cell r="C4253">
            <v>0</v>
          </cell>
          <cell r="D4253">
            <v>0</v>
          </cell>
          <cell r="E4253">
            <v>0</v>
          </cell>
        </row>
        <row r="4254">
          <cell r="C4254">
            <v>0</v>
          </cell>
          <cell r="D4254">
            <v>0</v>
          </cell>
          <cell r="E4254">
            <v>0</v>
          </cell>
        </row>
        <row r="4255">
          <cell r="C4255">
            <v>0</v>
          </cell>
          <cell r="D4255">
            <v>0</v>
          </cell>
          <cell r="E4255">
            <v>0</v>
          </cell>
        </row>
        <row r="4256">
          <cell r="C4256">
            <v>0</v>
          </cell>
          <cell r="D4256">
            <v>0</v>
          </cell>
          <cell r="E4256">
            <v>0</v>
          </cell>
        </row>
        <row r="4257">
          <cell r="C4257">
            <v>0</v>
          </cell>
          <cell r="D4257">
            <v>0</v>
          </cell>
          <cell r="E4257">
            <v>0</v>
          </cell>
        </row>
        <row r="4258">
          <cell r="C4258">
            <v>0</v>
          </cell>
          <cell r="D4258">
            <v>0</v>
          </cell>
          <cell r="E4258">
            <v>0</v>
          </cell>
        </row>
        <row r="4259">
          <cell r="C4259">
            <v>0</v>
          </cell>
          <cell r="D4259">
            <v>0</v>
          </cell>
          <cell r="E4259">
            <v>0</v>
          </cell>
        </row>
        <row r="4260">
          <cell r="C4260">
            <v>0</v>
          </cell>
          <cell r="D4260">
            <v>0</v>
          </cell>
          <cell r="E4260">
            <v>0</v>
          </cell>
        </row>
        <row r="4261">
          <cell r="C4261">
            <v>0</v>
          </cell>
          <cell r="D4261">
            <v>0</v>
          </cell>
          <cell r="E4261">
            <v>0</v>
          </cell>
        </row>
        <row r="4262">
          <cell r="C4262">
            <v>0</v>
          </cell>
          <cell r="D4262">
            <v>0</v>
          </cell>
          <cell r="E4262">
            <v>0</v>
          </cell>
        </row>
        <row r="4263">
          <cell r="C4263">
            <v>0</v>
          </cell>
          <cell r="D4263">
            <v>0</v>
          </cell>
          <cell r="E4263">
            <v>0</v>
          </cell>
        </row>
        <row r="4264">
          <cell r="C4264">
            <v>0</v>
          </cell>
          <cell r="D4264">
            <v>0</v>
          </cell>
          <cell r="E4264">
            <v>0</v>
          </cell>
        </row>
        <row r="4265">
          <cell r="C4265">
            <v>0</v>
          </cell>
          <cell r="D4265">
            <v>0</v>
          </cell>
          <cell r="E4265">
            <v>0</v>
          </cell>
        </row>
        <row r="4266">
          <cell r="C4266">
            <v>0</v>
          </cell>
          <cell r="D4266">
            <v>0</v>
          </cell>
          <cell r="E4266">
            <v>0</v>
          </cell>
        </row>
        <row r="4267">
          <cell r="C4267">
            <v>0</v>
          </cell>
          <cell r="D4267">
            <v>0</v>
          </cell>
          <cell r="E4267">
            <v>0</v>
          </cell>
        </row>
        <row r="4268">
          <cell r="C4268">
            <v>0</v>
          </cell>
          <cell r="D4268">
            <v>0</v>
          </cell>
          <cell r="E4268">
            <v>0</v>
          </cell>
        </row>
        <row r="4269">
          <cell r="C4269">
            <v>0</v>
          </cell>
          <cell r="D4269">
            <v>0</v>
          </cell>
          <cell r="E4269">
            <v>0</v>
          </cell>
        </row>
        <row r="4270">
          <cell r="C4270">
            <v>0</v>
          </cell>
          <cell r="D4270">
            <v>0</v>
          </cell>
          <cell r="E4270">
            <v>0</v>
          </cell>
        </row>
        <row r="4271">
          <cell r="C4271">
            <v>0</v>
          </cell>
          <cell r="D4271">
            <v>0</v>
          </cell>
          <cell r="E4271">
            <v>0</v>
          </cell>
        </row>
        <row r="4272">
          <cell r="C4272">
            <v>0</v>
          </cell>
          <cell r="D4272">
            <v>0</v>
          </cell>
          <cell r="E4272">
            <v>0</v>
          </cell>
        </row>
        <row r="4273">
          <cell r="C4273">
            <v>0</v>
          </cell>
          <cell r="D4273">
            <v>0</v>
          </cell>
          <cell r="E4273">
            <v>0</v>
          </cell>
        </row>
        <row r="4274">
          <cell r="C4274">
            <v>0</v>
          </cell>
          <cell r="D4274">
            <v>0</v>
          </cell>
          <cell r="E4274">
            <v>0</v>
          </cell>
        </row>
        <row r="4275">
          <cell r="C4275">
            <v>0</v>
          </cell>
          <cell r="D4275">
            <v>0</v>
          </cell>
          <cell r="E4275">
            <v>0</v>
          </cell>
        </row>
        <row r="4276">
          <cell r="C4276">
            <v>0</v>
          </cell>
          <cell r="D4276">
            <v>0</v>
          </cell>
          <cell r="E4276">
            <v>0</v>
          </cell>
        </row>
        <row r="4277">
          <cell r="C4277">
            <v>0</v>
          </cell>
          <cell r="D4277">
            <v>0</v>
          </cell>
          <cell r="E4277">
            <v>0</v>
          </cell>
        </row>
        <row r="4278">
          <cell r="C4278">
            <v>0</v>
          </cell>
          <cell r="D4278">
            <v>0</v>
          </cell>
          <cell r="E4278">
            <v>0</v>
          </cell>
        </row>
        <row r="4279">
          <cell r="C4279">
            <v>0</v>
          </cell>
          <cell r="D4279">
            <v>0</v>
          </cell>
          <cell r="E4279">
            <v>0</v>
          </cell>
        </row>
        <row r="4280">
          <cell r="C4280">
            <v>0</v>
          </cell>
          <cell r="D4280">
            <v>0</v>
          </cell>
          <cell r="E4280">
            <v>0</v>
          </cell>
        </row>
        <row r="4281">
          <cell r="C4281">
            <v>0</v>
          </cell>
          <cell r="D4281">
            <v>0</v>
          </cell>
          <cell r="E4281">
            <v>0</v>
          </cell>
        </row>
        <row r="4282">
          <cell r="C4282">
            <v>0</v>
          </cell>
          <cell r="D4282">
            <v>0</v>
          </cell>
          <cell r="E4282">
            <v>0</v>
          </cell>
        </row>
        <row r="4283">
          <cell r="C4283">
            <v>0</v>
          </cell>
          <cell r="D4283">
            <v>0</v>
          </cell>
          <cell r="E4283">
            <v>0</v>
          </cell>
        </row>
        <row r="4284">
          <cell r="C4284">
            <v>0</v>
          </cell>
          <cell r="D4284">
            <v>0</v>
          </cell>
          <cell r="E4284">
            <v>0</v>
          </cell>
        </row>
        <row r="4285">
          <cell r="C4285">
            <v>0</v>
          </cell>
          <cell r="D4285">
            <v>0</v>
          </cell>
          <cell r="E4285">
            <v>0</v>
          </cell>
        </row>
        <row r="4286">
          <cell r="C4286">
            <v>0</v>
          </cell>
          <cell r="D4286">
            <v>0</v>
          </cell>
          <cell r="E4286">
            <v>0</v>
          </cell>
        </row>
        <row r="4287">
          <cell r="C4287">
            <v>0</v>
          </cell>
          <cell r="D4287">
            <v>0</v>
          </cell>
          <cell r="E4287">
            <v>0</v>
          </cell>
        </row>
        <row r="4288">
          <cell r="C4288">
            <v>0</v>
          </cell>
          <cell r="D4288">
            <v>0</v>
          </cell>
          <cell r="E4288">
            <v>0</v>
          </cell>
        </row>
        <row r="4289">
          <cell r="C4289">
            <v>0</v>
          </cell>
          <cell r="D4289">
            <v>0</v>
          </cell>
          <cell r="E4289">
            <v>0</v>
          </cell>
        </row>
        <row r="4290">
          <cell r="C4290">
            <v>0</v>
          </cell>
          <cell r="D4290">
            <v>0</v>
          </cell>
          <cell r="E4290">
            <v>0</v>
          </cell>
        </row>
        <row r="4291">
          <cell r="C4291">
            <v>0</v>
          </cell>
          <cell r="D4291">
            <v>0</v>
          </cell>
          <cell r="E4291">
            <v>0</v>
          </cell>
        </row>
        <row r="4292">
          <cell r="C4292">
            <v>0</v>
          </cell>
          <cell r="D4292">
            <v>0</v>
          </cell>
          <cell r="E4292">
            <v>0</v>
          </cell>
        </row>
        <row r="4293">
          <cell r="C4293">
            <v>0</v>
          </cell>
          <cell r="D4293">
            <v>0</v>
          </cell>
          <cell r="E4293">
            <v>0</v>
          </cell>
        </row>
        <row r="4294">
          <cell r="C4294">
            <v>0</v>
          </cell>
          <cell r="D4294">
            <v>0</v>
          </cell>
          <cell r="E4294">
            <v>0</v>
          </cell>
        </row>
        <row r="4295">
          <cell r="C4295">
            <v>0</v>
          </cell>
          <cell r="D4295">
            <v>0</v>
          </cell>
          <cell r="E4295">
            <v>0</v>
          </cell>
        </row>
        <row r="4296">
          <cell r="C4296">
            <v>0</v>
          </cell>
          <cell r="D4296">
            <v>0</v>
          </cell>
          <cell r="E4296">
            <v>0</v>
          </cell>
        </row>
        <row r="4297">
          <cell r="C4297">
            <v>0</v>
          </cell>
          <cell r="D4297">
            <v>0</v>
          </cell>
          <cell r="E4297">
            <v>0</v>
          </cell>
        </row>
        <row r="4298">
          <cell r="C4298">
            <v>0</v>
          </cell>
          <cell r="D4298">
            <v>0</v>
          </cell>
          <cell r="E4298">
            <v>0</v>
          </cell>
        </row>
        <row r="4299">
          <cell r="C4299">
            <v>0</v>
          </cell>
          <cell r="D4299">
            <v>0</v>
          </cell>
          <cell r="E4299">
            <v>0</v>
          </cell>
        </row>
        <row r="4300">
          <cell r="C4300">
            <v>0</v>
          </cell>
          <cell r="D4300">
            <v>0</v>
          </cell>
          <cell r="E4300">
            <v>0</v>
          </cell>
        </row>
        <row r="4301">
          <cell r="C4301">
            <v>0</v>
          </cell>
          <cell r="D4301">
            <v>0</v>
          </cell>
          <cell r="E4301">
            <v>0</v>
          </cell>
        </row>
        <row r="4302">
          <cell r="C4302">
            <v>0</v>
          </cell>
          <cell r="D4302">
            <v>0</v>
          </cell>
          <cell r="E4302">
            <v>0</v>
          </cell>
        </row>
        <row r="4303">
          <cell r="C4303">
            <v>0</v>
          </cell>
          <cell r="D4303">
            <v>0</v>
          </cell>
          <cell r="E4303">
            <v>0</v>
          </cell>
        </row>
        <row r="4304">
          <cell r="C4304">
            <v>0</v>
          </cell>
          <cell r="D4304">
            <v>0</v>
          </cell>
          <cell r="E4304">
            <v>0</v>
          </cell>
        </row>
        <row r="4305">
          <cell r="C4305">
            <v>0</v>
          </cell>
          <cell r="D4305">
            <v>0</v>
          </cell>
          <cell r="E4305">
            <v>0</v>
          </cell>
        </row>
        <row r="4306">
          <cell r="C4306">
            <v>0</v>
          </cell>
          <cell r="D4306">
            <v>0</v>
          </cell>
          <cell r="E4306">
            <v>0</v>
          </cell>
        </row>
        <row r="4307">
          <cell r="C4307">
            <v>0</v>
          </cell>
          <cell r="D4307">
            <v>0</v>
          </cell>
          <cell r="E4307">
            <v>0</v>
          </cell>
        </row>
        <row r="4308">
          <cell r="C4308">
            <v>0</v>
          </cell>
          <cell r="D4308">
            <v>0</v>
          </cell>
          <cell r="E4308">
            <v>0</v>
          </cell>
        </row>
        <row r="4309">
          <cell r="C4309">
            <v>0</v>
          </cell>
          <cell r="D4309">
            <v>0</v>
          </cell>
          <cell r="E4309">
            <v>0</v>
          </cell>
        </row>
        <row r="4310">
          <cell r="C4310">
            <v>0</v>
          </cell>
          <cell r="D4310">
            <v>0</v>
          </cell>
          <cell r="E4310">
            <v>0</v>
          </cell>
        </row>
        <row r="4311">
          <cell r="C4311">
            <v>0</v>
          </cell>
          <cell r="D4311">
            <v>0</v>
          </cell>
          <cell r="E4311">
            <v>0</v>
          </cell>
        </row>
        <row r="4312">
          <cell r="C4312">
            <v>0</v>
          </cell>
          <cell r="D4312">
            <v>0</v>
          </cell>
          <cell r="E4312">
            <v>0</v>
          </cell>
        </row>
        <row r="4313">
          <cell r="C4313">
            <v>0</v>
          </cell>
          <cell r="D4313">
            <v>0</v>
          </cell>
          <cell r="E4313">
            <v>0</v>
          </cell>
        </row>
        <row r="4314">
          <cell r="C4314">
            <v>0</v>
          </cell>
          <cell r="D4314">
            <v>0</v>
          </cell>
          <cell r="E4314">
            <v>0</v>
          </cell>
        </row>
        <row r="4315">
          <cell r="C4315">
            <v>0</v>
          </cell>
          <cell r="D4315">
            <v>0</v>
          </cell>
          <cell r="E4315">
            <v>0</v>
          </cell>
        </row>
        <row r="4316">
          <cell r="C4316">
            <v>0</v>
          </cell>
          <cell r="D4316">
            <v>0</v>
          </cell>
          <cell r="E4316">
            <v>0</v>
          </cell>
        </row>
        <row r="4317">
          <cell r="C4317">
            <v>0</v>
          </cell>
          <cell r="D4317">
            <v>0</v>
          </cell>
          <cell r="E4317">
            <v>0</v>
          </cell>
        </row>
        <row r="4318">
          <cell r="C4318">
            <v>0</v>
          </cell>
          <cell r="D4318">
            <v>0</v>
          </cell>
          <cell r="E4318">
            <v>0</v>
          </cell>
        </row>
        <row r="4319">
          <cell r="C4319">
            <v>0</v>
          </cell>
          <cell r="D4319">
            <v>0</v>
          </cell>
          <cell r="E4319">
            <v>0</v>
          </cell>
        </row>
        <row r="4320">
          <cell r="C4320">
            <v>0</v>
          </cell>
          <cell r="D4320">
            <v>0</v>
          </cell>
          <cell r="E4320">
            <v>0</v>
          </cell>
        </row>
        <row r="4321">
          <cell r="C4321">
            <v>0</v>
          </cell>
          <cell r="D4321">
            <v>0</v>
          </cell>
          <cell r="E4321">
            <v>0</v>
          </cell>
        </row>
        <row r="4322">
          <cell r="C4322">
            <v>0</v>
          </cell>
          <cell r="D4322">
            <v>0</v>
          </cell>
          <cell r="E4322">
            <v>0</v>
          </cell>
        </row>
        <row r="4323">
          <cell r="C4323">
            <v>0</v>
          </cell>
          <cell r="D4323">
            <v>0</v>
          </cell>
          <cell r="E4323">
            <v>0</v>
          </cell>
        </row>
        <row r="4324">
          <cell r="C4324">
            <v>0</v>
          </cell>
          <cell r="D4324">
            <v>0</v>
          </cell>
          <cell r="E4324">
            <v>0</v>
          </cell>
        </row>
        <row r="4325">
          <cell r="C4325">
            <v>0</v>
          </cell>
          <cell r="D4325">
            <v>0</v>
          </cell>
          <cell r="E4325">
            <v>0</v>
          </cell>
        </row>
        <row r="4326">
          <cell r="C4326">
            <v>0</v>
          </cell>
          <cell r="D4326">
            <v>0</v>
          </cell>
          <cell r="E4326">
            <v>0</v>
          </cell>
        </row>
        <row r="4327">
          <cell r="C4327">
            <v>0</v>
          </cell>
          <cell r="D4327">
            <v>0</v>
          </cell>
          <cell r="E4327">
            <v>0</v>
          </cell>
        </row>
        <row r="4328">
          <cell r="C4328">
            <v>0</v>
          </cell>
          <cell r="D4328">
            <v>0</v>
          </cell>
          <cell r="E4328">
            <v>0</v>
          </cell>
        </row>
        <row r="4329">
          <cell r="C4329">
            <v>0</v>
          </cell>
          <cell r="D4329">
            <v>0</v>
          </cell>
          <cell r="E4329">
            <v>0</v>
          </cell>
        </row>
        <row r="4330">
          <cell r="C4330">
            <v>0</v>
          </cell>
          <cell r="D4330">
            <v>0</v>
          </cell>
          <cell r="E4330">
            <v>0</v>
          </cell>
        </row>
        <row r="4331">
          <cell r="C4331">
            <v>0</v>
          </cell>
          <cell r="D4331">
            <v>0</v>
          </cell>
          <cell r="E4331">
            <v>0</v>
          </cell>
        </row>
        <row r="4332">
          <cell r="C4332">
            <v>0</v>
          </cell>
          <cell r="D4332">
            <v>0</v>
          </cell>
          <cell r="E4332">
            <v>0</v>
          </cell>
        </row>
        <row r="4333">
          <cell r="C4333">
            <v>0</v>
          </cell>
          <cell r="D4333">
            <v>0</v>
          </cell>
          <cell r="E4333">
            <v>0</v>
          </cell>
        </row>
        <row r="4334">
          <cell r="C4334">
            <v>0</v>
          </cell>
          <cell r="D4334">
            <v>0</v>
          </cell>
          <cell r="E4334">
            <v>0</v>
          </cell>
        </row>
        <row r="4335">
          <cell r="C4335">
            <v>0</v>
          </cell>
          <cell r="D4335">
            <v>0</v>
          </cell>
          <cell r="E4335">
            <v>0</v>
          </cell>
        </row>
        <row r="4336">
          <cell r="C4336">
            <v>0</v>
          </cell>
          <cell r="D4336">
            <v>0</v>
          </cell>
          <cell r="E4336">
            <v>0</v>
          </cell>
        </row>
        <row r="4337">
          <cell r="C4337">
            <v>0</v>
          </cell>
          <cell r="D4337">
            <v>0</v>
          </cell>
          <cell r="E4337">
            <v>0</v>
          </cell>
        </row>
        <row r="4338">
          <cell r="C4338">
            <v>0</v>
          </cell>
          <cell r="D4338">
            <v>0</v>
          </cell>
          <cell r="E4338">
            <v>0</v>
          </cell>
        </row>
        <row r="4339">
          <cell r="C4339">
            <v>0</v>
          </cell>
          <cell r="D4339">
            <v>0</v>
          </cell>
          <cell r="E4339">
            <v>0</v>
          </cell>
        </row>
        <row r="4340">
          <cell r="C4340">
            <v>0</v>
          </cell>
          <cell r="D4340">
            <v>0</v>
          </cell>
          <cell r="E4340">
            <v>0</v>
          </cell>
        </row>
        <row r="4341">
          <cell r="C4341">
            <v>0</v>
          </cell>
          <cell r="D4341">
            <v>0</v>
          </cell>
          <cell r="E4341">
            <v>0</v>
          </cell>
        </row>
        <row r="4342">
          <cell r="C4342">
            <v>0</v>
          </cell>
          <cell r="D4342">
            <v>0</v>
          </cell>
          <cell r="E4342">
            <v>0</v>
          </cell>
        </row>
        <row r="4343">
          <cell r="C4343">
            <v>0</v>
          </cell>
          <cell r="D4343">
            <v>0</v>
          </cell>
          <cell r="E4343">
            <v>0</v>
          </cell>
        </row>
        <row r="4344">
          <cell r="C4344">
            <v>0</v>
          </cell>
          <cell r="D4344">
            <v>0</v>
          </cell>
          <cell r="E4344">
            <v>0</v>
          </cell>
        </row>
        <row r="4345">
          <cell r="C4345">
            <v>0</v>
          </cell>
          <cell r="D4345">
            <v>0</v>
          </cell>
          <cell r="E4345">
            <v>0</v>
          </cell>
        </row>
        <row r="4346">
          <cell r="C4346">
            <v>0</v>
          </cell>
          <cell r="D4346">
            <v>0</v>
          </cell>
          <cell r="E4346">
            <v>0</v>
          </cell>
        </row>
        <row r="4347">
          <cell r="C4347">
            <v>0</v>
          </cell>
          <cell r="D4347">
            <v>0</v>
          </cell>
          <cell r="E4347">
            <v>0</v>
          </cell>
        </row>
        <row r="4348">
          <cell r="C4348">
            <v>0</v>
          </cell>
          <cell r="D4348">
            <v>0</v>
          </cell>
          <cell r="E4348">
            <v>0</v>
          </cell>
        </row>
        <row r="4349">
          <cell r="C4349">
            <v>0</v>
          </cell>
          <cell r="D4349">
            <v>0</v>
          </cell>
          <cell r="E4349">
            <v>0</v>
          </cell>
        </row>
        <row r="4350">
          <cell r="C4350">
            <v>0</v>
          </cell>
          <cell r="D4350">
            <v>0</v>
          </cell>
          <cell r="E4350">
            <v>0</v>
          </cell>
        </row>
        <row r="4351">
          <cell r="C4351">
            <v>0</v>
          </cell>
          <cell r="D4351">
            <v>0</v>
          </cell>
          <cell r="E4351">
            <v>0</v>
          </cell>
        </row>
        <row r="4352">
          <cell r="C4352">
            <v>0</v>
          </cell>
          <cell r="D4352">
            <v>0</v>
          </cell>
          <cell r="E4352">
            <v>0</v>
          </cell>
        </row>
        <row r="4353">
          <cell r="C4353">
            <v>0</v>
          </cell>
          <cell r="D4353">
            <v>0</v>
          </cell>
          <cell r="E4353">
            <v>0</v>
          </cell>
        </row>
        <row r="4354">
          <cell r="C4354">
            <v>0</v>
          </cell>
          <cell r="D4354">
            <v>0</v>
          </cell>
          <cell r="E4354">
            <v>0</v>
          </cell>
        </row>
        <row r="4355">
          <cell r="C4355">
            <v>0</v>
          </cell>
          <cell r="D4355">
            <v>0</v>
          </cell>
          <cell r="E4355">
            <v>0</v>
          </cell>
        </row>
        <row r="4356">
          <cell r="C4356">
            <v>0</v>
          </cell>
          <cell r="D4356">
            <v>0</v>
          </cell>
          <cell r="E4356">
            <v>0</v>
          </cell>
        </row>
        <row r="4357">
          <cell r="C4357">
            <v>0</v>
          </cell>
          <cell r="D4357">
            <v>0</v>
          </cell>
          <cell r="E4357">
            <v>0</v>
          </cell>
        </row>
        <row r="4358">
          <cell r="C4358">
            <v>0</v>
          </cell>
          <cell r="D4358">
            <v>0</v>
          </cell>
          <cell r="E4358">
            <v>0</v>
          </cell>
        </row>
        <row r="4359">
          <cell r="C4359">
            <v>0</v>
          </cell>
          <cell r="D4359">
            <v>0</v>
          </cell>
          <cell r="E4359">
            <v>0</v>
          </cell>
        </row>
        <row r="4360">
          <cell r="C4360">
            <v>0</v>
          </cell>
          <cell r="D4360">
            <v>0</v>
          </cell>
          <cell r="E4360">
            <v>0</v>
          </cell>
        </row>
        <row r="4361">
          <cell r="C4361">
            <v>0</v>
          </cell>
          <cell r="D4361">
            <v>0</v>
          </cell>
          <cell r="E4361">
            <v>0</v>
          </cell>
        </row>
        <row r="4362">
          <cell r="C4362">
            <v>0</v>
          </cell>
          <cell r="D4362">
            <v>0</v>
          </cell>
          <cell r="E4362">
            <v>0</v>
          </cell>
        </row>
        <row r="4363">
          <cell r="C4363">
            <v>0</v>
          </cell>
          <cell r="D4363">
            <v>0</v>
          </cell>
          <cell r="E4363">
            <v>0</v>
          </cell>
        </row>
        <row r="4364">
          <cell r="C4364">
            <v>0</v>
          </cell>
          <cell r="D4364">
            <v>0</v>
          </cell>
          <cell r="E4364">
            <v>0</v>
          </cell>
        </row>
        <row r="4365">
          <cell r="C4365">
            <v>0</v>
          </cell>
          <cell r="D4365">
            <v>0</v>
          </cell>
          <cell r="E4365">
            <v>0</v>
          </cell>
        </row>
        <row r="4366">
          <cell r="C4366">
            <v>0</v>
          </cell>
          <cell r="D4366">
            <v>0</v>
          </cell>
          <cell r="E4366">
            <v>0</v>
          </cell>
        </row>
        <row r="4367">
          <cell r="C4367">
            <v>0</v>
          </cell>
          <cell r="D4367">
            <v>0</v>
          </cell>
          <cell r="E4367">
            <v>0</v>
          </cell>
        </row>
        <row r="4368">
          <cell r="C4368">
            <v>0</v>
          </cell>
          <cell r="D4368">
            <v>0</v>
          </cell>
          <cell r="E4368">
            <v>0</v>
          </cell>
        </row>
        <row r="4369">
          <cell r="C4369">
            <v>0</v>
          </cell>
          <cell r="D4369">
            <v>0</v>
          </cell>
          <cell r="E4369">
            <v>0</v>
          </cell>
        </row>
        <row r="4370">
          <cell r="C4370">
            <v>0</v>
          </cell>
          <cell r="D4370">
            <v>0</v>
          </cell>
          <cell r="E4370">
            <v>0</v>
          </cell>
        </row>
        <row r="4371">
          <cell r="C4371">
            <v>0</v>
          </cell>
          <cell r="D4371">
            <v>0</v>
          </cell>
          <cell r="E4371">
            <v>0</v>
          </cell>
        </row>
        <row r="4372">
          <cell r="C4372">
            <v>0</v>
          </cell>
          <cell r="D4372">
            <v>0</v>
          </cell>
          <cell r="E4372">
            <v>0</v>
          </cell>
        </row>
        <row r="4373">
          <cell r="C4373">
            <v>0</v>
          </cell>
          <cell r="D4373">
            <v>0</v>
          </cell>
          <cell r="E4373">
            <v>0</v>
          </cell>
        </row>
        <row r="4374">
          <cell r="C4374">
            <v>0</v>
          </cell>
          <cell r="D4374">
            <v>0</v>
          </cell>
          <cell r="E4374">
            <v>0</v>
          </cell>
        </row>
        <row r="4375">
          <cell r="C4375">
            <v>0</v>
          </cell>
          <cell r="D4375">
            <v>0</v>
          </cell>
          <cell r="E4375">
            <v>0</v>
          </cell>
        </row>
        <row r="4376">
          <cell r="C4376">
            <v>0</v>
          </cell>
          <cell r="D4376">
            <v>0</v>
          </cell>
          <cell r="E4376">
            <v>0</v>
          </cell>
        </row>
        <row r="4377">
          <cell r="C4377">
            <v>0</v>
          </cell>
          <cell r="D4377">
            <v>0</v>
          </cell>
          <cell r="E4377">
            <v>0</v>
          </cell>
        </row>
        <row r="4378">
          <cell r="C4378">
            <v>0</v>
          </cell>
          <cell r="D4378">
            <v>0</v>
          </cell>
          <cell r="E4378">
            <v>0</v>
          </cell>
        </row>
        <row r="4379">
          <cell r="C4379">
            <v>0</v>
          </cell>
          <cell r="D4379">
            <v>0</v>
          </cell>
          <cell r="E4379">
            <v>0</v>
          </cell>
        </row>
        <row r="4380">
          <cell r="C4380">
            <v>0</v>
          </cell>
          <cell r="D4380">
            <v>0</v>
          </cell>
          <cell r="E4380">
            <v>0</v>
          </cell>
        </row>
        <row r="4381">
          <cell r="C4381">
            <v>0</v>
          </cell>
          <cell r="D4381">
            <v>0</v>
          </cell>
          <cell r="E4381">
            <v>0</v>
          </cell>
        </row>
        <row r="4382">
          <cell r="C4382">
            <v>0</v>
          </cell>
          <cell r="D4382">
            <v>0</v>
          </cell>
          <cell r="E4382">
            <v>0</v>
          </cell>
        </row>
        <row r="4383">
          <cell r="C4383">
            <v>0</v>
          </cell>
          <cell r="D4383">
            <v>0</v>
          </cell>
          <cell r="E4383">
            <v>0</v>
          </cell>
        </row>
        <row r="4384">
          <cell r="C4384">
            <v>0</v>
          </cell>
          <cell r="D4384">
            <v>0</v>
          </cell>
          <cell r="E4384">
            <v>0</v>
          </cell>
        </row>
        <row r="4385">
          <cell r="C4385">
            <v>0</v>
          </cell>
          <cell r="D4385">
            <v>0</v>
          </cell>
          <cell r="E4385">
            <v>0</v>
          </cell>
        </row>
        <row r="4386">
          <cell r="C4386">
            <v>0</v>
          </cell>
          <cell r="D4386">
            <v>0</v>
          </cell>
          <cell r="E4386">
            <v>0</v>
          </cell>
        </row>
        <row r="4387">
          <cell r="C4387">
            <v>0</v>
          </cell>
          <cell r="D4387">
            <v>0</v>
          </cell>
          <cell r="E4387">
            <v>0</v>
          </cell>
        </row>
        <row r="4388">
          <cell r="C4388">
            <v>0</v>
          </cell>
          <cell r="D4388">
            <v>0</v>
          </cell>
          <cell r="E4388">
            <v>0</v>
          </cell>
        </row>
        <row r="4389">
          <cell r="C4389">
            <v>0</v>
          </cell>
          <cell r="D4389">
            <v>0</v>
          </cell>
          <cell r="E4389">
            <v>0</v>
          </cell>
        </row>
        <row r="4390">
          <cell r="C4390">
            <v>0</v>
          </cell>
          <cell r="D4390">
            <v>0</v>
          </cell>
          <cell r="E4390">
            <v>0</v>
          </cell>
        </row>
        <row r="4391">
          <cell r="C4391">
            <v>0</v>
          </cell>
          <cell r="D4391">
            <v>0</v>
          </cell>
          <cell r="E4391">
            <v>0</v>
          </cell>
        </row>
        <row r="4392">
          <cell r="C4392">
            <v>0</v>
          </cell>
          <cell r="D4392">
            <v>0</v>
          </cell>
          <cell r="E4392">
            <v>0</v>
          </cell>
        </row>
        <row r="4393">
          <cell r="C4393">
            <v>0</v>
          </cell>
          <cell r="D4393">
            <v>0</v>
          </cell>
          <cell r="E4393">
            <v>0</v>
          </cell>
        </row>
        <row r="4394">
          <cell r="C4394">
            <v>0</v>
          </cell>
          <cell r="D4394">
            <v>0</v>
          </cell>
          <cell r="E4394">
            <v>0</v>
          </cell>
        </row>
        <row r="4395">
          <cell r="C4395">
            <v>0</v>
          </cell>
          <cell r="D4395">
            <v>0</v>
          </cell>
          <cell r="E4395">
            <v>0</v>
          </cell>
        </row>
        <row r="4396">
          <cell r="C4396">
            <v>0</v>
          </cell>
          <cell r="D4396">
            <v>0</v>
          </cell>
          <cell r="E4396">
            <v>0</v>
          </cell>
        </row>
        <row r="4397">
          <cell r="C4397">
            <v>0</v>
          </cell>
          <cell r="D4397">
            <v>0</v>
          </cell>
          <cell r="E4397">
            <v>0</v>
          </cell>
        </row>
        <row r="4398">
          <cell r="C4398">
            <v>0</v>
          </cell>
          <cell r="D4398">
            <v>0</v>
          </cell>
          <cell r="E4398">
            <v>0</v>
          </cell>
        </row>
        <row r="4399">
          <cell r="C4399">
            <v>0</v>
          </cell>
          <cell r="D4399">
            <v>0</v>
          </cell>
          <cell r="E4399">
            <v>0</v>
          </cell>
        </row>
        <row r="4400">
          <cell r="C4400">
            <v>0</v>
          </cell>
          <cell r="D4400">
            <v>0</v>
          </cell>
          <cell r="E4400">
            <v>0</v>
          </cell>
        </row>
        <row r="4401">
          <cell r="C4401">
            <v>0</v>
          </cell>
          <cell r="D4401">
            <v>0</v>
          </cell>
          <cell r="E4401">
            <v>0</v>
          </cell>
        </row>
        <row r="4402">
          <cell r="C4402">
            <v>0</v>
          </cell>
          <cell r="D4402">
            <v>0</v>
          </cell>
          <cell r="E4402">
            <v>0</v>
          </cell>
        </row>
        <row r="4403">
          <cell r="C4403">
            <v>0</v>
          </cell>
          <cell r="D4403">
            <v>0</v>
          </cell>
          <cell r="E4403">
            <v>0</v>
          </cell>
        </row>
        <row r="4404">
          <cell r="C4404">
            <v>0</v>
          </cell>
          <cell r="D4404">
            <v>0</v>
          </cell>
          <cell r="E4404">
            <v>0</v>
          </cell>
        </row>
        <row r="4405">
          <cell r="C4405">
            <v>0</v>
          </cell>
          <cell r="D4405">
            <v>0</v>
          </cell>
          <cell r="E4405">
            <v>0</v>
          </cell>
        </row>
        <row r="4406">
          <cell r="C4406">
            <v>0</v>
          </cell>
          <cell r="D4406">
            <v>0</v>
          </cell>
          <cell r="E4406">
            <v>0</v>
          </cell>
        </row>
        <row r="4407">
          <cell r="C4407">
            <v>0</v>
          </cell>
          <cell r="D4407">
            <v>0</v>
          </cell>
          <cell r="E4407">
            <v>0</v>
          </cell>
        </row>
        <row r="4408">
          <cell r="C4408">
            <v>0</v>
          </cell>
          <cell r="D4408">
            <v>0</v>
          </cell>
          <cell r="E4408">
            <v>0</v>
          </cell>
        </row>
        <row r="4409">
          <cell r="C4409">
            <v>0</v>
          </cell>
          <cell r="D4409">
            <v>0</v>
          </cell>
          <cell r="E4409">
            <v>0</v>
          </cell>
        </row>
        <row r="4410">
          <cell r="C4410">
            <v>0</v>
          </cell>
          <cell r="D4410">
            <v>0</v>
          </cell>
          <cell r="E4410">
            <v>0</v>
          </cell>
        </row>
        <row r="4411">
          <cell r="C4411">
            <v>0</v>
          </cell>
          <cell r="D4411">
            <v>0</v>
          </cell>
          <cell r="E4411">
            <v>0</v>
          </cell>
        </row>
        <row r="4412">
          <cell r="C4412">
            <v>0</v>
          </cell>
          <cell r="D4412">
            <v>0</v>
          </cell>
          <cell r="E4412">
            <v>0</v>
          </cell>
        </row>
        <row r="4413">
          <cell r="C4413">
            <v>0</v>
          </cell>
          <cell r="D4413">
            <v>0</v>
          </cell>
          <cell r="E4413">
            <v>0</v>
          </cell>
        </row>
        <row r="4414">
          <cell r="C4414">
            <v>0</v>
          </cell>
          <cell r="D4414">
            <v>0</v>
          </cell>
          <cell r="E4414">
            <v>0</v>
          </cell>
        </row>
        <row r="4415">
          <cell r="C4415">
            <v>0</v>
          </cell>
          <cell r="D4415">
            <v>0</v>
          </cell>
          <cell r="E4415">
            <v>0</v>
          </cell>
        </row>
        <row r="4416">
          <cell r="C4416">
            <v>0</v>
          </cell>
          <cell r="D4416">
            <v>0</v>
          </cell>
          <cell r="E4416">
            <v>0</v>
          </cell>
        </row>
        <row r="4417">
          <cell r="C4417">
            <v>0</v>
          </cell>
          <cell r="D4417">
            <v>0</v>
          </cell>
          <cell r="E4417">
            <v>0</v>
          </cell>
        </row>
        <row r="4418">
          <cell r="C4418">
            <v>0</v>
          </cell>
          <cell r="D4418">
            <v>0</v>
          </cell>
          <cell r="E4418">
            <v>0</v>
          </cell>
        </row>
        <row r="4419">
          <cell r="C4419">
            <v>0</v>
          </cell>
          <cell r="D4419">
            <v>0</v>
          </cell>
          <cell r="E4419">
            <v>0</v>
          </cell>
        </row>
        <row r="4420">
          <cell r="C4420">
            <v>0</v>
          </cell>
          <cell r="D4420">
            <v>0</v>
          </cell>
          <cell r="E4420">
            <v>0</v>
          </cell>
        </row>
        <row r="4421">
          <cell r="C4421">
            <v>0</v>
          </cell>
          <cell r="D4421">
            <v>0</v>
          </cell>
          <cell r="E4421">
            <v>0</v>
          </cell>
        </row>
        <row r="4422">
          <cell r="C4422">
            <v>0</v>
          </cell>
          <cell r="D4422">
            <v>0</v>
          </cell>
          <cell r="E4422">
            <v>0</v>
          </cell>
        </row>
        <row r="4423">
          <cell r="C4423">
            <v>0</v>
          </cell>
          <cell r="D4423">
            <v>0</v>
          </cell>
          <cell r="E4423">
            <v>0</v>
          </cell>
        </row>
        <row r="4424">
          <cell r="C4424">
            <v>0</v>
          </cell>
          <cell r="D4424">
            <v>0</v>
          </cell>
          <cell r="E4424">
            <v>0</v>
          </cell>
        </row>
        <row r="4425">
          <cell r="C4425">
            <v>0</v>
          </cell>
          <cell r="D4425">
            <v>0</v>
          </cell>
          <cell r="E4425">
            <v>0</v>
          </cell>
        </row>
        <row r="4426">
          <cell r="C4426">
            <v>0</v>
          </cell>
          <cell r="D4426">
            <v>0</v>
          </cell>
          <cell r="E4426">
            <v>0</v>
          </cell>
        </row>
        <row r="4427">
          <cell r="C4427">
            <v>0</v>
          </cell>
          <cell r="D4427">
            <v>0</v>
          </cell>
          <cell r="E4427">
            <v>0</v>
          </cell>
        </row>
        <row r="4428">
          <cell r="C4428">
            <v>0</v>
          </cell>
          <cell r="D4428">
            <v>0</v>
          </cell>
          <cell r="E4428">
            <v>0</v>
          </cell>
        </row>
        <row r="4429">
          <cell r="C4429">
            <v>0</v>
          </cell>
          <cell r="D4429">
            <v>0</v>
          </cell>
          <cell r="E4429">
            <v>0</v>
          </cell>
        </row>
        <row r="4430">
          <cell r="C4430">
            <v>0</v>
          </cell>
          <cell r="D4430">
            <v>0</v>
          </cell>
          <cell r="E4430">
            <v>0</v>
          </cell>
        </row>
        <row r="4431">
          <cell r="C4431">
            <v>0</v>
          </cell>
          <cell r="D4431">
            <v>0</v>
          </cell>
          <cell r="E4431">
            <v>0</v>
          </cell>
        </row>
        <row r="4432">
          <cell r="C4432">
            <v>0</v>
          </cell>
          <cell r="D4432">
            <v>0</v>
          </cell>
          <cell r="E4432">
            <v>0</v>
          </cell>
        </row>
        <row r="4433">
          <cell r="C4433">
            <v>0</v>
          </cell>
          <cell r="D4433">
            <v>0</v>
          </cell>
          <cell r="E4433">
            <v>0</v>
          </cell>
        </row>
        <row r="4434">
          <cell r="C4434">
            <v>0</v>
          </cell>
          <cell r="D4434">
            <v>0</v>
          </cell>
          <cell r="E4434">
            <v>0</v>
          </cell>
        </row>
        <row r="4435">
          <cell r="C4435">
            <v>0</v>
          </cell>
          <cell r="D4435">
            <v>0</v>
          </cell>
          <cell r="E4435">
            <v>0</v>
          </cell>
        </row>
        <row r="4436">
          <cell r="C4436">
            <v>0</v>
          </cell>
          <cell r="D4436">
            <v>0</v>
          </cell>
          <cell r="E4436">
            <v>0</v>
          </cell>
        </row>
        <row r="4437">
          <cell r="C4437">
            <v>0</v>
          </cell>
          <cell r="D4437">
            <v>0</v>
          </cell>
          <cell r="E4437">
            <v>0</v>
          </cell>
        </row>
        <row r="4438">
          <cell r="C4438">
            <v>0</v>
          </cell>
          <cell r="D4438">
            <v>0</v>
          </cell>
          <cell r="E4438">
            <v>0</v>
          </cell>
        </row>
        <row r="4439">
          <cell r="C4439">
            <v>0</v>
          </cell>
          <cell r="D4439">
            <v>0</v>
          </cell>
          <cell r="E4439">
            <v>0</v>
          </cell>
        </row>
        <row r="4440">
          <cell r="C4440">
            <v>0</v>
          </cell>
          <cell r="D4440">
            <v>0</v>
          </cell>
          <cell r="E4440">
            <v>0</v>
          </cell>
        </row>
        <row r="4441">
          <cell r="C4441">
            <v>0</v>
          </cell>
          <cell r="D4441">
            <v>0</v>
          </cell>
          <cell r="E4441">
            <v>0</v>
          </cell>
        </row>
        <row r="4442">
          <cell r="C4442">
            <v>0</v>
          </cell>
          <cell r="D4442">
            <v>0</v>
          </cell>
          <cell r="E4442">
            <v>0</v>
          </cell>
        </row>
        <row r="4443">
          <cell r="C4443">
            <v>0</v>
          </cell>
          <cell r="D4443">
            <v>0</v>
          </cell>
          <cell r="E4443">
            <v>0</v>
          </cell>
        </row>
        <row r="4444">
          <cell r="C4444">
            <v>0</v>
          </cell>
          <cell r="D4444">
            <v>0</v>
          </cell>
          <cell r="E4444">
            <v>0</v>
          </cell>
        </row>
        <row r="4445">
          <cell r="C4445">
            <v>0</v>
          </cell>
          <cell r="D4445">
            <v>0</v>
          </cell>
          <cell r="E4445">
            <v>0</v>
          </cell>
        </row>
        <row r="4446">
          <cell r="C4446">
            <v>0</v>
          </cell>
          <cell r="D4446">
            <v>0</v>
          </cell>
          <cell r="E4446">
            <v>0</v>
          </cell>
        </row>
        <row r="4447">
          <cell r="C4447">
            <v>0</v>
          </cell>
          <cell r="D4447">
            <v>0</v>
          </cell>
          <cell r="E4447">
            <v>0</v>
          </cell>
        </row>
        <row r="4448">
          <cell r="C4448">
            <v>0</v>
          </cell>
          <cell r="D4448">
            <v>0</v>
          </cell>
          <cell r="E4448">
            <v>0</v>
          </cell>
        </row>
        <row r="4449">
          <cell r="C4449">
            <v>0</v>
          </cell>
          <cell r="D4449">
            <v>0</v>
          </cell>
          <cell r="E4449">
            <v>0</v>
          </cell>
        </row>
        <row r="4450">
          <cell r="C4450">
            <v>0</v>
          </cell>
          <cell r="D4450">
            <v>0</v>
          </cell>
          <cell r="E4450">
            <v>0</v>
          </cell>
        </row>
        <row r="4451">
          <cell r="C4451">
            <v>0</v>
          </cell>
          <cell r="D4451">
            <v>0</v>
          </cell>
          <cell r="E4451">
            <v>0</v>
          </cell>
        </row>
        <row r="4452">
          <cell r="C4452">
            <v>0</v>
          </cell>
          <cell r="D4452">
            <v>0</v>
          </cell>
          <cell r="E4452">
            <v>0</v>
          </cell>
        </row>
        <row r="4453">
          <cell r="C4453">
            <v>0</v>
          </cell>
          <cell r="D4453">
            <v>0</v>
          </cell>
          <cell r="E4453">
            <v>0</v>
          </cell>
        </row>
        <row r="4454">
          <cell r="C4454">
            <v>0</v>
          </cell>
          <cell r="D4454">
            <v>0</v>
          </cell>
          <cell r="E4454">
            <v>0</v>
          </cell>
        </row>
        <row r="4455">
          <cell r="C4455">
            <v>0</v>
          </cell>
          <cell r="D4455">
            <v>0</v>
          </cell>
          <cell r="E4455">
            <v>0</v>
          </cell>
        </row>
        <row r="4456">
          <cell r="C4456">
            <v>0</v>
          </cell>
          <cell r="D4456">
            <v>0</v>
          </cell>
          <cell r="E4456">
            <v>0</v>
          </cell>
        </row>
        <row r="4457">
          <cell r="C4457">
            <v>0</v>
          </cell>
          <cell r="D4457">
            <v>0</v>
          </cell>
          <cell r="E4457">
            <v>0</v>
          </cell>
        </row>
        <row r="4458">
          <cell r="C4458">
            <v>0</v>
          </cell>
          <cell r="D4458">
            <v>0</v>
          </cell>
          <cell r="E4458">
            <v>0</v>
          </cell>
        </row>
        <row r="4459">
          <cell r="C4459">
            <v>0</v>
          </cell>
          <cell r="D4459">
            <v>0</v>
          </cell>
          <cell r="E4459">
            <v>0</v>
          </cell>
        </row>
        <row r="4460">
          <cell r="C4460">
            <v>0</v>
          </cell>
          <cell r="D4460">
            <v>0</v>
          </cell>
          <cell r="E4460">
            <v>0</v>
          </cell>
        </row>
        <row r="4461">
          <cell r="C4461">
            <v>0</v>
          </cell>
          <cell r="D4461">
            <v>0</v>
          </cell>
          <cell r="E4461">
            <v>0</v>
          </cell>
        </row>
        <row r="4462">
          <cell r="C4462">
            <v>0</v>
          </cell>
          <cell r="D4462">
            <v>0</v>
          </cell>
          <cell r="E4462">
            <v>0</v>
          </cell>
        </row>
        <row r="4463">
          <cell r="C4463">
            <v>0</v>
          </cell>
          <cell r="D4463">
            <v>0</v>
          </cell>
          <cell r="E4463">
            <v>0</v>
          </cell>
        </row>
        <row r="4464">
          <cell r="C4464">
            <v>0</v>
          </cell>
          <cell r="D4464">
            <v>0</v>
          </cell>
          <cell r="E4464">
            <v>0</v>
          </cell>
        </row>
        <row r="4465">
          <cell r="C4465">
            <v>0</v>
          </cell>
          <cell r="D4465">
            <v>0</v>
          </cell>
          <cell r="E4465">
            <v>0</v>
          </cell>
        </row>
        <row r="4466">
          <cell r="C4466">
            <v>0</v>
          </cell>
          <cell r="D4466">
            <v>0</v>
          </cell>
          <cell r="E4466">
            <v>0</v>
          </cell>
        </row>
        <row r="4467">
          <cell r="C4467">
            <v>0</v>
          </cell>
          <cell r="D4467">
            <v>0</v>
          </cell>
          <cell r="E4467">
            <v>0</v>
          </cell>
        </row>
        <row r="4468">
          <cell r="C4468">
            <v>0</v>
          </cell>
          <cell r="D4468">
            <v>0</v>
          </cell>
          <cell r="E4468">
            <v>0</v>
          </cell>
        </row>
        <row r="4469">
          <cell r="C4469">
            <v>0</v>
          </cell>
          <cell r="D4469">
            <v>0</v>
          </cell>
          <cell r="E4469">
            <v>0</v>
          </cell>
        </row>
        <row r="4470">
          <cell r="C4470">
            <v>0</v>
          </cell>
          <cell r="D4470">
            <v>0</v>
          </cell>
          <cell r="E4470">
            <v>0</v>
          </cell>
        </row>
        <row r="4471">
          <cell r="C4471">
            <v>0</v>
          </cell>
          <cell r="D4471">
            <v>0</v>
          </cell>
          <cell r="E4471">
            <v>0</v>
          </cell>
        </row>
        <row r="4472">
          <cell r="C4472">
            <v>0</v>
          </cell>
          <cell r="D4472">
            <v>0</v>
          </cell>
          <cell r="E4472">
            <v>0</v>
          </cell>
        </row>
        <row r="4473">
          <cell r="C4473">
            <v>0</v>
          </cell>
          <cell r="D4473">
            <v>0</v>
          </cell>
          <cell r="E4473">
            <v>0</v>
          </cell>
        </row>
        <row r="4474">
          <cell r="C4474">
            <v>0</v>
          </cell>
          <cell r="D4474">
            <v>0</v>
          </cell>
          <cell r="E4474">
            <v>0</v>
          </cell>
        </row>
        <row r="4475">
          <cell r="C4475">
            <v>0</v>
          </cell>
          <cell r="D4475">
            <v>0</v>
          </cell>
          <cell r="E4475">
            <v>0</v>
          </cell>
        </row>
        <row r="4476">
          <cell r="C4476">
            <v>0</v>
          </cell>
          <cell r="D4476">
            <v>0</v>
          </cell>
          <cell r="E4476">
            <v>0</v>
          </cell>
        </row>
        <row r="4477">
          <cell r="C4477">
            <v>0</v>
          </cell>
          <cell r="D4477">
            <v>0</v>
          </cell>
          <cell r="E4477">
            <v>0</v>
          </cell>
        </row>
        <row r="4478">
          <cell r="C4478">
            <v>0</v>
          </cell>
          <cell r="D4478">
            <v>0</v>
          </cell>
          <cell r="E4478">
            <v>0</v>
          </cell>
        </row>
        <row r="4479">
          <cell r="C4479">
            <v>0</v>
          </cell>
          <cell r="D4479">
            <v>0</v>
          </cell>
          <cell r="E4479">
            <v>0</v>
          </cell>
        </row>
        <row r="4480">
          <cell r="C4480">
            <v>0</v>
          </cell>
          <cell r="D4480">
            <v>0</v>
          </cell>
          <cell r="E4480">
            <v>0</v>
          </cell>
        </row>
        <row r="4481">
          <cell r="C4481">
            <v>0</v>
          </cell>
          <cell r="D4481">
            <v>0</v>
          </cell>
          <cell r="E4481">
            <v>0</v>
          </cell>
        </row>
        <row r="4482">
          <cell r="C4482">
            <v>0</v>
          </cell>
          <cell r="D4482">
            <v>0</v>
          </cell>
          <cell r="E4482">
            <v>0</v>
          </cell>
        </row>
        <row r="4483">
          <cell r="C4483">
            <v>0</v>
          </cell>
          <cell r="D4483">
            <v>0</v>
          </cell>
          <cell r="E4483">
            <v>0</v>
          </cell>
        </row>
        <row r="4484">
          <cell r="C4484">
            <v>0</v>
          </cell>
          <cell r="D4484">
            <v>0</v>
          </cell>
          <cell r="E4484">
            <v>0</v>
          </cell>
        </row>
        <row r="4485">
          <cell r="C4485">
            <v>0</v>
          </cell>
          <cell r="D4485">
            <v>0</v>
          </cell>
          <cell r="E4485">
            <v>0</v>
          </cell>
        </row>
        <row r="4486">
          <cell r="C4486">
            <v>0</v>
          </cell>
          <cell r="D4486">
            <v>0</v>
          </cell>
          <cell r="E4486">
            <v>0</v>
          </cell>
        </row>
        <row r="4487">
          <cell r="C4487">
            <v>0</v>
          </cell>
          <cell r="D4487">
            <v>0</v>
          </cell>
          <cell r="E4487">
            <v>0</v>
          </cell>
        </row>
        <row r="4488">
          <cell r="C4488">
            <v>0</v>
          </cell>
          <cell r="D4488">
            <v>0</v>
          </cell>
          <cell r="E4488">
            <v>0</v>
          </cell>
        </row>
        <row r="4489">
          <cell r="C4489">
            <v>0</v>
          </cell>
          <cell r="D4489">
            <v>0</v>
          </cell>
          <cell r="E4489">
            <v>0</v>
          </cell>
        </row>
        <row r="4490">
          <cell r="C4490">
            <v>0</v>
          </cell>
          <cell r="D4490">
            <v>0</v>
          </cell>
          <cell r="E4490">
            <v>0</v>
          </cell>
        </row>
        <row r="4491">
          <cell r="C4491">
            <v>0</v>
          </cell>
          <cell r="D4491">
            <v>0</v>
          </cell>
          <cell r="E4491">
            <v>0</v>
          </cell>
        </row>
        <row r="4492">
          <cell r="C4492">
            <v>0</v>
          </cell>
          <cell r="D4492">
            <v>0</v>
          </cell>
          <cell r="E4492">
            <v>0</v>
          </cell>
        </row>
        <row r="4493">
          <cell r="C4493">
            <v>0</v>
          </cell>
          <cell r="D4493">
            <v>0</v>
          </cell>
          <cell r="E4493">
            <v>0</v>
          </cell>
        </row>
        <row r="4494">
          <cell r="C4494">
            <v>0</v>
          </cell>
          <cell r="D4494">
            <v>0</v>
          </cell>
          <cell r="E4494">
            <v>0</v>
          </cell>
        </row>
        <row r="4495">
          <cell r="C4495">
            <v>0</v>
          </cell>
          <cell r="D4495">
            <v>0</v>
          </cell>
          <cell r="E4495">
            <v>0</v>
          </cell>
        </row>
        <row r="4496">
          <cell r="C4496">
            <v>0</v>
          </cell>
          <cell r="D4496">
            <v>0</v>
          </cell>
          <cell r="E4496">
            <v>0</v>
          </cell>
        </row>
        <row r="4497">
          <cell r="C4497">
            <v>0</v>
          </cell>
          <cell r="D4497">
            <v>0</v>
          </cell>
          <cell r="E4497">
            <v>0</v>
          </cell>
        </row>
        <row r="4498">
          <cell r="C4498">
            <v>0</v>
          </cell>
          <cell r="D4498">
            <v>0</v>
          </cell>
          <cell r="E4498">
            <v>0</v>
          </cell>
        </row>
        <row r="4499">
          <cell r="C4499">
            <v>0</v>
          </cell>
          <cell r="D4499">
            <v>0</v>
          </cell>
          <cell r="E4499">
            <v>0</v>
          </cell>
        </row>
        <row r="4500">
          <cell r="C4500">
            <v>0</v>
          </cell>
          <cell r="D4500">
            <v>0</v>
          </cell>
          <cell r="E4500">
            <v>0</v>
          </cell>
        </row>
        <row r="4501">
          <cell r="C4501">
            <v>0</v>
          </cell>
          <cell r="D4501">
            <v>0</v>
          </cell>
          <cell r="E4501">
            <v>0</v>
          </cell>
        </row>
        <row r="4502">
          <cell r="C4502">
            <v>0</v>
          </cell>
          <cell r="D4502">
            <v>0</v>
          </cell>
          <cell r="E4502">
            <v>0</v>
          </cell>
        </row>
        <row r="4503">
          <cell r="C4503">
            <v>0</v>
          </cell>
          <cell r="D4503">
            <v>0</v>
          </cell>
          <cell r="E4503">
            <v>0</v>
          </cell>
        </row>
        <row r="4504">
          <cell r="C4504">
            <v>0</v>
          </cell>
          <cell r="D4504">
            <v>0</v>
          </cell>
          <cell r="E4504">
            <v>0</v>
          </cell>
        </row>
        <row r="4505">
          <cell r="C4505">
            <v>0</v>
          </cell>
          <cell r="D4505">
            <v>0</v>
          </cell>
          <cell r="E4505">
            <v>0</v>
          </cell>
        </row>
        <row r="4506">
          <cell r="C4506">
            <v>0</v>
          </cell>
          <cell r="D4506">
            <v>0</v>
          </cell>
          <cell r="E4506">
            <v>0</v>
          </cell>
        </row>
        <row r="4507">
          <cell r="C4507">
            <v>0</v>
          </cell>
          <cell r="D4507">
            <v>0</v>
          </cell>
          <cell r="E4507">
            <v>0</v>
          </cell>
        </row>
        <row r="4508">
          <cell r="C4508">
            <v>0</v>
          </cell>
          <cell r="D4508">
            <v>0</v>
          </cell>
          <cell r="E4508">
            <v>0</v>
          </cell>
        </row>
        <row r="4509">
          <cell r="C4509">
            <v>0</v>
          </cell>
          <cell r="D4509">
            <v>0</v>
          </cell>
          <cell r="E4509">
            <v>0</v>
          </cell>
        </row>
        <row r="4510">
          <cell r="C4510">
            <v>0</v>
          </cell>
          <cell r="D4510">
            <v>0</v>
          </cell>
          <cell r="E4510">
            <v>0</v>
          </cell>
        </row>
        <row r="4511">
          <cell r="C4511">
            <v>0</v>
          </cell>
          <cell r="D4511">
            <v>0</v>
          </cell>
          <cell r="E4511">
            <v>0</v>
          </cell>
        </row>
        <row r="4512">
          <cell r="C4512">
            <v>0</v>
          </cell>
          <cell r="D4512">
            <v>0</v>
          </cell>
          <cell r="E4512">
            <v>0</v>
          </cell>
        </row>
        <row r="4513">
          <cell r="C4513">
            <v>0</v>
          </cell>
          <cell r="D4513">
            <v>0</v>
          </cell>
          <cell r="E4513">
            <v>0</v>
          </cell>
        </row>
        <row r="4514">
          <cell r="C4514">
            <v>0</v>
          </cell>
          <cell r="D4514">
            <v>0</v>
          </cell>
          <cell r="E4514">
            <v>0</v>
          </cell>
        </row>
        <row r="4515">
          <cell r="C4515">
            <v>0</v>
          </cell>
          <cell r="D4515">
            <v>0</v>
          </cell>
          <cell r="E4515">
            <v>0</v>
          </cell>
        </row>
        <row r="4516">
          <cell r="C4516">
            <v>0</v>
          </cell>
          <cell r="D4516">
            <v>0</v>
          </cell>
          <cell r="E4516">
            <v>0</v>
          </cell>
        </row>
        <row r="4517">
          <cell r="C4517">
            <v>0</v>
          </cell>
          <cell r="D4517">
            <v>0</v>
          </cell>
          <cell r="E4517">
            <v>0</v>
          </cell>
        </row>
        <row r="4518">
          <cell r="C4518">
            <v>0</v>
          </cell>
          <cell r="D4518">
            <v>0</v>
          </cell>
          <cell r="E4518">
            <v>0</v>
          </cell>
        </row>
        <row r="4519">
          <cell r="C4519">
            <v>0</v>
          </cell>
          <cell r="D4519">
            <v>0</v>
          </cell>
          <cell r="E4519">
            <v>0</v>
          </cell>
        </row>
        <row r="4520">
          <cell r="C4520">
            <v>0</v>
          </cell>
          <cell r="D4520">
            <v>0</v>
          </cell>
          <cell r="E4520">
            <v>0</v>
          </cell>
        </row>
        <row r="4521">
          <cell r="C4521">
            <v>0</v>
          </cell>
          <cell r="D4521">
            <v>0</v>
          </cell>
          <cell r="E4521">
            <v>0</v>
          </cell>
        </row>
        <row r="4522">
          <cell r="C4522">
            <v>0</v>
          </cell>
          <cell r="D4522">
            <v>0</v>
          </cell>
          <cell r="E4522">
            <v>0</v>
          </cell>
        </row>
        <row r="4523">
          <cell r="C4523">
            <v>0</v>
          </cell>
          <cell r="D4523">
            <v>0</v>
          </cell>
          <cell r="E4523">
            <v>0</v>
          </cell>
        </row>
        <row r="4524">
          <cell r="C4524">
            <v>0</v>
          </cell>
          <cell r="D4524">
            <v>0</v>
          </cell>
          <cell r="E4524">
            <v>0</v>
          </cell>
        </row>
        <row r="4525">
          <cell r="C4525">
            <v>0</v>
          </cell>
          <cell r="D4525">
            <v>0</v>
          </cell>
          <cell r="E4525">
            <v>0</v>
          </cell>
        </row>
        <row r="4526">
          <cell r="C4526">
            <v>0</v>
          </cell>
          <cell r="D4526">
            <v>0</v>
          </cell>
          <cell r="E4526">
            <v>0</v>
          </cell>
        </row>
        <row r="4527">
          <cell r="C4527">
            <v>0</v>
          </cell>
          <cell r="D4527">
            <v>0</v>
          </cell>
          <cell r="E4527">
            <v>0</v>
          </cell>
        </row>
        <row r="4528">
          <cell r="C4528">
            <v>0</v>
          </cell>
          <cell r="D4528">
            <v>0</v>
          </cell>
          <cell r="E4528">
            <v>0</v>
          </cell>
        </row>
        <row r="4529">
          <cell r="C4529">
            <v>0</v>
          </cell>
          <cell r="D4529">
            <v>0</v>
          </cell>
          <cell r="E4529">
            <v>0</v>
          </cell>
        </row>
        <row r="4530">
          <cell r="C4530">
            <v>0</v>
          </cell>
          <cell r="D4530">
            <v>0</v>
          </cell>
          <cell r="E4530">
            <v>0</v>
          </cell>
        </row>
        <row r="4531">
          <cell r="C4531">
            <v>0</v>
          </cell>
          <cell r="D4531">
            <v>0</v>
          </cell>
          <cell r="E4531">
            <v>0</v>
          </cell>
        </row>
        <row r="4532">
          <cell r="C4532">
            <v>0</v>
          </cell>
          <cell r="D4532">
            <v>0</v>
          </cell>
          <cell r="E4532">
            <v>0</v>
          </cell>
        </row>
        <row r="4533">
          <cell r="C4533">
            <v>0</v>
          </cell>
          <cell r="D4533">
            <v>0</v>
          </cell>
          <cell r="E4533">
            <v>0</v>
          </cell>
        </row>
        <row r="4534">
          <cell r="C4534">
            <v>0</v>
          </cell>
          <cell r="D4534">
            <v>0</v>
          </cell>
          <cell r="E4534">
            <v>0</v>
          </cell>
        </row>
        <row r="4535">
          <cell r="C4535">
            <v>0</v>
          </cell>
          <cell r="D4535">
            <v>0</v>
          </cell>
          <cell r="E4535">
            <v>0</v>
          </cell>
        </row>
        <row r="4536">
          <cell r="C4536">
            <v>0</v>
          </cell>
          <cell r="D4536">
            <v>0</v>
          </cell>
          <cell r="E4536">
            <v>0</v>
          </cell>
        </row>
        <row r="4537">
          <cell r="C4537">
            <v>0</v>
          </cell>
          <cell r="D4537">
            <v>0</v>
          </cell>
          <cell r="E4537">
            <v>0</v>
          </cell>
        </row>
        <row r="4538">
          <cell r="C4538">
            <v>0</v>
          </cell>
          <cell r="D4538">
            <v>0</v>
          </cell>
          <cell r="E4538">
            <v>0</v>
          </cell>
        </row>
        <row r="4539">
          <cell r="C4539">
            <v>0</v>
          </cell>
          <cell r="D4539">
            <v>0</v>
          </cell>
          <cell r="E4539">
            <v>0</v>
          </cell>
        </row>
        <row r="4540">
          <cell r="C4540">
            <v>0</v>
          </cell>
          <cell r="D4540">
            <v>0</v>
          </cell>
          <cell r="E4540">
            <v>0</v>
          </cell>
        </row>
        <row r="4541">
          <cell r="C4541">
            <v>0</v>
          </cell>
          <cell r="D4541">
            <v>0</v>
          </cell>
          <cell r="E4541">
            <v>0</v>
          </cell>
        </row>
        <row r="4542">
          <cell r="C4542">
            <v>0</v>
          </cell>
          <cell r="D4542">
            <v>0</v>
          </cell>
          <cell r="E4542">
            <v>0</v>
          </cell>
        </row>
        <row r="4543">
          <cell r="C4543">
            <v>0</v>
          </cell>
          <cell r="D4543">
            <v>0</v>
          </cell>
          <cell r="E4543">
            <v>0</v>
          </cell>
        </row>
        <row r="4544">
          <cell r="C4544">
            <v>0</v>
          </cell>
          <cell r="D4544">
            <v>0</v>
          </cell>
          <cell r="E4544">
            <v>0</v>
          </cell>
        </row>
        <row r="4545">
          <cell r="C4545">
            <v>0</v>
          </cell>
          <cell r="D4545">
            <v>0</v>
          </cell>
          <cell r="E4545">
            <v>0</v>
          </cell>
        </row>
        <row r="4546">
          <cell r="C4546">
            <v>0</v>
          </cell>
          <cell r="D4546">
            <v>0</v>
          </cell>
          <cell r="E4546">
            <v>0</v>
          </cell>
        </row>
        <row r="4547">
          <cell r="C4547">
            <v>0</v>
          </cell>
          <cell r="D4547">
            <v>0</v>
          </cell>
          <cell r="E4547">
            <v>0</v>
          </cell>
        </row>
        <row r="4548">
          <cell r="C4548">
            <v>0</v>
          </cell>
          <cell r="D4548">
            <v>0</v>
          </cell>
          <cell r="E4548">
            <v>0</v>
          </cell>
        </row>
        <row r="4549">
          <cell r="C4549">
            <v>0</v>
          </cell>
          <cell r="D4549">
            <v>0</v>
          </cell>
          <cell r="E4549">
            <v>0</v>
          </cell>
        </row>
        <row r="4550">
          <cell r="C4550">
            <v>0</v>
          </cell>
          <cell r="D4550">
            <v>0</v>
          </cell>
          <cell r="E4550">
            <v>0</v>
          </cell>
        </row>
        <row r="4551">
          <cell r="C4551">
            <v>0</v>
          </cell>
          <cell r="D4551">
            <v>0</v>
          </cell>
          <cell r="E4551">
            <v>0</v>
          </cell>
        </row>
        <row r="4552">
          <cell r="C4552">
            <v>0</v>
          </cell>
          <cell r="D4552">
            <v>0</v>
          </cell>
          <cell r="E4552">
            <v>0</v>
          </cell>
        </row>
        <row r="4553">
          <cell r="C4553">
            <v>0</v>
          </cell>
          <cell r="D4553">
            <v>0</v>
          </cell>
          <cell r="E4553">
            <v>0</v>
          </cell>
        </row>
        <row r="4554">
          <cell r="C4554">
            <v>0</v>
          </cell>
          <cell r="D4554">
            <v>0</v>
          </cell>
          <cell r="E4554">
            <v>0</v>
          </cell>
        </row>
        <row r="4555">
          <cell r="C4555">
            <v>0</v>
          </cell>
          <cell r="D4555">
            <v>0</v>
          </cell>
          <cell r="E4555">
            <v>0</v>
          </cell>
        </row>
        <row r="4556">
          <cell r="C4556">
            <v>0</v>
          </cell>
          <cell r="D4556">
            <v>0</v>
          </cell>
          <cell r="E4556">
            <v>0</v>
          </cell>
        </row>
        <row r="4557">
          <cell r="C4557">
            <v>0</v>
          </cell>
          <cell r="D4557">
            <v>0</v>
          </cell>
          <cell r="E4557">
            <v>0</v>
          </cell>
        </row>
        <row r="4558">
          <cell r="C4558">
            <v>0</v>
          </cell>
          <cell r="D4558">
            <v>0</v>
          </cell>
          <cell r="E4558">
            <v>0</v>
          </cell>
        </row>
        <row r="4559">
          <cell r="C4559">
            <v>0</v>
          </cell>
          <cell r="D4559">
            <v>0</v>
          </cell>
          <cell r="E4559">
            <v>0</v>
          </cell>
        </row>
        <row r="4560">
          <cell r="C4560">
            <v>0</v>
          </cell>
          <cell r="D4560">
            <v>0</v>
          </cell>
          <cell r="E4560">
            <v>0</v>
          </cell>
        </row>
        <row r="4561">
          <cell r="C4561">
            <v>0</v>
          </cell>
          <cell r="D4561">
            <v>0</v>
          </cell>
          <cell r="E4561">
            <v>0</v>
          </cell>
        </row>
        <row r="4562">
          <cell r="C4562">
            <v>0</v>
          </cell>
          <cell r="D4562">
            <v>0</v>
          </cell>
          <cell r="E4562">
            <v>0</v>
          </cell>
        </row>
        <row r="4563">
          <cell r="C4563">
            <v>0</v>
          </cell>
          <cell r="D4563">
            <v>0</v>
          </cell>
          <cell r="E4563">
            <v>0</v>
          </cell>
        </row>
        <row r="4564">
          <cell r="C4564">
            <v>0</v>
          </cell>
          <cell r="D4564">
            <v>0</v>
          </cell>
          <cell r="E4564">
            <v>0</v>
          </cell>
        </row>
        <row r="4565">
          <cell r="C4565">
            <v>0</v>
          </cell>
          <cell r="D4565">
            <v>0</v>
          </cell>
          <cell r="E4565">
            <v>0</v>
          </cell>
        </row>
        <row r="4566">
          <cell r="C4566">
            <v>0</v>
          </cell>
          <cell r="D4566">
            <v>0</v>
          </cell>
          <cell r="E4566">
            <v>0</v>
          </cell>
        </row>
        <row r="4567">
          <cell r="C4567">
            <v>0</v>
          </cell>
          <cell r="D4567">
            <v>0</v>
          </cell>
          <cell r="E4567">
            <v>0</v>
          </cell>
        </row>
        <row r="4568">
          <cell r="C4568">
            <v>0</v>
          </cell>
          <cell r="D4568">
            <v>0</v>
          </cell>
          <cell r="E4568">
            <v>0</v>
          </cell>
        </row>
        <row r="4569">
          <cell r="C4569">
            <v>0</v>
          </cell>
          <cell r="D4569">
            <v>0</v>
          </cell>
          <cell r="E4569">
            <v>0</v>
          </cell>
        </row>
        <row r="4570">
          <cell r="C4570">
            <v>0</v>
          </cell>
          <cell r="D4570">
            <v>0</v>
          </cell>
          <cell r="E4570">
            <v>0</v>
          </cell>
        </row>
        <row r="4571">
          <cell r="C4571">
            <v>0</v>
          </cell>
          <cell r="D4571">
            <v>0</v>
          </cell>
          <cell r="E4571">
            <v>0</v>
          </cell>
        </row>
        <row r="4572">
          <cell r="C4572">
            <v>0</v>
          </cell>
          <cell r="D4572">
            <v>0</v>
          </cell>
          <cell r="E4572">
            <v>0</v>
          </cell>
        </row>
        <row r="4573">
          <cell r="C4573">
            <v>0</v>
          </cell>
          <cell r="D4573">
            <v>0</v>
          </cell>
          <cell r="E4573">
            <v>0</v>
          </cell>
        </row>
        <row r="4574">
          <cell r="C4574">
            <v>0</v>
          </cell>
          <cell r="D4574">
            <v>0</v>
          </cell>
          <cell r="E4574">
            <v>0</v>
          </cell>
        </row>
        <row r="4575">
          <cell r="C4575">
            <v>0</v>
          </cell>
          <cell r="D4575">
            <v>0</v>
          </cell>
          <cell r="E4575">
            <v>0</v>
          </cell>
        </row>
        <row r="4576">
          <cell r="C4576">
            <v>0</v>
          </cell>
          <cell r="D4576">
            <v>0</v>
          </cell>
          <cell r="E4576">
            <v>0</v>
          </cell>
        </row>
        <row r="4577">
          <cell r="C4577">
            <v>0</v>
          </cell>
          <cell r="D4577">
            <v>0</v>
          </cell>
          <cell r="E4577">
            <v>0</v>
          </cell>
        </row>
        <row r="4578">
          <cell r="C4578">
            <v>0</v>
          </cell>
          <cell r="D4578">
            <v>0</v>
          </cell>
          <cell r="E4578">
            <v>0</v>
          </cell>
        </row>
        <row r="4579">
          <cell r="C4579">
            <v>0</v>
          </cell>
          <cell r="D4579">
            <v>0</v>
          </cell>
          <cell r="E4579">
            <v>0</v>
          </cell>
        </row>
        <row r="4580">
          <cell r="C4580">
            <v>0</v>
          </cell>
          <cell r="D4580">
            <v>0</v>
          </cell>
          <cell r="E4580">
            <v>0</v>
          </cell>
        </row>
        <row r="4581">
          <cell r="C4581">
            <v>0</v>
          </cell>
          <cell r="D4581">
            <v>0</v>
          </cell>
          <cell r="E4581">
            <v>0</v>
          </cell>
        </row>
        <row r="4582">
          <cell r="C4582">
            <v>0</v>
          </cell>
          <cell r="D4582">
            <v>0</v>
          </cell>
          <cell r="E4582">
            <v>0</v>
          </cell>
        </row>
        <row r="4583">
          <cell r="C4583">
            <v>0</v>
          </cell>
          <cell r="D4583">
            <v>0</v>
          </cell>
          <cell r="E4583">
            <v>0</v>
          </cell>
        </row>
        <row r="4584">
          <cell r="C4584">
            <v>0</v>
          </cell>
          <cell r="D4584">
            <v>0</v>
          </cell>
          <cell r="E4584">
            <v>0</v>
          </cell>
        </row>
        <row r="4585">
          <cell r="C4585">
            <v>0</v>
          </cell>
          <cell r="D4585">
            <v>0</v>
          </cell>
          <cell r="E4585">
            <v>0</v>
          </cell>
        </row>
        <row r="4586">
          <cell r="C4586">
            <v>0</v>
          </cell>
          <cell r="D4586">
            <v>0</v>
          </cell>
          <cell r="E4586">
            <v>0</v>
          </cell>
        </row>
        <row r="4587">
          <cell r="C4587">
            <v>0</v>
          </cell>
          <cell r="D4587">
            <v>0</v>
          </cell>
          <cell r="E4587">
            <v>0</v>
          </cell>
        </row>
        <row r="4588">
          <cell r="C4588">
            <v>0</v>
          </cell>
          <cell r="D4588">
            <v>0</v>
          </cell>
          <cell r="E4588">
            <v>0</v>
          </cell>
        </row>
        <row r="4589">
          <cell r="C4589">
            <v>0</v>
          </cell>
          <cell r="D4589">
            <v>0</v>
          </cell>
          <cell r="E4589">
            <v>0</v>
          </cell>
        </row>
        <row r="4590">
          <cell r="C4590">
            <v>0</v>
          </cell>
          <cell r="D4590">
            <v>0</v>
          </cell>
          <cell r="E4590">
            <v>0</v>
          </cell>
        </row>
        <row r="4591">
          <cell r="C4591">
            <v>0</v>
          </cell>
          <cell r="D4591">
            <v>0</v>
          </cell>
          <cell r="E4591">
            <v>0</v>
          </cell>
        </row>
        <row r="4592">
          <cell r="C4592">
            <v>0</v>
          </cell>
          <cell r="D4592">
            <v>0</v>
          </cell>
          <cell r="E4592">
            <v>0</v>
          </cell>
        </row>
        <row r="4593">
          <cell r="C4593">
            <v>0</v>
          </cell>
          <cell r="D4593">
            <v>0</v>
          </cell>
          <cell r="E4593">
            <v>0</v>
          </cell>
        </row>
        <row r="4594">
          <cell r="C4594">
            <v>0</v>
          </cell>
          <cell r="D4594">
            <v>0</v>
          </cell>
          <cell r="E4594">
            <v>0</v>
          </cell>
        </row>
        <row r="4595">
          <cell r="C4595">
            <v>0</v>
          </cell>
          <cell r="D4595">
            <v>0</v>
          </cell>
          <cell r="E4595">
            <v>0</v>
          </cell>
        </row>
        <row r="4596">
          <cell r="C4596">
            <v>0</v>
          </cell>
          <cell r="D4596">
            <v>0</v>
          </cell>
          <cell r="E4596">
            <v>0</v>
          </cell>
        </row>
        <row r="4597">
          <cell r="C4597">
            <v>0</v>
          </cell>
          <cell r="D4597">
            <v>0</v>
          </cell>
          <cell r="E4597">
            <v>0</v>
          </cell>
        </row>
        <row r="4598">
          <cell r="C4598">
            <v>0</v>
          </cell>
          <cell r="D4598">
            <v>0</v>
          </cell>
          <cell r="E4598">
            <v>0</v>
          </cell>
        </row>
        <row r="4599">
          <cell r="C4599">
            <v>0</v>
          </cell>
          <cell r="D4599">
            <v>0</v>
          </cell>
          <cell r="E4599">
            <v>0</v>
          </cell>
        </row>
        <row r="4600">
          <cell r="C4600">
            <v>0</v>
          </cell>
          <cell r="D4600">
            <v>0</v>
          </cell>
          <cell r="E4600">
            <v>0</v>
          </cell>
        </row>
        <row r="4601">
          <cell r="C4601">
            <v>0</v>
          </cell>
          <cell r="D4601">
            <v>0</v>
          </cell>
          <cell r="E4601">
            <v>0</v>
          </cell>
        </row>
        <row r="4602">
          <cell r="C4602">
            <v>0</v>
          </cell>
          <cell r="D4602">
            <v>0</v>
          </cell>
          <cell r="E4602">
            <v>0</v>
          </cell>
        </row>
        <row r="4603">
          <cell r="C4603">
            <v>0</v>
          </cell>
          <cell r="D4603">
            <v>0</v>
          </cell>
          <cell r="E4603">
            <v>0</v>
          </cell>
        </row>
        <row r="4604">
          <cell r="C4604">
            <v>0</v>
          </cell>
          <cell r="D4604">
            <v>0</v>
          </cell>
          <cell r="E4604">
            <v>0</v>
          </cell>
        </row>
        <row r="4605">
          <cell r="C4605">
            <v>0</v>
          </cell>
          <cell r="D4605">
            <v>0</v>
          </cell>
          <cell r="E4605">
            <v>0</v>
          </cell>
        </row>
        <row r="4606">
          <cell r="C4606">
            <v>0</v>
          </cell>
          <cell r="D4606">
            <v>0</v>
          </cell>
          <cell r="E4606">
            <v>0</v>
          </cell>
        </row>
        <row r="4607">
          <cell r="C4607">
            <v>0</v>
          </cell>
          <cell r="D4607">
            <v>0</v>
          </cell>
          <cell r="E4607">
            <v>0</v>
          </cell>
        </row>
        <row r="4608">
          <cell r="C4608">
            <v>0</v>
          </cell>
          <cell r="D4608">
            <v>0</v>
          </cell>
          <cell r="E4608">
            <v>0</v>
          </cell>
        </row>
        <row r="4609">
          <cell r="C4609">
            <v>0</v>
          </cell>
          <cell r="D4609">
            <v>0</v>
          </cell>
          <cell r="E4609">
            <v>0</v>
          </cell>
        </row>
        <row r="4610">
          <cell r="C4610">
            <v>0</v>
          </cell>
          <cell r="D4610">
            <v>0</v>
          </cell>
          <cell r="E4610">
            <v>0</v>
          </cell>
        </row>
        <row r="4611">
          <cell r="C4611">
            <v>0</v>
          </cell>
          <cell r="D4611">
            <v>0</v>
          </cell>
          <cell r="E4611">
            <v>0</v>
          </cell>
        </row>
        <row r="4612">
          <cell r="C4612">
            <v>0</v>
          </cell>
          <cell r="D4612">
            <v>0</v>
          </cell>
          <cell r="E4612">
            <v>0</v>
          </cell>
        </row>
        <row r="4613">
          <cell r="C4613">
            <v>0</v>
          </cell>
          <cell r="D4613">
            <v>0</v>
          </cell>
          <cell r="E4613">
            <v>0</v>
          </cell>
        </row>
        <row r="4614">
          <cell r="C4614">
            <v>0</v>
          </cell>
          <cell r="D4614">
            <v>0</v>
          </cell>
          <cell r="E4614">
            <v>0</v>
          </cell>
        </row>
        <row r="4615">
          <cell r="C4615">
            <v>0</v>
          </cell>
          <cell r="D4615">
            <v>0</v>
          </cell>
          <cell r="E4615">
            <v>0</v>
          </cell>
        </row>
        <row r="4616">
          <cell r="C4616">
            <v>0</v>
          </cell>
          <cell r="D4616">
            <v>0</v>
          </cell>
          <cell r="E4616">
            <v>0</v>
          </cell>
        </row>
        <row r="4617">
          <cell r="C4617">
            <v>0</v>
          </cell>
          <cell r="D4617">
            <v>0</v>
          </cell>
          <cell r="E4617">
            <v>0</v>
          </cell>
        </row>
        <row r="4618">
          <cell r="C4618">
            <v>0</v>
          </cell>
          <cell r="D4618">
            <v>0</v>
          </cell>
          <cell r="E4618">
            <v>0</v>
          </cell>
        </row>
        <row r="4619">
          <cell r="C4619">
            <v>0</v>
          </cell>
          <cell r="D4619">
            <v>0</v>
          </cell>
          <cell r="E4619">
            <v>0</v>
          </cell>
        </row>
        <row r="4620">
          <cell r="C4620">
            <v>0</v>
          </cell>
          <cell r="D4620">
            <v>0</v>
          </cell>
          <cell r="E4620">
            <v>0</v>
          </cell>
        </row>
        <row r="4621">
          <cell r="C4621">
            <v>0</v>
          </cell>
          <cell r="D4621">
            <v>0</v>
          </cell>
          <cell r="E4621">
            <v>0</v>
          </cell>
        </row>
        <row r="4622">
          <cell r="C4622">
            <v>0</v>
          </cell>
          <cell r="D4622">
            <v>0</v>
          </cell>
          <cell r="E4622">
            <v>0</v>
          </cell>
        </row>
        <row r="4623">
          <cell r="C4623">
            <v>0</v>
          </cell>
          <cell r="D4623">
            <v>0</v>
          </cell>
          <cell r="E4623">
            <v>0</v>
          </cell>
        </row>
        <row r="4624">
          <cell r="C4624">
            <v>0</v>
          </cell>
          <cell r="D4624">
            <v>0</v>
          </cell>
          <cell r="E4624">
            <v>0</v>
          </cell>
        </row>
        <row r="4625">
          <cell r="C4625">
            <v>0</v>
          </cell>
          <cell r="D4625">
            <v>0</v>
          </cell>
          <cell r="E4625">
            <v>0</v>
          </cell>
        </row>
        <row r="4626">
          <cell r="C4626">
            <v>0</v>
          </cell>
          <cell r="D4626">
            <v>0</v>
          </cell>
          <cell r="E4626">
            <v>0</v>
          </cell>
        </row>
        <row r="4627">
          <cell r="C4627">
            <v>0</v>
          </cell>
          <cell r="D4627">
            <v>0</v>
          </cell>
          <cell r="E4627">
            <v>0</v>
          </cell>
        </row>
        <row r="4628">
          <cell r="C4628">
            <v>0</v>
          </cell>
          <cell r="D4628">
            <v>0</v>
          </cell>
          <cell r="E4628">
            <v>0</v>
          </cell>
        </row>
        <row r="4629">
          <cell r="C4629">
            <v>0</v>
          </cell>
          <cell r="D4629">
            <v>0</v>
          </cell>
          <cell r="E4629">
            <v>0</v>
          </cell>
        </row>
        <row r="4630">
          <cell r="C4630">
            <v>0</v>
          </cell>
          <cell r="D4630">
            <v>0</v>
          </cell>
          <cell r="E4630">
            <v>0</v>
          </cell>
        </row>
        <row r="4631">
          <cell r="C4631">
            <v>0</v>
          </cell>
          <cell r="D4631">
            <v>0</v>
          </cell>
          <cell r="E4631">
            <v>0</v>
          </cell>
        </row>
        <row r="4632">
          <cell r="C4632">
            <v>0</v>
          </cell>
          <cell r="D4632">
            <v>0</v>
          </cell>
          <cell r="E4632">
            <v>0</v>
          </cell>
        </row>
        <row r="4633">
          <cell r="C4633">
            <v>0</v>
          </cell>
          <cell r="D4633">
            <v>0</v>
          </cell>
          <cell r="E4633">
            <v>0</v>
          </cell>
        </row>
        <row r="4634">
          <cell r="C4634">
            <v>0</v>
          </cell>
          <cell r="D4634">
            <v>0</v>
          </cell>
          <cell r="E4634">
            <v>0</v>
          </cell>
        </row>
        <row r="4635">
          <cell r="C4635">
            <v>0</v>
          </cell>
          <cell r="D4635">
            <v>0</v>
          </cell>
          <cell r="E4635">
            <v>0</v>
          </cell>
        </row>
        <row r="4636">
          <cell r="C4636">
            <v>0</v>
          </cell>
          <cell r="D4636">
            <v>0</v>
          </cell>
          <cell r="E4636">
            <v>0</v>
          </cell>
        </row>
        <row r="4637">
          <cell r="C4637">
            <v>0</v>
          </cell>
          <cell r="D4637">
            <v>0</v>
          </cell>
          <cell r="E4637">
            <v>0</v>
          </cell>
        </row>
        <row r="4638">
          <cell r="C4638">
            <v>0</v>
          </cell>
          <cell r="D4638">
            <v>0</v>
          </cell>
          <cell r="E4638">
            <v>0</v>
          </cell>
        </row>
        <row r="4639">
          <cell r="C4639">
            <v>0</v>
          </cell>
          <cell r="D4639">
            <v>0</v>
          </cell>
          <cell r="E4639">
            <v>0</v>
          </cell>
        </row>
        <row r="4640">
          <cell r="C4640">
            <v>0</v>
          </cell>
          <cell r="D4640">
            <v>0</v>
          </cell>
          <cell r="E4640">
            <v>0</v>
          </cell>
        </row>
        <row r="4641">
          <cell r="C4641">
            <v>0</v>
          </cell>
          <cell r="D4641">
            <v>0</v>
          </cell>
          <cell r="E4641">
            <v>0</v>
          </cell>
        </row>
        <row r="4642">
          <cell r="C4642">
            <v>0</v>
          </cell>
          <cell r="D4642">
            <v>0</v>
          </cell>
          <cell r="E4642">
            <v>0</v>
          </cell>
        </row>
        <row r="4643">
          <cell r="C4643">
            <v>0</v>
          </cell>
          <cell r="D4643">
            <v>0</v>
          </cell>
          <cell r="E4643">
            <v>0</v>
          </cell>
        </row>
        <row r="4644">
          <cell r="C4644">
            <v>0</v>
          </cell>
          <cell r="D4644">
            <v>0</v>
          </cell>
          <cell r="E4644">
            <v>0</v>
          </cell>
        </row>
        <row r="4645">
          <cell r="C4645">
            <v>0</v>
          </cell>
          <cell r="D4645">
            <v>0</v>
          </cell>
          <cell r="E4645">
            <v>0</v>
          </cell>
        </row>
        <row r="4646">
          <cell r="C4646">
            <v>0</v>
          </cell>
          <cell r="D4646">
            <v>0</v>
          </cell>
          <cell r="E4646">
            <v>0</v>
          </cell>
        </row>
        <row r="4647">
          <cell r="C4647">
            <v>0</v>
          </cell>
          <cell r="D4647">
            <v>0</v>
          </cell>
          <cell r="E4647">
            <v>0</v>
          </cell>
        </row>
        <row r="4648">
          <cell r="C4648">
            <v>0</v>
          </cell>
          <cell r="D4648">
            <v>0</v>
          </cell>
          <cell r="E4648">
            <v>0</v>
          </cell>
        </row>
        <row r="4649">
          <cell r="C4649">
            <v>0</v>
          </cell>
          <cell r="D4649">
            <v>0</v>
          </cell>
          <cell r="E4649">
            <v>0</v>
          </cell>
        </row>
        <row r="4650">
          <cell r="C4650">
            <v>0</v>
          </cell>
          <cell r="D4650">
            <v>0</v>
          </cell>
          <cell r="E4650">
            <v>0</v>
          </cell>
        </row>
        <row r="4651">
          <cell r="C4651">
            <v>0</v>
          </cell>
          <cell r="D4651">
            <v>0</v>
          </cell>
          <cell r="E4651">
            <v>0</v>
          </cell>
        </row>
        <row r="4652">
          <cell r="C4652">
            <v>0</v>
          </cell>
          <cell r="D4652">
            <v>0</v>
          </cell>
          <cell r="E4652">
            <v>0</v>
          </cell>
        </row>
        <row r="4653">
          <cell r="C4653">
            <v>0</v>
          </cell>
          <cell r="D4653">
            <v>0</v>
          </cell>
          <cell r="E4653">
            <v>0</v>
          </cell>
        </row>
        <row r="4654">
          <cell r="C4654">
            <v>0</v>
          </cell>
          <cell r="D4654">
            <v>0</v>
          </cell>
          <cell r="E4654">
            <v>0</v>
          </cell>
        </row>
        <row r="4655">
          <cell r="C4655">
            <v>0</v>
          </cell>
          <cell r="D4655">
            <v>0</v>
          </cell>
          <cell r="E4655">
            <v>0</v>
          </cell>
        </row>
        <row r="4656">
          <cell r="C4656">
            <v>0</v>
          </cell>
          <cell r="D4656">
            <v>0</v>
          </cell>
          <cell r="E4656">
            <v>0</v>
          </cell>
        </row>
        <row r="4657">
          <cell r="C4657">
            <v>0</v>
          </cell>
          <cell r="D4657">
            <v>0</v>
          </cell>
          <cell r="E4657">
            <v>0</v>
          </cell>
        </row>
        <row r="4658">
          <cell r="C4658">
            <v>0</v>
          </cell>
          <cell r="D4658">
            <v>0</v>
          </cell>
          <cell r="E4658">
            <v>0</v>
          </cell>
        </row>
        <row r="4659">
          <cell r="C4659">
            <v>0</v>
          </cell>
          <cell r="D4659">
            <v>0</v>
          </cell>
          <cell r="E4659">
            <v>0</v>
          </cell>
        </row>
        <row r="4660">
          <cell r="C4660">
            <v>0</v>
          </cell>
          <cell r="D4660">
            <v>0</v>
          </cell>
          <cell r="E4660">
            <v>0</v>
          </cell>
        </row>
        <row r="4661">
          <cell r="C4661">
            <v>0</v>
          </cell>
          <cell r="D4661">
            <v>0</v>
          </cell>
          <cell r="E4661">
            <v>0</v>
          </cell>
        </row>
        <row r="4662">
          <cell r="C4662">
            <v>0</v>
          </cell>
          <cell r="D4662">
            <v>0</v>
          </cell>
          <cell r="E4662">
            <v>0</v>
          </cell>
        </row>
        <row r="4663">
          <cell r="C4663">
            <v>0</v>
          </cell>
          <cell r="D4663">
            <v>0</v>
          </cell>
          <cell r="E4663">
            <v>0</v>
          </cell>
        </row>
        <row r="4664">
          <cell r="C4664">
            <v>0</v>
          </cell>
          <cell r="D4664">
            <v>0</v>
          </cell>
          <cell r="E4664">
            <v>0</v>
          </cell>
        </row>
        <row r="4665">
          <cell r="C4665">
            <v>0</v>
          </cell>
          <cell r="D4665">
            <v>0</v>
          </cell>
          <cell r="E4665">
            <v>0</v>
          </cell>
        </row>
        <row r="4666">
          <cell r="C4666">
            <v>0</v>
          </cell>
          <cell r="D4666">
            <v>0</v>
          </cell>
          <cell r="E4666">
            <v>0</v>
          </cell>
        </row>
        <row r="4667">
          <cell r="C4667">
            <v>0</v>
          </cell>
          <cell r="D4667">
            <v>0</v>
          </cell>
          <cell r="E4667">
            <v>0</v>
          </cell>
        </row>
        <row r="4668">
          <cell r="C4668">
            <v>0</v>
          </cell>
          <cell r="D4668">
            <v>0</v>
          </cell>
          <cell r="E4668">
            <v>0</v>
          </cell>
        </row>
        <row r="4669">
          <cell r="C4669">
            <v>0</v>
          </cell>
          <cell r="D4669">
            <v>0</v>
          </cell>
          <cell r="E4669">
            <v>0</v>
          </cell>
        </row>
        <row r="4670">
          <cell r="C4670">
            <v>0</v>
          </cell>
          <cell r="D4670">
            <v>0</v>
          </cell>
          <cell r="E4670">
            <v>0</v>
          </cell>
        </row>
        <row r="4671">
          <cell r="C4671">
            <v>0</v>
          </cell>
          <cell r="D4671">
            <v>0</v>
          </cell>
          <cell r="E4671">
            <v>0</v>
          </cell>
        </row>
        <row r="4672">
          <cell r="C4672">
            <v>0</v>
          </cell>
          <cell r="D4672">
            <v>0</v>
          </cell>
          <cell r="E4672">
            <v>0</v>
          </cell>
        </row>
        <row r="4673">
          <cell r="C4673">
            <v>0</v>
          </cell>
          <cell r="D4673">
            <v>0</v>
          </cell>
          <cell r="E4673">
            <v>0</v>
          </cell>
        </row>
        <row r="4674">
          <cell r="C4674">
            <v>0</v>
          </cell>
          <cell r="D4674">
            <v>0</v>
          </cell>
          <cell r="E4674">
            <v>0</v>
          </cell>
        </row>
        <row r="4675">
          <cell r="C4675">
            <v>0</v>
          </cell>
          <cell r="D4675">
            <v>0</v>
          </cell>
          <cell r="E4675">
            <v>0</v>
          </cell>
        </row>
        <row r="4676">
          <cell r="C4676">
            <v>0</v>
          </cell>
          <cell r="D4676">
            <v>0</v>
          </cell>
          <cell r="E4676">
            <v>0</v>
          </cell>
        </row>
        <row r="4677">
          <cell r="C4677">
            <v>0</v>
          </cell>
          <cell r="D4677">
            <v>0</v>
          </cell>
          <cell r="E4677">
            <v>0</v>
          </cell>
        </row>
        <row r="4678">
          <cell r="C4678">
            <v>0</v>
          </cell>
          <cell r="D4678">
            <v>0</v>
          </cell>
          <cell r="E4678">
            <v>0</v>
          </cell>
        </row>
        <row r="4679">
          <cell r="C4679">
            <v>0</v>
          </cell>
          <cell r="D4679">
            <v>0</v>
          </cell>
          <cell r="E4679">
            <v>0</v>
          </cell>
        </row>
        <row r="4680">
          <cell r="C4680">
            <v>0</v>
          </cell>
          <cell r="D4680">
            <v>0</v>
          </cell>
          <cell r="E4680">
            <v>0</v>
          </cell>
        </row>
        <row r="4681">
          <cell r="C4681">
            <v>0</v>
          </cell>
          <cell r="D4681">
            <v>0</v>
          </cell>
          <cell r="E4681">
            <v>0</v>
          </cell>
        </row>
        <row r="4682">
          <cell r="C4682">
            <v>0</v>
          </cell>
          <cell r="D4682">
            <v>0</v>
          </cell>
          <cell r="E4682">
            <v>0</v>
          </cell>
        </row>
        <row r="4683">
          <cell r="C4683">
            <v>0</v>
          </cell>
          <cell r="D4683">
            <v>0</v>
          </cell>
          <cell r="E4683">
            <v>0</v>
          </cell>
        </row>
        <row r="4684">
          <cell r="C4684">
            <v>0</v>
          </cell>
          <cell r="D4684">
            <v>0</v>
          </cell>
          <cell r="E4684">
            <v>0</v>
          </cell>
        </row>
        <row r="4685">
          <cell r="C4685">
            <v>0</v>
          </cell>
          <cell r="D4685">
            <v>0</v>
          </cell>
          <cell r="E4685">
            <v>0</v>
          </cell>
        </row>
        <row r="4686">
          <cell r="C4686">
            <v>0</v>
          </cell>
          <cell r="D4686">
            <v>0</v>
          </cell>
          <cell r="E4686">
            <v>0</v>
          </cell>
        </row>
        <row r="4687">
          <cell r="C4687">
            <v>0</v>
          </cell>
          <cell r="D4687">
            <v>0</v>
          </cell>
          <cell r="E4687">
            <v>0</v>
          </cell>
        </row>
        <row r="4688">
          <cell r="C4688">
            <v>0</v>
          </cell>
          <cell r="D4688">
            <v>0</v>
          </cell>
          <cell r="E4688">
            <v>0</v>
          </cell>
        </row>
        <row r="4689">
          <cell r="C4689">
            <v>0</v>
          </cell>
          <cell r="D4689">
            <v>0</v>
          </cell>
          <cell r="E4689">
            <v>0</v>
          </cell>
        </row>
        <row r="4690">
          <cell r="C4690">
            <v>0</v>
          </cell>
          <cell r="D4690">
            <v>0</v>
          </cell>
          <cell r="E4690">
            <v>0</v>
          </cell>
        </row>
        <row r="4691">
          <cell r="C4691">
            <v>0</v>
          </cell>
          <cell r="D4691">
            <v>0</v>
          </cell>
          <cell r="E4691">
            <v>0</v>
          </cell>
        </row>
        <row r="4692">
          <cell r="C4692">
            <v>0</v>
          </cell>
          <cell r="D4692">
            <v>0</v>
          </cell>
          <cell r="E4692">
            <v>0</v>
          </cell>
        </row>
        <row r="4693">
          <cell r="C4693">
            <v>0</v>
          </cell>
          <cell r="D4693">
            <v>0</v>
          </cell>
          <cell r="E4693">
            <v>0</v>
          </cell>
        </row>
        <row r="4694">
          <cell r="C4694">
            <v>0</v>
          </cell>
          <cell r="D4694">
            <v>0</v>
          </cell>
          <cell r="E4694">
            <v>0</v>
          </cell>
        </row>
        <row r="4695">
          <cell r="C4695">
            <v>0</v>
          </cell>
          <cell r="D4695">
            <v>0</v>
          </cell>
          <cell r="E4695">
            <v>0</v>
          </cell>
        </row>
        <row r="4696">
          <cell r="C4696">
            <v>0</v>
          </cell>
          <cell r="D4696">
            <v>0</v>
          </cell>
          <cell r="E4696">
            <v>0</v>
          </cell>
        </row>
        <row r="4697">
          <cell r="C4697">
            <v>0</v>
          </cell>
          <cell r="D4697">
            <v>0</v>
          </cell>
          <cell r="E4697">
            <v>0</v>
          </cell>
        </row>
        <row r="4698">
          <cell r="C4698">
            <v>0</v>
          </cell>
          <cell r="D4698">
            <v>0</v>
          </cell>
          <cell r="E4698">
            <v>0</v>
          </cell>
        </row>
        <row r="4699">
          <cell r="C4699">
            <v>0</v>
          </cell>
          <cell r="D4699">
            <v>0</v>
          </cell>
          <cell r="E4699">
            <v>0</v>
          </cell>
        </row>
        <row r="4700">
          <cell r="C4700">
            <v>0</v>
          </cell>
          <cell r="D4700">
            <v>0</v>
          </cell>
          <cell r="E4700">
            <v>0</v>
          </cell>
        </row>
        <row r="4701">
          <cell r="C4701">
            <v>0</v>
          </cell>
          <cell r="D4701">
            <v>0</v>
          </cell>
          <cell r="E4701">
            <v>0</v>
          </cell>
        </row>
        <row r="4702">
          <cell r="C4702">
            <v>0</v>
          </cell>
          <cell r="D4702">
            <v>0</v>
          </cell>
          <cell r="E4702">
            <v>0</v>
          </cell>
        </row>
        <row r="4703">
          <cell r="C4703">
            <v>0</v>
          </cell>
          <cell r="D4703">
            <v>0</v>
          </cell>
          <cell r="E4703">
            <v>0</v>
          </cell>
        </row>
        <row r="4704">
          <cell r="C4704">
            <v>0</v>
          </cell>
          <cell r="D4704">
            <v>0</v>
          </cell>
          <cell r="E4704">
            <v>0</v>
          </cell>
        </row>
        <row r="4705">
          <cell r="C4705">
            <v>0</v>
          </cell>
          <cell r="D4705">
            <v>0</v>
          </cell>
          <cell r="E4705">
            <v>0</v>
          </cell>
        </row>
        <row r="4706">
          <cell r="C4706">
            <v>0</v>
          </cell>
          <cell r="D4706">
            <v>0</v>
          </cell>
          <cell r="E4706">
            <v>0</v>
          </cell>
        </row>
        <row r="4707">
          <cell r="C4707">
            <v>0</v>
          </cell>
          <cell r="D4707">
            <v>0</v>
          </cell>
          <cell r="E4707">
            <v>0</v>
          </cell>
        </row>
        <row r="4708">
          <cell r="C4708">
            <v>0</v>
          </cell>
          <cell r="D4708">
            <v>0</v>
          </cell>
          <cell r="E4708">
            <v>0</v>
          </cell>
        </row>
        <row r="4709">
          <cell r="C4709">
            <v>0</v>
          </cell>
          <cell r="D4709">
            <v>0</v>
          </cell>
          <cell r="E4709">
            <v>0</v>
          </cell>
        </row>
        <row r="4710">
          <cell r="C4710">
            <v>0</v>
          </cell>
          <cell r="D4710">
            <v>0</v>
          </cell>
          <cell r="E4710">
            <v>0</v>
          </cell>
        </row>
        <row r="4711">
          <cell r="C4711">
            <v>0</v>
          </cell>
          <cell r="D4711">
            <v>0</v>
          </cell>
          <cell r="E4711">
            <v>0</v>
          </cell>
        </row>
        <row r="4712">
          <cell r="C4712">
            <v>0</v>
          </cell>
          <cell r="D4712">
            <v>0</v>
          </cell>
          <cell r="E4712">
            <v>0</v>
          </cell>
        </row>
        <row r="4713">
          <cell r="C4713">
            <v>0</v>
          </cell>
          <cell r="D4713">
            <v>0</v>
          </cell>
          <cell r="E4713">
            <v>0</v>
          </cell>
        </row>
        <row r="4714">
          <cell r="C4714">
            <v>0</v>
          </cell>
          <cell r="D4714">
            <v>0</v>
          </cell>
          <cell r="E4714">
            <v>0</v>
          </cell>
        </row>
        <row r="4715">
          <cell r="C4715">
            <v>0</v>
          </cell>
          <cell r="D4715">
            <v>0</v>
          </cell>
          <cell r="E4715">
            <v>0</v>
          </cell>
        </row>
        <row r="4716">
          <cell r="C4716">
            <v>0</v>
          </cell>
          <cell r="D4716">
            <v>0</v>
          </cell>
          <cell r="E4716">
            <v>0</v>
          </cell>
        </row>
        <row r="4717">
          <cell r="C4717">
            <v>0</v>
          </cell>
          <cell r="D4717">
            <v>0</v>
          </cell>
          <cell r="E4717">
            <v>0</v>
          </cell>
        </row>
        <row r="4718">
          <cell r="C4718">
            <v>0</v>
          </cell>
          <cell r="D4718">
            <v>0</v>
          </cell>
          <cell r="E4718">
            <v>0</v>
          </cell>
        </row>
        <row r="4719">
          <cell r="C4719">
            <v>0</v>
          </cell>
          <cell r="D4719">
            <v>0</v>
          </cell>
          <cell r="E4719">
            <v>0</v>
          </cell>
        </row>
        <row r="4720">
          <cell r="C4720">
            <v>0</v>
          </cell>
          <cell r="D4720">
            <v>0</v>
          </cell>
          <cell r="E4720">
            <v>0</v>
          </cell>
        </row>
        <row r="4721">
          <cell r="C4721">
            <v>0</v>
          </cell>
          <cell r="D4721">
            <v>0</v>
          </cell>
          <cell r="E4721">
            <v>0</v>
          </cell>
        </row>
        <row r="4722">
          <cell r="C4722">
            <v>0</v>
          </cell>
          <cell r="D4722">
            <v>0</v>
          </cell>
          <cell r="E4722">
            <v>0</v>
          </cell>
        </row>
        <row r="4723">
          <cell r="C4723">
            <v>0</v>
          </cell>
          <cell r="D4723">
            <v>0</v>
          </cell>
          <cell r="E4723">
            <v>0</v>
          </cell>
        </row>
        <row r="4724">
          <cell r="C4724">
            <v>0</v>
          </cell>
          <cell r="D4724">
            <v>0</v>
          </cell>
          <cell r="E4724">
            <v>0</v>
          </cell>
        </row>
        <row r="4725">
          <cell r="C4725">
            <v>0</v>
          </cell>
          <cell r="D4725">
            <v>0</v>
          </cell>
          <cell r="E4725">
            <v>0</v>
          </cell>
        </row>
        <row r="4726">
          <cell r="C4726">
            <v>0</v>
          </cell>
          <cell r="D4726">
            <v>0</v>
          </cell>
          <cell r="E4726">
            <v>0</v>
          </cell>
        </row>
        <row r="4727">
          <cell r="C4727">
            <v>0</v>
          </cell>
          <cell r="D4727">
            <v>0</v>
          </cell>
          <cell r="E4727">
            <v>0</v>
          </cell>
        </row>
        <row r="4728">
          <cell r="C4728">
            <v>0</v>
          </cell>
          <cell r="D4728">
            <v>0</v>
          </cell>
          <cell r="E4728">
            <v>0</v>
          </cell>
        </row>
        <row r="4729">
          <cell r="C4729">
            <v>0</v>
          </cell>
          <cell r="D4729">
            <v>0</v>
          </cell>
          <cell r="E4729">
            <v>0</v>
          </cell>
        </row>
        <row r="4730">
          <cell r="C4730">
            <v>0</v>
          </cell>
          <cell r="D4730">
            <v>0</v>
          </cell>
          <cell r="E4730">
            <v>0</v>
          </cell>
        </row>
        <row r="4731">
          <cell r="C4731">
            <v>0</v>
          </cell>
          <cell r="D4731">
            <v>0</v>
          </cell>
          <cell r="E4731">
            <v>0</v>
          </cell>
        </row>
        <row r="4732">
          <cell r="C4732">
            <v>0</v>
          </cell>
          <cell r="D4732">
            <v>0</v>
          </cell>
          <cell r="E4732">
            <v>0</v>
          </cell>
        </row>
        <row r="4733">
          <cell r="C4733">
            <v>0</v>
          </cell>
          <cell r="D4733">
            <v>0</v>
          </cell>
          <cell r="E4733">
            <v>0</v>
          </cell>
        </row>
        <row r="4734">
          <cell r="C4734">
            <v>0</v>
          </cell>
          <cell r="D4734">
            <v>0</v>
          </cell>
          <cell r="E4734">
            <v>0</v>
          </cell>
        </row>
        <row r="4735">
          <cell r="C4735">
            <v>0</v>
          </cell>
          <cell r="D4735">
            <v>0</v>
          </cell>
          <cell r="E4735">
            <v>0</v>
          </cell>
        </row>
        <row r="4736">
          <cell r="C4736">
            <v>0</v>
          </cell>
          <cell r="D4736">
            <v>0</v>
          </cell>
          <cell r="E4736">
            <v>0</v>
          </cell>
        </row>
        <row r="4737">
          <cell r="C4737">
            <v>0</v>
          </cell>
          <cell r="D4737">
            <v>0</v>
          </cell>
          <cell r="E4737">
            <v>0</v>
          </cell>
        </row>
        <row r="4738">
          <cell r="C4738">
            <v>0</v>
          </cell>
          <cell r="D4738">
            <v>0</v>
          </cell>
          <cell r="E4738">
            <v>0</v>
          </cell>
        </row>
        <row r="4739">
          <cell r="C4739">
            <v>0</v>
          </cell>
          <cell r="D4739">
            <v>0</v>
          </cell>
          <cell r="E4739">
            <v>0</v>
          </cell>
        </row>
        <row r="4740">
          <cell r="C4740">
            <v>0</v>
          </cell>
          <cell r="D4740">
            <v>0</v>
          </cell>
          <cell r="E4740">
            <v>0</v>
          </cell>
        </row>
        <row r="4741">
          <cell r="C4741">
            <v>0</v>
          </cell>
          <cell r="D4741">
            <v>0</v>
          </cell>
          <cell r="E4741">
            <v>0</v>
          </cell>
        </row>
        <row r="4742">
          <cell r="C4742">
            <v>0</v>
          </cell>
          <cell r="D4742">
            <v>0</v>
          </cell>
          <cell r="E4742">
            <v>0</v>
          </cell>
        </row>
        <row r="4743">
          <cell r="C4743">
            <v>0</v>
          </cell>
          <cell r="D4743">
            <v>0</v>
          </cell>
          <cell r="E4743">
            <v>0</v>
          </cell>
        </row>
        <row r="4744">
          <cell r="C4744">
            <v>0</v>
          </cell>
          <cell r="D4744">
            <v>0</v>
          </cell>
          <cell r="E4744">
            <v>0</v>
          </cell>
        </row>
        <row r="4745">
          <cell r="C4745">
            <v>0</v>
          </cell>
          <cell r="D4745">
            <v>0</v>
          </cell>
          <cell r="E4745">
            <v>0</v>
          </cell>
        </row>
        <row r="4746">
          <cell r="C4746">
            <v>0</v>
          </cell>
          <cell r="D4746">
            <v>0</v>
          </cell>
          <cell r="E4746">
            <v>0</v>
          </cell>
        </row>
        <row r="4747">
          <cell r="C4747">
            <v>0</v>
          </cell>
          <cell r="D4747">
            <v>0</v>
          </cell>
          <cell r="E4747">
            <v>0</v>
          </cell>
        </row>
        <row r="4748">
          <cell r="C4748">
            <v>0</v>
          </cell>
          <cell r="D4748">
            <v>0</v>
          </cell>
          <cell r="E4748">
            <v>0</v>
          </cell>
        </row>
        <row r="4749">
          <cell r="C4749">
            <v>0</v>
          </cell>
          <cell r="D4749">
            <v>0</v>
          </cell>
          <cell r="E4749">
            <v>0</v>
          </cell>
        </row>
        <row r="4750">
          <cell r="C4750">
            <v>0</v>
          </cell>
          <cell r="D4750">
            <v>0</v>
          </cell>
          <cell r="E4750">
            <v>0</v>
          </cell>
        </row>
        <row r="4751">
          <cell r="C4751">
            <v>0</v>
          </cell>
          <cell r="D4751">
            <v>0</v>
          </cell>
          <cell r="E4751">
            <v>0</v>
          </cell>
        </row>
        <row r="4752">
          <cell r="C4752">
            <v>0</v>
          </cell>
          <cell r="D4752">
            <v>0</v>
          </cell>
          <cell r="E4752">
            <v>0</v>
          </cell>
        </row>
        <row r="4753">
          <cell r="C4753">
            <v>0</v>
          </cell>
          <cell r="D4753">
            <v>0</v>
          </cell>
          <cell r="E4753">
            <v>0</v>
          </cell>
        </row>
        <row r="4754">
          <cell r="C4754">
            <v>0</v>
          </cell>
          <cell r="D4754">
            <v>0</v>
          </cell>
          <cell r="E4754">
            <v>0</v>
          </cell>
        </row>
        <row r="4755">
          <cell r="C4755">
            <v>0</v>
          </cell>
          <cell r="D4755">
            <v>0</v>
          </cell>
          <cell r="E4755">
            <v>0</v>
          </cell>
        </row>
        <row r="4756">
          <cell r="C4756">
            <v>0</v>
          </cell>
          <cell r="D4756">
            <v>0</v>
          </cell>
          <cell r="E4756">
            <v>0</v>
          </cell>
        </row>
        <row r="4757">
          <cell r="C4757">
            <v>0</v>
          </cell>
          <cell r="D4757">
            <v>0</v>
          </cell>
          <cell r="E4757">
            <v>0</v>
          </cell>
        </row>
        <row r="4758">
          <cell r="C4758">
            <v>0</v>
          </cell>
          <cell r="D4758">
            <v>0</v>
          </cell>
          <cell r="E4758">
            <v>0</v>
          </cell>
        </row>
        <row r="4759">
          <cell r="C4759">
            <v>0</v>
          </cell>
          <cell r="D4759">
            <v>0</v>
          </cell>
          <cell r="E4759">
            <v>0</v>
          </cell>
        </row>
        <row r="4760">
          <cell r="C4760">
            <v>0</v>
          </cell>
          <cell r="D4760">
            <v>0</v>
          </cell>
          <cell r="E4760">
            <v>0</v>
          </cell>
        </row>
        <row r="4761">
          <cell r="C4761">
            <v>0</v>
          </cell>
          <cell r="D4761">
            <v>0</v>
          </cell>
          <cell r="E4761">
            <v>0</v>
          </cell>
        </row>
        <row r="4762">
          <cell r="C4762">
            <v>0</v>
          </cell>
          <cell r="D4762">
            <v>0</v>
          </cell>
          <cell r="E4762">
            <v>0</v>
          </cell>
        </row>
        <row r="4763">
          <cell r="C4763">
            <v>0</v>
          </cell>
          <cell r="D4763">
            <v>0</v>
          </cell>
          <cell r="E4763">
            <v>0</v>
          </cell>
        </row>
        <row r="4764">
          <cell r="C4764">
            <v>0</v>
          </cell>
          <cell r="D4764">
            <v>0</v>
          </cell>
          <cell r="E4764">
            <v>0</v>
          </cell>
        </row>
        <row r="4765">
          <cell r="C4765">
            <v>0</v>
          </cell>
          <cell r="D4765">
            <v>0</v>
          </cell>
          <cell r="E4765">
            <v>0</v>
          </cell>
        </row>
        <row r="4766">
          <cell r="C4766">
            <v>0</v>
          </cell>
          <cell r="D4766">
            <v>0</v>
          </cell>
          <cell r="E4766">
            <v>0</v>
          </cell>
        </row>
        <row r="4767">
          <cell r="C4767">
            <v>0</v>
          </cell>
          <cell r="D4767">
            <v>0</v>
          </cell>
          <cell r="E4767">
            <v>0</v>
          </cell>
        </row>
        <row r="4768">
          <cell r="C4768">
            <v>0</v>
          </cell>
          <cell r="D4768">
            <v>0</v>
          </cell>
          <cell r="E4768">
            <v>0</v>
          </cell>
        </row>
        <row r="4769">
          <cell r="C4769">
            <v>0</v>
          </cell>
          <cell r="D4769">
            <v>0</v>
          </cell>
          <cell r="E4769">
            <v>0</v>
          </cell>
        </row>
        <row r="4770">
          <cell r="C4770">
            <v>0</v>
          </cell>
          <cell r="D4770">
            <v>0</v>
          </cell>
          <cell r="E4770">
            <v>0</v>
          </cell>
        </row>
        <row r="4771">
          <cell r="C4771">
            <v>0</v>
          </cell>
          <cell r="D4771">
            <v>0</v>
          </cell>
          <cell r="E4771">
            <v>0</v>
          </cell>
        </row>
        <row r="4772">
          <cell r="C4772">
            <v>0</v>
          </cell>
          <cell r="D4772">
            <v>0</v>
          </cell>
          <cell r="E4772">
            <v>0</v>
          </cell>
        </row>
        <row r="4773">
          <cell r="C4773">
            <v>0</v>
          </cell>
          <cell r="D4773">
            <v>0</v>
          </cell>
          <cell r="E4773">
            <v>0</v>
          </cell>
        </row>
        <row r="4774">
          <cell r="C4774">
            <v>0</v>
          </cell>
          <cell r="D4774">
            <v>0</v>
          </cell>
          <cell r="E4774">
            <v>0</v>
          </cell>
        </row>
        <row r="4775">
          <cell r="C4775">
            <v>0</v>
          </cell>
          <cell r="D4775">
            <v>0</v>
          </cell>
          <cell r="E4775">
            <v>0</v>
          </cell>
        </row>
        <row r="4776">
          <cell r="C4776">
            <v>0</v>
          </cell>
          <cell r="D4776">
            <v>0</v>
          </cell>
          <cell r="E4776">
            <v>0</v>
          </cell>
        </row>
        <row r="4777">
          <cell r="C4777">
            <v>0</v>
          </cell>
          <cell r="D4777">
            <v>0</v>
          </cell>
          <cell r="E4777">
            <v>0</v>
          </cell>
        </row>
        <row r="4778">
          <cell r="C4778">
            <v>0</v>
          </cell>
          <cell r="D4778">
            <v>0</v>
          </cell>
          <cell r="E4778">
            <v>0</v>
          </cell>
        </row>
        <row r="4779">
          <cell r="C4779">
            <v>0</v>
          </cell>
          <cell r="D4779">
            <v>0</v>
          </cell>
          <cell r="E4779">
            <v>0</v>
          </cell>
        </row>
        <row r="4780">
          <cell r="C4780">
            <v>0</v>
          </cell>
          <cell r="D4780">
            <v>0</v>
          </cell>
          <cell r="E4780">
            <v>0</v>
          </cell>
        </row>
        <row r="4781">
          <cell r="C4781">
            <v>0</v>
          </cell>
          <cell r="D4781">
            <v>0</v>
          </cell>
          <cell r="E4781">
            <v>0</v>
          </cell>
        </row>
        <row r="4782">
          <cell r="C4782">
            <v>0</v>
          </cell>
          <cell r="D4782">
            <v>0</v>
          </cell>
          <cell r="E4782">
            <v>0</v>
          </cell>
        </row>
        <row r="4783">
          <cell r="C4783">
            <v>0</v>
          </cell>
          <cell r="D4783">
            <v>0</v>
          </cell>
          <cell r="E4783">
            <v>0</v>
          </cell>
        </row>
        <row r="4784">
          <cell r="C4784">
            <v>0</v>
          </cell>
          <cell r="D4784">
            <v>0</v>
          </cell>
          <cell r="E4784">
            <v>0</v>
          </cell>
        </row>
        <row r="4785">
          <cell r="C4785">
            <v>0</v>
          </cell>
          <cell r="D4785">
            <v>0</v>
          </cell>
          <cell r="E4785">
            <v>0</v>
          </cell>
        </row>
        <row r="4786">
          <cell r="C4786">
            <v>0</v>
          </cell>
          <cell r="D4786">
            <v>0</v>
          </cell>
          <cell r="E4786">
            <v>0</v>
          </cell>
        </row>
        <row r="4787">
          <cell r="C4787">
            <v>0</v>
          </cell>
          <cell r="D4787">
            <v>0</v>
          </cell>
          <cell r="E4787">
            <v>0</v>
          </cell>
        </row>
        <row r="4788">
          <cell r="C4788">
            <v>0</v>
          </cell>
          <cell r="D4788">
            <v>0</v>
          </cell>
          <cell r="E4788">
            <v>0</v>
          </cell>
        </row>
        <row r="4789">
          <cell r="C4789">
            <v>0</v>
          </cell>
          <cell r="D4789">
            <v>0</v>
          </cell>
          <cell r="E4789">
            <v>0</v>
          </cell>
        </row>
        <row r="4790">
          <cell r="C4790">
            <v>0</v>
          </cell>
          <cell r="D4790">
            <v>0</v>
          </cell>
          <cell r="E4790">
            <v>0</v>
          </cell>
        </row>
        <row r="4791">
          <cell r="C4791">
            <v>0</v>
          </cell>
          <cell r="D4791">
            <v>0</v>
          </cell>
          <cell r="E4791">
            <v>0</v>
          </cell>
        </row>
        <row r="4792">
          <cell r="C4792">
            <v>0</v>
          </cell>
          <cell r="D4792">
            <v>0</v>
          </cell>
          <cell r="E4792">
            <v>0</v>
          </cell>
        </row>
        <row r="4793">
          <cell r="C4793">
            <v>0</v>
          </cell>
          <cell r="D4793">
            <v>0</v>
          </cell>
          <cell r="E4793">
            <v>0</v>
          </cell>
        </row>
        <row r="4794">
          <cell r="C4794">
            <v>0</v>
          </cell>
          <cell r="D4794">
            <v>0</v>
          </cell>
          <cell r="E4794">
            <v>0</v>
          </cell>
        </row>
        <row r="4795">
          <cell r="C4795">
            <v>0</v>
          </cell>
          <cell r="D4795">
            <v>0</v>
          </cell>
          <cell r="E4795">
            <v>0</v>
          </cell>
        </row>
        <row r="4796">
          <cell r="C4796">
            <v>0</v>
          </cell>
          <cell r="D4796">
            <v>0</v>
          </cell>
          <cell r="E4796">
            <v>0</v>
          </cell>
        </row>
        <row r="4797">
          <cell r="C4797">
            <v>0</v>
          </cell>
          <cell r="D4797">
            <v>0</v>
          </cell>
          <cell r="E4797">
            <v>0</v>
          </cell>
        </row>
        <row r="4798">
          <cell r="C4798">
            <v>0</v>
          </cell>
          <cell r="D4798">
            <v>0</v>
          </cell>
          <cell r="E4798">
            <v>0</v>
          </cell>
        </row>
        <row r="4799">
          <cell r="C4799">
            <v>0</v>
          </cell>
          <cell r="D4799">
            <v>0</v>
          </cell>
          <cell r="E4799">
            <v>0</v>
          </cell>
        </row>
        <row r="4800">
          <cell r="C4800">
            <v>0</v>
          </cell>
          <cell r="D4800">
            <v>0</v>
          </cell>
          <cell r="E4800">
            <v>0</v>
          </cell>
        </row>
        <row r="4801">
          <cell r="C4801">
            <v>0</v>
          </cell>
          <cell r="D4801">
            <v>0</v>
          </cell>
          <cell r="E4801">
            <v>0</v>
          </cell>
        </row>
        <row r="4802">
          <cell r="C4802">
            <v>0</v>
          </cell>
          <cell r="D4802">
            <v>0</v>
          </cell>
          <cell r="E4802">
            <v>0</v>
          </cell>
        </row>
        <row r="4803">
          <cell r="C4803">
            <v>0</v>
          </cell>
          <cell r="D4803">
            <v>0</v>
          </cell>
          <cell r="E4803">
            <v>0</v>
          </cell>
        </row>
        <row r="4804">
          <cell r="C4804">
            <v>0</v>
          </cell>
          <cell r="D4804">
            <v>0</v>
          </cell>
          <cell r="E4804">
            <v>0</v>
          </cell>
        </row>
        <row r="4805">
          <cell r="C4805">
            <v>0</v>
          </cell>
          <cell r="D4805">
            <v>0</v>
          </cell>
          <cell r="E4805">
            <v>0</v>
          </cell>
        </row>
        <row r="4806">
          <cell r="C4806">
            <v>0</v>
          </cell>
          <cell r="D4806">
            <v>0</v>
          </cell>
          <cell r="E4806">
            <v>0</v>
          </cell>
        </row>
        <row r="4807">
          <cell r="C4807">
            <v>0</v>
          </cell>
          <cell r="D4807">
            <v>0</v>
          </cell>
          <cell r="E4807">
            <v>0</v>
          </cell>
        </row>
        <row r="4808">
          <cell r="C4808">
            <v>0</v>
          </cell>
          <cell r="D4808">
            <v>0</v>
          </cell>
          <cell r="E4808">
            <v>0</v>
          </cell>
        </row>
        <row r="4809">
          <cell r="C4809">
            <v>0</v>
          </cell>
          <cell r="D4809">
            <v>0</v>
          </cell>
          <cell r="E4809">
            <v>0</v>
          </cell>
        </row>
        <row r="4810">
          <cell r="C4810">
            <v>0</v>
          </cell>
          <cell r="D4810">
            <v>0</v>
          </cell>
          <cell r="E4810">
            <v>0</v>
          </cell>
        </row>
        <row r="4811">
          <cell r="C4811">
            <v>0</v>
          </cell>
          <cell r="D4811">
            <v>0</v>
          </cell>
          <cell r="E4811">
            <v>0</v>
          </cell>
        </row>
        <row r="4812">
          <cell r="C4812">
            <v>0</v>
          </cell>
          <cell r="D4812">
            <v>0</v>
          </cell>
          <cell r="E4812">
            <v>0</v>
          </cell>
        </row>
        <row r="4813">
          <cell r="C4813">
            <v>0</v>
          </cell>
          <cell r="D4813">
            <v>0</v>
          </cell>
          <cell r="E4813">
            <v>0</v>
          </cell>
        </row>
        <row r="4814">
          <cell r="C4814">
            <v>0</v>
          </cell>
          <cell r="D4814">
            <v>0</v>
          </cell>
          <cell r="E4814">
            <v>0</v>
          </cell>
        </row>
        <row r="4815">
          <cell r="C4815">
            <v>0</v>
          </cell>
          <cell r="D4815">
            <v>0</v>
          </cell>
          <cell r="E4815">
            <v>0</v>
          </cell>
        </row>
        <row r="4816">
          <cell r="C4816">
            <v>0</v>
          </cell>
          <cell r="D4816">
            <v>0</v>
          </cell>
          <cell r="E4816">
            <v>0</v>
          </cell>
        </row>
        <row r="4817">
          <cell r="C4817">
            <v>0</v>
          </cell>
          <cell r="D4817">
            <v>0</v>
          </cell>
          <cell r="E4817">
            <v>0</v>
          </cell>
        </row>
        <row r="4818">
          <cell r="C4818">
            <v>0</v>
          </cell>
          <cell r="D4818">
            <v>0</v>
          </cell>
          <cell r="E4818">
            <v>0</v>
          </cell>
        </row>
        <row r="4819">
          <cell r="C4819">
            <v>0</v>
          </cell>
          <cell r="D4819">
            <v>0</v>
          </cell>
          <cell r="E4819">
            <v>0</v>
          </cell>
        </row>
        <row r="4820">
          <cell r="C4820">
            <v>0</v>
          </cell>
          <cell r="D4820">
            <v>0</v>
          </cell>
          <cell r="E4820">
            <v>0</v>
          </cell>
        </row>
        <row r="4821">
          <cell r="C4821">
            <v>0</v>
          </cell>
          <cell r="D4821">
            <v>0</v>
          </cell>
          <cell r="E4821">
            <v>0</v>
          </cell>
        </row>
        <row r="4822">
          <cell r="C4822">
            <v>0</v>
          </cell>
          <cell r="D4822">
            <v>0</v>
          </cell>
          <cell r="E4822">
            <v>0</v>
          </cell>
        </row>
        <row r="4823">
          <cell r="C4823">
            <v>0</v>
          </cell>
          <cell r="D4823">
            <v>0</v>
          </cell>
          <cell r="E4823">
            <v>0</v>
          </cell>
        </row>
        <row r="4824">
          <cell r="C4824">
            <v>0</v>
          </cell>
          <cell r="D4824">
            <v>0</v>
          </cell>
          <cell r="E4824">
            <v>0</v>
          </cell>
        </row>
        <row r="4825">
          <cell r="C4825">
            <v>0</v>
          </cell>
          <cell r="D4825">
            <v>0</v>
          </cell>
          <cell r="E4825">
            <v>0</v>
          </cell>
        </row>
        <row r="4826">
          <cell r="C4826">
            <v>0</v>
          </cell>
          <cell r="D4826">
            <v>0</v>
          </cell>
          <cell r="E4826">
            <v>0</v>
          </cell>
        </row>
        <row r="4827">
          <cell r="C4827">
            <v>0</v>
          </cell>
          <cell r="D4827">
            <v>0</v>
          </cell>
          <cell r="E4827">
            <v>0</v>
          </cell>
        </row>
        <row r="4828">
          <cell r="C4828">
            <v>0</v>
          </cell>
          <cell r="D4828">
            <v>0</v>
          </cell>
          <cell r="E4828">
            <v>0</v>
          </cell>
        </row>
        <row r="4829">
          <cell r="C4829">
            <v>0</v>
          </cell>
          <cell r="D4829">
            <v>0</v>
          </cell>
          <cell r="E4829">
            <v>0</v>
          </cell>
        </row>
        <row r="4830">
          <cell r="C4830">
            <v>0</v>
          </cell>
          <cell r="D4830">
            <v>0</v>
          </cell>
          <cell r="E4830">
            <v>0</v>
          </cell>
        </row>
        <row r="4831">
          <cell r="C4831">
            <v>0</v>
          </cell>
          <cell r="D4831">
            <v>0</v>
          </cell>
          <cell r="E4831">
            <v>0</v>
          </cell>
        </row>
        <row r="4832">
          <cell r="C4832">
            <v>0</v>
          </cell>
          <cell r="D4832">
            <v>0</v>
          </cell>
          <cell r="E4832">
            <v>0</v>
          </cell>
        </row>
        <row r="4833">
          <cell r="C4833">
            <v>0</v>
          </cell>
          <cell r="D4833">
            <v>0</v>
          </cell>
          <cell r="E4833">
            <v>0</v>
          </cell>
        </row>
        <row r="4834">
          <cell r="C4834">
            <v>0</v>
          </cell>
          <cell r="D4834">
            <v>0</v>
          </cell>
          <cell r="E4834">
            <v>0</v>
          </cell>
        </row>
        <row r="4835">
          <cell r="C4835">
            <v>0</v>
          </cell>
          <cell r="D4835">
            <v>0</v>
          </cell>
          <cell r="E4835">
            <v>0</v>
          </cell>
        </row>
        <row r="4836">
          <cell r="C4836">
            <v>0</v>
          </cell>
          <cell r="D4836">
            <v>0</v>
          </cell>
          <cell r="E4836">
            <v>0</v>
          </cell>
        </row>
        <row r="4837">
          <cell r="C4837">
            <v>0</v>
          </cell>
          <cell r="D4837">
            <v>0</v>
          </cell>
          <cell r="E4837">
            <v>0</v>
          </cell>
        </row>
        <row r="4838">
          <cell r="C4838">
            <v>0</v>
          </cell>
          <cell r="D4838">
            <v>0</v>
          </cell>
          <cell r="E4838">
            <v>0</v>
          </cell>
        </row>
        <row r="4839">
          <cell r="C4839">
            <v>0</v>
          </cell>
          <cell r="D4839">
            <v>0</v>
          </cell>
          <cell r="E4839">
            <v>0</v>
          </cell>
        </row>
        <row r="4840">
          <cell r="C4840">
            <v>0</v>
          </cell>
          <cell r="D4840">
            <v>0</v>
          </cell>
          <cell r="E4840">
            <v>0</v>
          </cell>
        </row>
        <row r="4841">
          <cell r="C4841">
            <v>0</v>
          </cell>
          <cell r="D4841">
            <v>0</v>
          </cell>
          <cell r="E4841">
            <v>0</v>
          </cell>
        </row>
        <row r="4842">
          <cell r="C4842">
            <v>0</v>
          </cell>
          <cell r="D4842">
            <v>0</v>
          </cell>
          <cell r="E4842">
            <v>0</v>
          </cell>
        </row>
        <row r="4843">
          <cell r="C4843">
            <v>0</v>
          </cell>
          <cell r="D4843">
            <v>0</v>
          </cell>
          <cell r="E4843">
            <v>0</v>
          </cell>
        </row>
        <row r="4844">
          <cell r="C4844">
            <v>0</v>
          </cell>
          <cell r="D4844">
            <v>0</v>
          </cell>
          <cell r="E4844">
            <v>0</v>
          </cell>
        </row>
        <row r="4845">
          <cell r="C4845">
            <v>0</v>
          </cell>
          <cell r="D4845">
            <v>0</v>
          </cell>
          <cell r="E4845">
            <v>0</v>
          </cell>
        </row>
        <row r="4846">
          <cell r="C4846">
            <v>0</v>
          </cell>
          <cell r="D4846">
            <v>0</v>
          </cell>
          <cell r="E4846">
            <v>0</v>
          </cell>
        </row>
        <row r="4847">
          <cell r="C4847">
            <v>0</v>
          </cell>
          <cell r="D4847">
            <v>0</v>
          </cell>
          <cell r="E4847">
            <v>0</v>
          </cell>
        </row>
        <row r="4848">
          <cell r="C4848">
            <v>0</v>
          </cell>
          <cell r="D4848">
            <v>0</v>
          </cell>
          <cell r="E4848">
            <v>0</v>
          </cell>
        </row>
        <row r="4849">
          <cell r="C4849">
            <v>0</v>
          </cell>
          <cell r="D4849">
            <v>0</v>
          </cell>
          <cell r="E4849">
            <v>0</v>
          </cell>
        </row>
        <row r="4850">
          <cell r="C4850">
            <v>0</v>
          </cell>
          <cell r="D4850">
            <v>0</v>
          </cell>
          <cell r="E4850">
            <v>0</v>
          </cell>
        </row>
        <row r="4851">
          <cell r="C4851">
            <v>0</v>
          </cell>
          <cell r="D4851">
            <v>0</v>
          </cell>
          <cell r="E4851">
            <v>0</v>
          </cell>
        </row>
        <row r="4852">
          <cell r="C4852">
            <v>0</v>
          </cell>
          <cell r="D4852">
            <v>0</v>
          </cell>
          <cell r="E4852">
            <v>0</v>
          </cell>
        </row>
        <row r="4853">
          <cell r="C4853">
            <v>0</v>
          </cell>
          <cell r="D4853">
            <v>0</v>
          </cell>
          <cell r="E4853">
            <v>0</v>
          </cell>
        </row>
        <row r="4854">
          <cell r="C4854">
            <v>0</v>
          </cell>
          <cell r="D4854">
            <v>0</v>
          </cell>
          <cell r="E4854">
            <v>0</v>
          </cell>
        </row>
        <row r="4855">
          <cell r="C4855">
            <v>0</v>
          </cell>
          <cell r="D4855">
            <v>0</v>
          </cell>
          <cell r="E4855">
            <v>0</v>
          </cell>
        </row>
        <row r="4856">
          <cell r="C4856">
            <v>0</v>
          </cell>
          <cell r="D4856">
            <v>0</v>
          </cell>
          <cell r="E4856">
            <v>0</v>
          </cell>
        </row>
        <row r="4857">
          <cell r="C4857">
            <v>0</v>
          </cell>
          <cell r="D4857">
            <v>0</v>
          </cell>
          <cell r="E4857">
            <v>0</v>
          </cell>
        </row>
        <row r="4858">
          <cell r="C4858">
            <v>0</v>
          </cell>
          <cell r="D4858">
            <v>0</v>
          </cell>
          <cell r="E4858">
            <v>0</v>
          </cell>
        </row>
        <row r="4859">
          <cell r="C4859">
            <v>0</v>
          </cell>
          <cell r="D4859">
            <v>0</v>
          </cell>
          <cell r="E4859">
            <v>0</v>
          </cell>
        </row>
        <row r="4860">
          <cell r="C4860">
            <v>0</v>
          </cell>
          <cell r="D4860">
            <v>0</v>
          </cell>
          <cell r="E4860">
            <v>0</v>
          </cell>
        </row>
        <row r="4861">
          <cell r="C4861">
            <v>0</v>
          </cell>
          <cell r="D4861">
            <v>0</v>
          </cell>
          <cell r="E4861">
            <v>0</v>
          </cell>
        </row>
        <row r="4862">
          <cell r="C4862">
            <v>0</v>
          </cell>
          <cell r="D4862">
            <v>0</v>
          </cell>
          <cell r="E4862">
            <v>0</v>
          </cell>
        </row>
        <row r="4863">
          <cell r="C4863">
            <v>0</v>
          </cell>
          <cell r="D4863">
            <v>0</v>
          </cell>
          <cell r="E4863">
            <v>0</v>
          </cell>
        </row>
        <row r="4864">
          <cell r="C4864">
            <v>0</v>
          </cell>
          <cell r="D4864">
            <v>0</v>
          </cell>
          <cell r="E4864">
            <v>0</v>
          </cell>
        </row>
        <row r="4865">
          <cell r="C4865">
            <v>0</v>
          </cell>
          <cell r="D4865">
            <v>0</v>
          </cell>
          <cell r="E4865">
            <v>0</v>
          </cell>
        </row>
        <row r="4866">
          <cell r="C4866">
            <v>0</v>
          </cell>
          <cell r="D4866">
            <v>0</v>
          </cell>
          <cell r="E4866">
            <v>0</v>
          </cell>
        </row>
        <row r="4867">
          <cell r="C4867">
            <v>0</v>
          </cell>
          <cell r="D4867">
            <v>0</v>
          </cell>
          <cell r="E4867">
            <v>0</v>
          </cell>
        </row>
        <row r="4868">
          <cell r="C4868">
            <v>0</v>
          </cell>
          <cell r="D4868">
            <v>0</v>
          </cell>
          <cell r="E4868">
            <v>0</v>
          </cell>
        </row>
        <row r="4869">
          <cell r="C4869">
            <v>0</v>
          </cell>
          <cell r="D4869">
            <v>0</v>
          </cell>
          <cell r="E4869">
            <v>0</v>
          </cell>
        </row>
        <row r="4870">
          <cell r="C4870">
            <v>0</v>
          </cell>
          <cell r="D4870">
            <v>0</v>
          </cell>
          <cell r="E4870">
            <v>0</v>
          </cell>
        </row>
        <row r="4871">
          <cell r="C4871">
            <v>0</v>
          </cell>
          <cell r="D4871">
            <v>0</v>
          </cell>
          <cell r="E4871">
            <v>0</v>
          </cell>
        </row>
        <row r="4872">
          <cell r="C4872">
            <v>0</v>
          </cell>
          <cell r="D4872">
            <v>0</v>
          </cell>
          <cell r="E4872">
            <v>0</v>
          </cell>
        </row>
        <row r="4873">
          <cell r="C4873">
            <v>0</v>
          </cell>
          <cell r="D4873">
            <v>0</v>
          </cell>
          <cell r="E4873">
            <v>0</v>
          </cell>
        </row>
        <row r="4874">
          <cell r="C4874">
            <v>0</v>
          </cell>
          <cell r="D4874">
            <v>0</v>
          </cell>
          <cell r="E4874">
            <v>0</v>
          </cell>
        </row>
        <row r="4875">
          <cell r="C4875">
            <v>0</v>
          </cell>
          <cell r="D4875">
            <v>0</v>
          </cell>
          <cell r="E4875">
            <v>0</v>
          </cell>
        </row>
        <row r="4876">
          <cell r="C4876">
            <v>0</v>
          </cell>
          <cell r="D4876">
            <v>0</v>
          </cell>
          <cell r="E4876">
            <v>0</v>
          </cell>
        </row>
        <row r="4877">
          <cell r="C4877">
            <v>0</v>
          </cell>
          <cell r="D4877">
            <v>0</v>
          </cell>
          <cell r="E4877">
            <v>0</v>
          </cell>
        </row>
        <row r="4878">
          <cell r="C4878">
            <v>0</v>
          </cell>
          <cell r="D4878">
            <v>0</v>
          </cell>
          <cell r="E4878">
            <v>0</v>
          </cell>
        </row>
        <row r="4879">
          <cell r="C4879">
            <v>0</v>
          </cell>
          <cell r="D4879">
            <v>0</v>
          </cell>
          <cell r="E4879">
            <v>0</v>
          </cell>
        </row>
        <row r="4880">
          <cell r="C4880">
            <v>0</v>
          </cell>
          <cell r="D4880">
            <v>0</v>
          </cell>
          <cell r="E4880">
            <v>0</v>
          </cell>
        </row>
        <row r="4881">
          <cell r="C4881">
            <v>0</v>
          </cell>
          <cell r="D4881">
            <v>0</v>
          </cell>
          <cell r="E4881">
            <v>0</v>
          </cell>
        </row>
        <row r="4882">
          <cell r="C4882">
            <v>0</v>
          </cell>
          <cell r="D4882">
            <v>0</v>
          </cell>
          <cell r="E4882">
            <v>0</v>
          </cell>
        </row>
        <row r="4883">
          <cell r="C4883">
            <v>0</v>
          </cell>
          <cell r="D4883">
            <v>0</v>
          </cell>
          <cell r="E4883">
            <v>0</v>
          </cell>
        </row>
        <row r="4884">
          <cell r="C4884">
            <v>0</v>
          </cell>
          <cell r="D4884">
            <v>0</v>
          </cell>
          <cell r="E4884">
            <v>0</v>
          </cell>
        </row>
        <row r="4885">
          <cell r="C4885">
            <v>0</v>
          </cell>
          <cell r="D4885">
            <v>0</v>
          </cell>
          <cell r="E4885">
            <v>0</v>
          </cell>
        </row>
        <row r="4886">
          <cell r="C4886">
            <v>0</v>
          </cell>
          <cell r="D4886">
            <v>0</v>
          </cell>
          <cell r="E4886">
            <v>0</v>
          </cell>
        </row>
        <row r="4887">
          <cell r="C4887">
            <v>0</v>
          </cell>
          <cell r="D4887">
            <v>0</v>
          </cell>
          <cell r="E4887">
            <v>0</v>
          </cell>
        </row>
        <row r="4888">
          <cell r="C4888">
            <v>0</v>
          </cell>
          <cell r="D4888">
            <v>0</v>
          </cell>
          <cell r="E4888">
            <v>0</v>
          </cell>
        </row>
        <row r="4889">
          <cell r="C4889">
            <v>0</v>
          </cell>
          <cell r="D4889">
            <v>0</v>
          </cell>
          <cell r="E4889">
            <v>0</v>
          </cell>
        </row>
        <row r="4890">
          <cell r="C4890">
            <v>0</v>
          </cell>
          <cell r="D4890">
            <v>0</v>
          </cell>
          <cell r="E4890">
            <v>0</v>
          </cell>
        </row>
        <row r="4891">
          <cell r="C4891">
            <v>0</v>
          </cell>
          <cell r="D4891">
            <v>0</v>
          </cell>
          <cell r="E4891">
            <v>0</v>
          </cell>
        </row>
        <row r="4892">
          <cell r="C4892">
            <v>0</v>
          </cell>
          <cell r="D4892">
            <v>0</v>
          </cell>
          <cell r="E4892">
            <v>0</v>
          </cell>
        </row>
        <row r="4893">
          <cell r="C4893">
            <v>0</v>
          </cell>
          <cell r="D4893">
            <v>0</v>
          </cell>
          <cell r="E4893">
            <v>0</v>
          </cell>
        </row>
        <row r="4894">
          <cell r="C4894">
            <v>0</v>
          </cell>
          <cell r="D4894">
            <v>0</v>
          </cell>
          <cell r="E4894">
            <v>0</v>
          </cell>
        </row>
        <row r="4895">
          <cell r="C4895">
            <v>0</v>
          </cell>
          <cell r="D4895">
            <v>0</v>
          </cell>
          <cell r="E4895">
            <v>0</v>
          </cell>
        </row>
        <row r="4896">
          <cell r="C4896">
            <v>0</v>
          </cell>
          <cell r="D4896">
            <v>0</v>
          </cell>
          <cell r="E4896">
            <v>0</v>
          </cell>
        </row>
        <row r="4897">
          <cell r="C4897">
            <v>0</v>
          </cell>
          <cell r="D4897">
            <v>0</v>
          </cell>
          <cell r="E4897">
            <v>0</v>
          </cell>
        </row>
        <row r="4898">
          <cell r="C4898">
            <v>0</v>
          </cell>
          <cell r="D4898">
            <v>0</v>
          </cell>
          <cell r="E4898">
            <v>0</v>
          </cell>
        </row>
        <row r="4899">
          <cell r="C4899">
            <v>0</v>
          </cell>
          <cell r="D4899">
            <v>0</v>
          </cell>
          <cell r="E4899">
            <v>0</v>
          </cell>
        </row>
        <row r="4900">
          <cell r="C4900">
            <v>0</v>
          </cell>
          <cell r="D4900">
            <v>0</v>
          </cell>
          <cell r="E4900">
            <v>0</v>
          </cell>
        </row>
        <row r="4901">
          <cell r="C4901">
            <v>0</v>
          </cell>
          <cell r="D4901">
            <v>0</v>
          </cell>
          <cell r="E4901">
            <v>0</v>
          </cell>
        </row>
        <row r="4902">
          <cell r="C4902">
            <v>0</v>
          </cell>
          <cell r="D4902">
            <v>0</v>
          </cell>
          <cell r="E4902">
            <v>0</v>
          </cell>
        </row>
        <row r="4903">
          <cell r="C4903">
            <v>0</v>
          </cell>
          <cell r="D4903">
            <v>0</v>
          </cell>
          <cell r="E4903">
            <v>0</v>
          </cell>
        </row>
        <row r="4904">
          <cell r="C4904">
            <v>0</v>
          </cell>
          <cell r="D4904">
            <v>0</v>
          </cell>
          <cell r="E4904">
            <v>0</v>
          </cell>
        </row>
        <row r="4905">
          <cell r="C4905">
            <v>0</v>
          </cell>
          <cell r="D4905">
            <v>0</v>
          </cell>
          <cell r="E4905">
            <v>0</v>
          </cell>
        </row>
        <row r="4906">
          <cell r="C4906">
            <v>0</v>
          </cell>
          <cell r="D4906">
            <v>0</v>
          </cell>
          <cell r="E4906">
            <v>0</v>
          </cell>
        </row>
        <row r="4907">
          <cell r="C4907">
            <v>0</v>
          </cell>
          <cell r="D4907">
            <v>0</v>
          </cell>
          <cell r="E4907">
            <v>0</v>
          </cell>
        </row>
        <row r="4908">
          <cell r="C4908">
            <v>0</v>
          </cell>
          <cell r="D4908">
            <v>0</v>
          </cell>
          <cell r="E4908">
            <v>0</v>
          </cell>
        </row>
        <row r="4909">
          <cell r="C4909">
            <v>0</v>
          </cell>
          <cell r="D4909">
            <v>0</v>
          </cell>
          <cell r="E4909">
            <v>0</v>
          </cell>
        </row>
        <row r="4910">
          <cell r="C4910">
            <v>0</v>
          </cell>
          <cell r="D4910">
            <v>0</v>
          </cell>
          <cell r="E4910">
            <v>0</v>
          </cell>
        </row>
        <row r="4911">
          <cell r="C4911">
            <v>0</v>
          </cell>
          <cell r="D4911">
            <v>0</v>
          </cell>
          <cell r="E4911">
            <v>0</v>
          </cell>
        </row>
        <row r="4912">
          <cell r="C4912">
            <v>0</v>
          </cell>
          <cell r="D4912">
            <v>0</v>
          </cell>
          <cell r="E4912">
            <v>0</v>
          </cell>
        </row>
        <row r="4913">
          <cell r="C4913">
            <v>0</v>
          </cell>
          <cell r="D4913">
            <v>0</v>
          </cell>
          <cell r="E4913">
            <v>0</v>
          </cell>
        </row>
        <row r="4914">
          <cell r="C4914">
            <v>0</v>
          </cell>
          <cell r="D4914">
            <v>0</v>
          </cell>
          <cell r="E4914">
            <v>0</v>
          </cell>
        </row>
        <row r="4915">
          <cell r="C4915">
            <v>0</v>
          </cell>
          <cell r="D4915">
            <v>0</v>
          </cell>
          <cell r="E4915">
            <v>0</v>
          </cell>
        </row>
        <row r="4916">
          <cell r="C4916">
            <v>0</v>
          </cell>
          <cell r="D4916">
            <v>0</v>
          </cell>
          <cell r="E4916">
            <v>0</v>
          </cell>
        </row>
        <row r="4917">
          <cell r="C4917">
            <v>0</v>
          </cell>
          <cell r="D4917">
            <v>0</v>
          </cell>
          <cell r="E4917">
            <v>0</v>
          </cell>
        </row>
        <row r="4918">
          <cell r="C4918">
            <v>0</v>
          </cell>
          <cell r="D4918">
            <v>0</v>
          </cell>
          <cell r="E4918">
            <v>0</v>
          </cell>
        </row>
        <row r="4919">
          <cell r="C4919">
            <v>0</v>
          </cell>
          <cell r="D4919">
            <v>0</v>
          </cell>
          <cell r="E4919">
            <v>0</v>
          </cell>
        </row>
        <row r="4920">
          <cell r="C4920">
            <v>0</v>
          </cell>
          <cell r="D4920">
            <v>0</v>
          </cell>
          <cell r="E4920">
            <v>0</v>
          </cell>
        </row>
        <row r="4921">
          <cell r="C4921">
            <v>0</v>
          </cell>
          <cell r="D4921">
            <v>0</v>
          </cell>
          <cell r="E4921">
            <v>0</v>
          </cell>
        </row>
        <row r="4922">
          <cell r="C4922">
            <v>0</v>
          </cell>
          <cell r="D4922">
            <v>0</v>
          </cell>
          <cell r="E4922">
            <v>0</v>
          </cell>
        </row>
        <row r="4923">
          <cell r="C4923">
            <v>0</v>
          </cell>
          <cell r="D4923">
            <v>0</v>
          </cell>
          <cell r="E4923">
            <v>0</v>
          </cell>
        </row>
        <row r="4924">
          <cell r="C4924">
            <v>0</v>
          </cell>
          <cell r="D4924">
            <v>0</v>
          </cell>
          <cell r="E4924">
            <v>0</v>
          </cell>
        </row>
        <row r="4925">
          <cell r="C4925">
            <v>0</v>
          </cell>
          <cell r="D4925">
            <v>0</v>
          </cell>
          <cell r="E4925">
            <v>0</v>
          </cell>
        </row>
        <row r="4926">
          <cell r="C4926">
            <v>0</v>
          </cell>
          <cell r="D4926">
            <v>0</v>
          </cell>
          <cell r="E4926">
            <v>0</v>
          </cell>
        </row>
        <row r="4927">
          <cell r="C4927">
            <v>0</v>
          </cell>
          <cell r="D4927">
            <v>0</v>
          </cell>
          <cell r="E4927">
            <v>0</v>
          </cell>
        </row>
        <row r="4928">
          <cell r="C4928">
            <v>0</v>
          </cell>
          <cell r="D4928">
            <v>0</v>
          </cell>
          <cell r="E4928">
            <v>0</v>
          </cell>
        </row>
        <row r="4929">
          <cell r="C4929">
            <v>0</v>
          </cell>
          <cell r="D4929">
            <v>0</v>
          </cell>
          <cell r="E4929">
            <v>0</v>
          </cell>
        </row>
        <row r="4930">
          <cell r="C4930">
            <v>0</v>
          </cell>
          <cell r="D4930">
            <v>0</v>
          </cell>
          <cell r="E4930">
            <v>0</v>
          </cell>
        </row>
        <row r="4931">
          <cell r="C4931">
            <v>0</v>
          </cell>
          <cell r="D4931">
            <v>0</v>
          </cell>
          <cell r="E4931">
            <v>0</v>
          </cell>
        </row>
        <row r="4932">
          <cell r="C4932">
            <v>0</v>
          </cell>
          <cell r="D4932">
            <v>0</v>
          </cell>
          <cell r="E4932">
            <v>0</v>
          </cell>
        </row>
        <row r="4933">
          <cell r="C4933">
            <v>0</v>
          </cell>
          <cell r="D4933">
            <v>0</v>
          </cell>
          <cell r="E4933">
            <v>0</v>
          </cell>
        </row>
        <row r="4934">
          <cell r="C4934">
            <v>0</v>
          </cell>
          <cell r="D4934">
            <v>0</v>
          </cell>
          <cell r="E4934">
            <v>0</v>
          </cell>
        </row>
        <row r="4935">
          <cell r="C4935">
            <v>0</v>
          </cell>
          <cell r="D4935">
            <v>0</v>
          </cell>
          <cell r="E4935">
            <v>0</v>
          </cell>
        </row>
        <row r="4936">
          <cell r="C4936">
            <v>0</v>
          </cell>
          <cell r="D4936">
            <v>0</v>
          </cell>
          <cell r="E4936">
            <v>0</v>
          </cell>
        </row>
        <row r="4937">
          <cell r="C4937">
            <v>0</v>
          </cell>
          <cell r="D4937">
            <v>0</v>
          </cell>
          <cell r="E4937">
            <v>0</v>
          </cell>
        </row>
        <row r="4938">
          <cell r="C4938">
            <v>0</v>
          </cell>
          <cell r="D4938">
            <v>0</v>
          </cell>
          <cell r="E4938">
            <v>0</v>
          </cell>
        </row>
        <row r="4939">
          <cell r="C4939">
            <v>0</v>
          </cell>
          <cell r="D4939">
            <v>0</v>
          </cell>
          <cell r="E4939">
            <v>0</v>
          </cell>
        </row>
        <row r="4940">
          <cell r="C4940">
            <v>0</v>
          </cell>
          <cell r="D4940">
            <v>0</v>
          </cell>
          <cell r="E4940">
            <v>0</v>
          </cell>
        </row>
        <row r="4941">
          <cell r="C4941">
            <v>0</v>
          </cell>
          <cell r="D4941">
            <v>0</v>
          </cell>
          <cell r="E4941">
            <v>0</v>
          </cell>
        </row>
        <row r="4942">
          <cell r="C4942">
            <v>0</v>
          </cell>
          <cell r="D4942">
            <v>0</v>
          </cell>
          <cell r="E4942">
            <v>0</v>
          </cell>
        </row>
        <row r="4943">
          <cell r="C4943">
            <v>0</v>
          </cell>
          <cell r="D4943">
            <v>0</v>
          </cell>
          <cell r="E4943">
            <v>0</v>
          </cell>
        </row>
        <row r="4944">
          <cell r="C4944">
            <v>0</v>
          </cell>
          <cell r="D4944">
            <v>0</v>
          </cell>
          <cell r="E4944">
            <v>0</v>
          </cell>
        </row>
        <row r="4945">
          <cell r="C4945">
            <v>0</v>
          </cell>
          <cell r="D4945">
            <v>0</v>
          </cell>
          <cell r="E4945">
            <v>0</v>
          </cell>
        </row>
        <row r="4946">
          <cell r="C4946">
            <v>0</v>
          </cell>
          <cell r="D4946">
            <v>0</v>
          </cell>
          <cell r="E4946">
            <v>0</v>
          </cell>
        </row>
        <row r="4947">
          <cell r="C4947">
            <v>0</v>
          </cell>
          <cell r="D4947">
            <v>0</v>
          </cell>
          <cell r="E4947">
            <v>0</v>
          </cell>
        </row>
        <row r="4948">
          <cell r="C4948">
            <v>0</v>
          </cell>
          <cell r="D4948">
            <v>0</v>
          </cell>
          <cell r="E4948">
            <v>0</v>
          </cell>
        </row>
        <row r="4949">
          <cell r="C4949">
            <v>0</v>
          </cell>
          <cell r="D4949">
            <v>0</v>
          </cell>
          <cell r="E4949">
            <v>0</v>
          </cell>
        </row>
        <row r="4950">
          <cell r="C4950">
            <v>0</v>
          </cell>
          <cell r="D4950">
            <v>0</v>
          </cell>
          <cell r="E4950">
            <v>0</v>
          </cell>
        </row>
        <row r="4951">
          <cell r="C4951">
            <v>0</v>
          </cell>
          <cell r="D4951">
            <v>0</v>
          </cell>
          <cell r="E4951">
            <v>0</v>
          </cell>
        </row>
        <row r="4952">
          <cell r="C4952">
            <v>0</v>
          </cell>
          <cell r="D4952">
            <v>0</v>
          </cell>
          <cell r="E4952">
            <v>0</v>
          </cell>
        </row>
        <row r="4953">
          <cell r="C4953">
            <v>0</v>
          </cell>
          <cell r="D4953">
            <v>0</v>
          </cell>
          <cell r="E4953">
            <v>0</v>
          </cell>
        </row>
        <row r="4954">
          <cell r="C4954">
            <v>0</v>
          </cell>
          <cell r="D4954">
            <v>0</v>
          </cell>
          <cell r="E4954">
            <v>0</v>
          </cell>
        </row>
        <row r="4955">
          <cell r="C4955">
            <v>0</v>
          </cell>
          <cell r="D4955">
            <v>0</v>
          </cell>
          <cell r="E4955">
            <v>0</v>
          </cell>
        </row>
        <row r="4956">
          <cell r="C4956">
            <v>0</v>
          </cell>
          <cell r="D4956">
            <v>0</v>
          </cell>
          <cell r="E4956">
            <v>0</v>
          </cell>
        </row>
        <row r="4957">
          <cell r="C4957">
            <v>0</v>
          </cell>
          <cell r="D4957">
            <v>0</v>
          </cell>
          <cell r="E4957">
            <v>0</v>
          </cell>
        </row>
        <row r="4958">
          <cell r="C4958">
            <v>0</v>
          </cell>
          <cell r="D4958">
            <v>0</v>
          </cell>
          <cell r="E4958">
            <v>0</v>
          </cell>
        </row>
        <row r="4959">
          <cell r="C4959">
            <v>0</v>
          </cell>
          <cell r="D4959">
            <v>0</v>
          </cell>
          <cell r="E4959">
            <v>0</v>
          </cell>
        </row>
        <row r="4960">
          <cell r="C4960">
            <v>0</v>
          </cell>
          <cell r="D4960">
            <v>0</v>
          </cell>
          <cell r="E4960">
            <v>0</v>
          </cell>
        </row>
        <row r="4961">
          <cell r="C4961">
            <v>0</v>
          </cell>
          <cell r="D4961">
            <v>0</v>
          </cell>
          <cell r="E4961">
            <v>0</v>
          </cell>
        </row>
        <row r="4962">
          <cell r="C4962">
            <v>0</v>
          </cell>
          <cell r="D4962">
            <v>0</v>
          </cell>
          <cell r="E4962">
            <v>0</v>
          </cell>
        </row>
        <row r="4963">
          <cell r="C4963">
            <v>0</v>
          </cell>
          <cell r="D4963">
            <v>0</v>
          </cell>
          <cell r="E4963">
            <v>0</v>
          </cell>
        </row>
        <row r="4964">
          <cell r="C4964">
            <v>0</v>
          </cell>
          <cell r="D4964">
            <v>0</v>
          </cell>
          <cell r="E4964">
            <v>0</v>
          </cell>
        </row>
        <row r="4965">
          <cell r="C4965">
            <v>0</v>
          </cell>
          <cell r="D4965">
            <v>0</v>
          </cell>
          <cell r="E4965">
            <v>0</v>
          </cell>
        </row>
        <row r="4966">
          <cell r="C4966">
            <v>0</v>
          </cell>
          <cell r="D4966">
            <v>0</v>
          </cell>
          <cell r="E4966">
            <v>0</v>
          </cell>
        </row>
        <row r="4967">
          <cell r="C4967">
            <v>0</v>
          </cell>
          <cell r="D4967">
            <v>0</v>
          </cell>
          <cell r="E4967">
            <v>0</v>
          </cell>
        </row>
        <row r="4968">
          <cell r="C4968">
            <v>0</v>
          </cell>
          <cell r="D4968">
            <v>0</v>
          </cell>
          <cell r="E4968">
            <v>0</v>
          </cell>
        </row>
        <row r="4969">
          <cell r="C4969">
            <v>0</v>
          </cell>
          <cell r="D4969">
            <v>0</v>
          </cell>
          <cell r="E4969">
            <v>0</v>
          </cell>
        </row>
        <row r="4970">
          <cell r="C4970">
            <v>0</v>
          </cell>
          <cell r="D4970">
            <v>0</v>
          </cell>
          <cell r="E4970">
            <v>0</v>
          </cell>
        </row>
        <row r="4971">
          <cell r="C4971">
            <v>0</v>
          </cell>
          <cell r="D4971">
            <v>0</v>
          </cell>
          <cell r="E4971">
            <v>0</v>
          </cell>
        </row>
        <row r="4972">
          <cell r="C4972">
            <v>0</v>
          </cell>
          <cell r="D4972">
            <v>0</v>
          </cell>
          <cell r="E4972">
            <v>0</v>
          </cell>
        </row>
        <row r="4973">
          <cell r="C4973">
            <v>0</v>
          </cell>
          <cell r="D4973">
            <v>0</v>
          </cell>
          <cell r="E4973">
            <v>0</v>
          </cell>
        </row>
        <row r="4974">
          <cell r="C4974">
            <v>0</v>
          </cell>
          <cell r="D4974">
            <v>0</v>
          </cell>
          <cell r="E4974">
            <v>0</v>
          </cell>
        </row>
        <row r="4975">
          <cell r="C4975">
            <v>0</v>
          </cell>
          <cell r="D4975">
            <v>0</v>
          </cell>
          <cell r="E4975">
            <v>0</v>
          </cell>
        </row>
        <row r="4976">
          <cell r="C4976">
            <v>0</v>
          </cell>
          <cell r="D4976">
            <v>0</v>
          </cell>
          <cell r="E4976">
            <v>0</v>
          </cell>
        </row>
        <row r="4977">
          <cell r="C4977">
            <v>0</v>
          </cell>
          <cell r="D4977">
            <v>0</v>
          </cell>
          <cell r="E4977">
            <v>0</v>
          </cell>
        </row>
        <row r="4978">
          <cell r="C4978">
            <v>0</v>
          </cell>
          <cell r="D4978">
            <v>0</v>
          </cell>
          <cell r="E4978">
            <v>0</v>
          </cell>
        </row>
        <row r="4979">
          <cell r="C4979">
            <v>0</v>
          </cell>
          <cell r="D4979">
            <v>0</v>
          </cell>
          <cell r="E4979">
            <v>0</v>
          </cell>
        </row>
        <row r="4980">
          <cell r="C4980">
            <v>0</v>
          </cell>
          <cell r="D4980">
            <v>0</v>
          </cell>
          <cell r="E4980">
            <v>0</v>
          </cell>
        </row>
        <row r="4981">
          <cell r="C4981">
            <v>0</v>
          </cell>
          <cell r="D4981">
            <v>0</v>
          </cell>
          <cell r="E4981">
            <v>0</v>
          </cell>
        </row>
        <row r="4982">
          <cell r="C4982">
            <v>0</v>
          </cell>
          <cell r="D4982">
            <v>0</v>
          </cell>
          <cell r="E4982">
            <v>0</v>
          </cell>
        </row>
        <row r="4983">
          <cell r="C4983">
            <v>0</v>
          </cell>
          <cell r="D4983">
            <v>0</v>
          </cell>
          <cell r="E4983">
            <v>0</v>
          </cell>
        </row>
        <row r="4984">
          <cell r="C4984">
            <v>0</v>
          </cell>
          <cell r="D4984">
            <v>0</v>
          </cell>
          <cell r="E4984">
            <v>0</v>
          </cell>
        </row>
        <row r="4985">
          <cell r="C4985">
            <v>0</v>
          </cell>
          <cell r="D4985">
            <v>0</v>
          </cell>
          <cell r="E4985">
            <v>0</v>
          </cell>
        </row>
        <row r="4986">
          <cell r="C4986">
            <v>0</v>
          </cell>
          <cell r="D4986">
            <v>0</v>
          </cell>
          <cell r="E4986">
            <v>0</v>
          </cell>
        </row>
        <row r="4987">
          <cell r="C4987">
            <v>0</v>
          </cell>
          <cell r="D4987">
            <v>0</v>
          </cell>
          <cell r="E4987">
            <v>0</v>
          </cell>
        </row>
        <row r="4988">
          <cell r="C4988">
            <v>0</v>
          </cell>
          <cell r="D4988">
            <v>0</v>
          </cell>
          <cell r="E4988">
            <v>0</v>
          </cell>
        </row>
        <row r="4989">
          <cell r="C4989">
            <v>0</v>
          </cell>
          <cell r="D4989">
            <v>0</v>
          </cell>
          <cell r="E4989">
            <v>0</v>
          </cell>
        </row>
        <row r="4990">
          <cell r="C4990">
            <v>0</v>
          </cell>
          <cell r="D4990">
            <v>0</v>
          </cell>
          <cell r="E4990">
            <v>0</v>
          </cell>
        </row>
        <row r="4991">
          <cell r="C4991">
            <v>0</v>
          </cell>
          <cell r="D4991">
            <v>0</v>
          </cell>
          <cell r="E4991">
            <v>0</v>
          </cell>
        </row>
        <row r="4992">
          <cell r="C4992">
            <v>0</v>
          </cell>
          <cell r="D4992">
            <v>0</v>
          </cell>
          <cell r="E4992">
            <v>0</v>
          </cell>
        </row>
        <row r="4993">
          <cell r="C4993">
            <v>0</v>
          </cell>
          <cell r="D4993">
            <v>0</v>
          </cell>
          <cell r="E4993">
            <v>0</v>
          </cell>
        </row>
        <row r="4994">
          <cell r="C4994">
            <v>0</v>
          </cell>
          <cell r="D4994">
            <v>0</v>
          </cell>
          <cell r="E4994">
            <v>0</v>
          </cell>
        </row>
        <row r="4995">
          <cell r="C4995">
            <v>0</v>
          </cell>
          <cell r="D4995">
            <v>0</v>
          </cell>
          <cell r="E4995">
            <v>0</v>
          </cell>
        </row>
        <row r="4996">
          <cell r="C4996">
            <v>0</v>
          </cell>
          <cell r="D4996">
            <v>0</v>
          </cell>
          <cell r="E4996">
            <v>0</v>
          </cell>
        </row>
        <row r="4997">
          <cell r="C4997">
            <v>0</v>
          </cell>
          <cell r="D4997">
            <v>0</v>
          </cell>
          <cell r="E4997">
            <v>0</v>
          </cell>
        </row>
        <row r="4998">
          <cell r="C4998">
            <v>0</v>
          </cell>
          <cell r="D4998">
            <v>0</v>
          </cell>
          <cell r="E4998">
            <v>0</v>
          </cell>
        </row>
        <row r="4999">
          <cell r="C4999">
            <v>0</v>
          </cell>
          <cell r="D4999">
            <v>0</v>
          </cell>
          <cell r="E4999">
            <v>0</v>
          </cell>
        </row>
        <row r="5000">
          <cell r="C5000">
            <v>0</v>
          </cell>
          <cell r="D5000">
            <v>0</v>
          </cell>
          <cell r="E5000">
            <v>0</v>
          </cell>
        </row>
        <row r="5001">
          <cell r="C5001">
            <v>0</v>
          </cell>
          <cell r="D5001">
            <v>0</v>
          </cell>
          <cell r="E5001">
            <v>0</v>
          </cell>
        </row>
        <row r="5002">
          <cell r="C5002">
            <v>0</v>
          </cell>
          <cell r="D5002">
            <v>0</v>
          </cell>
          <cell r="E5002">
            <v>0</v>
          </cell>
        </row>
        <row r="5003">
          <cell r="C5003">
            <v>0</v>
          </cell>
          <cell r="D5003">
            <v>0</v>
          </cell>
          <cell r="E5003">
            <v>0</v>
          </cell>
        </row>
        <row r="5004">
          <cell r="C5004">
            <v>0</v>
          </cell>
          <cell r="D5004">
            <v>0</v>
          </cell>
          <cell r="E5004">
            <v>0</v>
          </cell>
        </row>
        <row r="5005">
          <cell r="C5005">
            <v>0</v>
          </cell>
          <cell r="D5005">
            <v>0</v>
          </cell>
          <cell r="E5005">
            <v>0</v>
          </cell>
        </row>
        <row r="5006">
          <cell r="C5006">
            <v>0</v>
          </cell>
          <cell r="D5006">
            <v>0</v>
          </cell>
          <cell r="E5006">
            <v>0</v>
          </cell>
        </row>
        <row r="5007">
          <cell r="C5007">
            <v>0</v>
          </cell>
          <cell r="D5007">
            <v>0</v>
          </cell>
          <cell r="E5007">
            <v>0</v>
          </cell>
        </row>
        <row r="5008">
          <cell r="C5008">
            <v>0</v>
          </cell>
          <cell r="D5008">
            <v>0</v>
          </cell>
          <cell r="E5008">
            <v>0</v>
          </cell>
        </row>
        <row r="5009">
          <cell r="C5009">
            <v>0</v>
          </cell>
          <cell r="D5009">
            <v>0</v>
          </cell>
          <cell r="E5009">
            <v>0</v>
          </cell>
        </row>
        <row r="5010">
          <cell r="C5010">
            <v>0</v>
          </cell>
          <cell r="D5010">
            <v>0</v>
          </cell>
          <cell r="E5010">
            <v>0</v>
          </cell>
        </row>
        <row r="5011">
          <cell r="C5011">
            <v>0</v>
          </cell>
          <cell r="D5011">
            <v>0</v>
          </cell>
          <cell r="E5011">
            <v>0</v>
          </cell>
        </row>
        <row r="5012">
          <cell r="C5012">
            <v>0</v>
          </cell>
          <cell r="D5012">
            <v>0</v>
          </cell>
          <cell r="E5012">
            <v>0</v>
          </cell>
        </row>
        <row r="5013">
          <cell r="C5013">
            <v>0</v>
          </cell>
          <cell r="D5013">
            <v>0</v>
          </cell>
          <cell r="E5013">
            <v>0</v>
          </cell>
        </row>
        <row r="5014">
          <cell r="C5014">
            <v>0</v>
          </cell>
          <cell r="D5014">
            <v>0</v>
          </cell>
          <cell r="E5014">
            <v>0</v>
          </cell>
        </row>
        <row r="5015">
          <cell r="C5015">
            <v>0</v>
          </cell>
          <cell r="D5015">
            <v>0</v>
          </cell>
          <cell r="E5015">
            <v>0</v>
          </cell>
        </row>
        <row r="5016">
          <cell r="C5016">
            <v>0</v>
          </cell>
          <cell r="D5016">
            <v>0</v>
          </cell>
          <cell r="E5016">
            <v>0</v>
          </cell>
        </row>
        <row r="5017">
          <cell r="C5017">
            <v>0</v>
          </cell>
          <cell r="D5017">
            <v>0</v>
          </cell>
          <cell r="E5017">
            <v>0</v>
          </cell>
        </row>
        <row r="5018">
          <cell r="C5018">
            <v>0</v>
          </cell>
          <cell r="D5018">
            <v>0</v>
          </cell>
          <cell r="E5018">
            <v>0</v>
          </cell>
        </row>
        <row r="5019">
          <cell r="C5019">
            <v>0</v>
          </cell>
          <cell r="D5019">
            <v>0</v>
          </cell>
          <cell r="E5019">
            <v>0</v>
          </cell>
        </row>
        <row r="5020">
          <cell r="C5020">
            <v>0</v>
          </cell>
          <cell r="D5020">
            <v>0</v>
          </cell>
          <cell r="E5020">
            <v>0</v>
          </cell>
        </row>
        <row r="5021">
          <cell r="C5021">
            <v>0</v>
          </cell>
          <cell r="D5021">
            <v>0</v>
          </cell>
          <cell r="E5021">
            <v>0</v>
          </cell>
        </row>
        <row r="5022">
          <cell r="C5022">
            <v>0</v>
          </cell>
          <cell r="D5022">
            <v>0</v>
          </cell>
          <cell r="E5022">
            <v>0</v>
          </cell>
        </row>
        <row r="5023">
          <cell r="C5023">
            <v>0</v>
          </cell>
          <cell r="D5023">
            <v>0</v>
          </cell>
          <cell r="E5023">
            <v>0</v>
          </cell>
        </row>
        <row r="5024">
          <cell r="C5024">
            <v>0</v>
          </cell>
          <cell r="D5024">
            <v>0</v>
          </cell>
          <cell r="E5024">
            <v>0</v>
          </cell>
        </row>
        <row r="5025">
          <cell r="C5025">
            <v>0</v>
          </cell>
          <cell r="D5025">
            <v>0</v>
          </cell>
          <cell r="E5025">
            <v>0</v>
          </cell>
        </row>
        <row r="5026">
          <cell r="C5026">
            <v>0</v>
          </cell>
          <cell r="D5026">
            <v>0</v>
          </cell>
          <cell r="E5026">
            <v>0</v>
          </cell>
        </row>
        <row r="5027">
          <cell r="C5027">
            <v>0</v>
          </cell>
          <cell r="D5027">
            <v>0</v>
          </cell>
          <cell r="E5027">
            <v>0</v>
          </cell>
        </row>
        <row r="5028">
          <cell r="C5028">
            <v>0</v>
          </cell>
          <cell r="D5028">
            <v>0</v>
          </cell>
          <cell r="E5028">
            <v>0</v>
          </cell>
        </row>
        <row r="5029">
          <cell r="C5029">
            <v>0</v>
          </cell>
          <cell r="D5029">
            <v>0</v>
          </cell>
          <cell r="E5029">
            <v>0</v>
          </cell>
        </row>
        <row r="5030">
          <cell r="C5030">
            <v>0</v>
          </cell>
          <cell r="D5030">
            <v>0</v>
          </cell>
          <cell r="E5030">
            <v>0</v>
          </cell>
        </row>
        <row r="5031">
          <cell r="C5031">
            <v>0</v>
          </cell>
          <cell r="D5031">
            <v>0</v>
          </cell>
          <cell r="E5031">
            <v>0</v>
          </cell>
        </row>
        <row r="5032">
          <cell r="C5032">
            <v>0</v>
          </cell>
          <cell r="D5032">
            <v>0</v>
          </cell>
          <cell r="E5032">
            <v>0</v>
          </cell>
        </row>
        <row r="5033">
          <cell r="C5033">
            <v>0</v>
          </cell>
          <cell r="D5033">
            <v>0</v>
          </cell>
          <cell r="E5033">
            <v>0</v>
          </cell>
        </row>
        <row r="5034">
          <cell r="C5034">
            <v>0</v>
          </cell>
          <cell r="D5034">
            <v>0</v>
          </cell>
          <cell r="E5034">
            <v>0</v>
          </cell>
        </row>
        <row r="5035">
          <cell r="C5035">
            <v>0</v>
          </cell>
          <cell r="D5035">
            <v>0</v>
          </cell>
          <cell r="E5035">
            <v>0</v>
          </cell>
        </row>
        <row r="5036">
          <cell r="C5036">
            <v>0</v>
          </cell>
          <cell r="D5036">
            <v>0</v>
          </cell>
          <cell r="E5036">
            <v>0</v>
          </cell>
        </row>
        <row r="5037">
          <cell r="C5037">
            <v>0</v>
          </cell>
          <cell r="D5037">
            <v>0</v>
          </cell>
          <cell r="E5037">
            <v>0</v>
          </cell>
        </row>
        <row r="5038">
          <cell r="C5038">
            <v>0</v>
          </cell>
          <cell r="D5038">
            <v>0</v>
          </cell>
          <cell r="E5038">
            <v>0</v>
          </cell>
        </row>
        <row r="5039">
          <cell r="C5039">
            <v>0</v>
          </cell>
          <cell r="D5039">
            <v>0</v>
          </cell>
          <cell r="E5039">
            <v>0</v>
          </cell>
        </row>
        <row r="5040">
          <cell r="C5040">
            <v>0</v>
          </cell>
          <cell r="D5040">
            <v>0</v>
          </cell>
          <cell r="E5040">
            <v>0</v>
          </cell>
        </row>
        <row r="5041">
          <cell r="C5041">
            <v>0</v>
          </cell>
          <cell r="D5041">
            <v>0</v>
          </cell>
          <cell r="E5041">
            <v>0</v>
          </cell>
        </row>
        <row r="5042">
          <cell r="C5042">
            <v>0</v>
          </cell>
          <cell r="D5042">
            <v>0</v>
          </cell>
          <cell r="E5042">
            <v>0</v>
          </cell>
        </row>
        <row r="5043">
          <cell r="C5043">
            <v>0</v>
          </cell>
          <cell r="D5043">
            <v>0</v>
          </cell>
          <cell r="E5043">
            <v>0</v>
          </cell>
        </row>
        <row r="5044">
          <cell r="C5044">
            <v>0</v>
          </cell>
          <cell r="D5044">
            <v>0</v>
          </cell>
          <cell r="E5044">
            <v>0</v>
          </cell>
        </row>
        <row r="5045">
          <cell r="C5045">
            <v>0</v>
          </cell>
          <cell r="D5045">
            <v>0</v>
          </cell>
          <cell r="E5045">
            <v>0</v>
          </cell>
        </row>
        <row r="5046">
          <cell r="C5046">
            <v>0</v>
          </cell>
          <cell r="D5046">
            <v>0</v>
          </cell>
          <cell r="E5046">
            <v>0</v>
          </cell>
        </row>
        <row r="5047">
          <cell r="C5047">
            <v>0</v>
          </cell>
          <cell r="D5047">
            <v>0</v>
          </cell>
          <cell r="E5047">
            <v>0</v>
          </cell>
        </row>
        <row r="5048">
          <cell r="C5048">
            <v>0</v>
          </cell>
          <cell r="D5048">
            <v>0</v>
          </cell>
          <cell r="E5048">
            <v>0</v>
          </cell>
        </row>
        <row r="5049">
          <cell r="C5049">
            <v>0</v>
          </cell>
          <cell r="D5049">
            <v>0</v>
          </cell>
          <cell r="E5049">
            <v>0</v>
          </cell>
        </row>
        <row r="5050">
          <cell r="C5050">
            <v>0</v>
          </cell>
          <cell r="D5050">
            <v>0</v>
          </cell>
          <cell r="E5050">
            <v>0</v>
          </cell>
        </row>
        <row r="5051">
          <cell r="C5051">
            <v>0</v>
          </cell>
          <cell r="D5051">
            <v>0</v>
          </cell>
          <cell r="E5051">
            <v>0</v>
          </cell>
        </row>
        <row r="5052">
          <cell r="C5052">
            <v>0</v>
          </cell>
          <cell r="D5052">
            <v>0</v>
          </cell>
          <cell r="E5052">
            <v>0</v>
          </cell>
        </row>
        <row r="5053">
          <cell r="C5053">
            <v>0</v>
          </cell>
          <cell r="D5053">
            <v>0</v>
          </cell>
          <cell r="E5053">
            <v>0</v>
          </cell>
        </row>
        <row r="5054">
          <cell r="C5054">
            <v>0</v>
          </cell>
          <cell r="D5054">
            <v>0</v>
          </cell>
          <cell r="E5054">
            <v>0</v>
          </cell>
        </row>
        <row r="5055">
          <cell r="C5055">
            <v>0</v>
          </cell>
          <cell r="D5055">
            <v>0</v>
          </cell>
          <cell r="E5055">
            <v>0</v>
          </cell>
        </row>
        <row r="5056">
          <cell r="C5056">
            <v>0</v>
          </cell>
          <cell r="D5056">
            <v>0</v>
          </cell>
          <cell r="E5056">
            <v>0</v>
          </cell>
        </row>
        <row r="5057">
          <cell r="C5057">
            <v>0</v>
          </cell>
          <cell r="D5057">
            <v>0</v>
          </cell>
          <cell r="E5057">
            <v>0</v>
          </cell>
        </row>
        <row r="5058">
          <cell r="C5058">
            <v>0</v>
          </cell>
          <cell r="D5058">
            <v>0</v>
          </cell>
          <cell r="E5058">
            <v>0</v>
          </cell>
        </row>
        <row r="5059">
          <cell r="C5059">
            <v>0</v>
          </cell>
          <cell r="D5059">
            <v>0</v>
          </cell>
          <cell r="E5059">
            <v>0</v>
          </cell>
        </row>
        <row r="5060">
          <cell r="C5060">
            <v>0</v>
          </cell>
          <cell r="D5060">
            <v>0</v>
          </cell>
          <cell r="E5060">
            <v>0</v>
          </cell>
        </row>
        <row r="5061">
          <cell r="C5061">
            <v>0</v>
          </cell>
          <cell r="D5061">
            <v>0</v>
          </cell>
          <cell r="E5061">
            <v>0</v>
          </cell>
        </row>
        <row r="5062">
          <cell r="C5062">
            <v>0</v>
          </cell>
          <cell r="D5062">
            <v>0</v>
          </cell>
          <cell r="E5062">
            <v>0</v>
          </cell>
        </row>
        <row r="5063">
          <cell r="C5063">
            <v>0</v>
          </cell>
          <cell r="D5063">
            <v>0</v>
          </cell>
          <cell r="E5063">
            <v>0</v>
          </cell>
        </row>
        <row r="5064">
          <cell r="C5064">
            <v>0</v>
          </cell>
          <cell r="D5064">
            <v>0</v>
          </cell>
          <cell r="E5064">
            <v>0</v>
          </cell>
        </row>
        <row r="5065">
          <cell r="C5065">
            <v>0</v>
          </cell>
          <cell r="D5065">
            <v>0</v>
          </cell>
          <cell r="E5065">
            <v>0</v>
          </cell>
        </row>
        <row r="5066">
          <cell r="C5066">
            <v>0</v>
          </cell>
          <cell r="D5066">
            <v>0</v>
          </cell>
          <cell r="E5066">
            <v>0</v>
          </cell>
        </row>
        <row r="5067">
          <cell r="C5067">
            <v>0</v>
          </cell>
          <cell r="D5067">
            <v>0</v>
          </cell>
          <cell r="E5067">
            <v>0</v>
          </cell>
        </row>
        <row r="5068">
          <cell r="C5068">
            <v>0</v>
          </cell>
          <cell r="D5068">
            <v>0</v>
          </cell>
          <cell r="E5068">
            <v>0</v>
          </cell>
        </row>
        <row r="5069">
          <cell r="C5069">
            <v>0</v>
          </cell>
          <cell r="D5069">
            <v>0</v>
          </cell>
          <cell r="E5069">
            <v>0</v>
          </cell>
        </row>
        <row r="5070">
          <cell r="C5070">
            <v>0</v>
          </cell>
          <cell r="D5070">
            <v>0</v>
          </cell>
          <cell r="E5070">
            <v>0</v>
          </cell>
        </row>
        <row r="5071">
          <cell r="C5071">
            <v>0</v>
          </cell>
          <cell r="D5071">
            <v>0</v>
          </cell>
          <cell r="E5071">
            <v>0</v>
          </cell>
        </row>
        <row r="5072">
          <cell r="C5072">
            <v>0</v>
          </cell>
          <cell r="D5072">
            <v>0</v>
          </cell>
          <cell r="E5072">
            <v>0</v>
          </cell>
        </row>
        <row r="5073">
          <cell r="C5073">
            <v>0</v>
          </cell>
          <cell r="D5073">
            <v>0</v>
          </cell>
          <cell r="E5073">
            <v>0</v>
          </cell>
        </row>
        <row r="5074">
          <cell r="C5074">
            <v>0</v>
          </cell>
          <cell r="D5074">
            <v>0</v>
          </cell>
          <cell r="E5074">
            <v>0</v>
          </cell>
        </row>
        <row r="5075">
          <cell r="C5075">
            <v>0</v>
          </cell>
          <cell r="D5075">
            <v>0</v>
          </cell>
          <cell r="E5075">
            <v>0</v>
          </cell>
        </row>
        <row r="5076">
          <cell r="C5076">
            <v>0</v>
          </cell>
          <cell r="D5076">
            <v>0</v>
          </cell>
          <cell r="E5076">
            <v>0</v>
          </cell>
        </row>
        <row r="5077">
          <cell r="C5077">
            <v>0</v>
          </cell>
          <cell r="D5077">
            <v>0</v>
          </cell>
          <cell r="E5077">
            <v>0</v>
          </cell>
        </row>
        <row r="5078">
          <cell r="C5078">
            <v>0</v>
          </cell>
          <cell r="D5078">
            <v>0</v>
          </cell>
          <cell r="E5078">
            <v>0</v>
          </cell>
        </row>
        <row r="5079">
          <cell r="C5079">
            <v>0</v>
          </cell>
          <cell r="D5079">
            <v>0</v>
          </cell>
          <cell r="E5079">
            <v>0</v>
          </cell>
        </row>
        <row r="5080">
          <cell r="C5080">
            <v>0</v>
          </cell>
          <cell r="D5080">
            <v>0</v>
          </cell>
          <cell r="E5080">
            <v>0</v>
          </cell>
        </row>
        <row r="5081">
          <cell r="C5081">
            <v>0</v>
          </cell>
          <cell r="D5081">
            <v>0</v>
          </cell>
          <cell r="E5081">
            <v>0</v>
          </cell>
        </row>
        <row r="5082">
          <cell r="C5082">
            <v>0</v>
          </cell>
          <cell r="D5082">
            <v>0</v>
          </cell>
          <cell r="E5082">
            <v>0</v>
          </cell>
        </row>
        <row r="5083">
          <cell r="C5083">
            <v>0</v>
          </cell>
          <cell r="D5083">
            <v>0</v>
          </cell>
          <cell r="E5083">
            <v>0</v>
          </cell>
        </row>
        <row r="5084">
          <cell r="C5084">
            <v>0</v>
          </cell>
          <cell r="D5084">
            <v>0</v>
          </cell>
          <cell r="E5084">
            <v>0</v>
          </cell>
        </row>
        <row r="5085">
          <cell r="C5085">
            <v>0</v>
          </cell>
          <cell r="D5085">
            <v>0</v>
          </cell>
          <cell r="E5085">
            <v>0</v>
          </cell>
        </row>
        <row r="5086">
          <cell r="C5086">
            <v>0</v>
          </cell>
          <cell r="D5086">
            <v>0</v>
          </cell>
          <cell r="E5086">
            <v>0</v>
          </cell>
        </row>
        <row r="5087">
          <cell r="C5087">
            <v>0</v>
          </cell>
          <cell r="D5087">
            <v>0</v>
          </cell>
          <cell r="E5087">
            <v>0</v>
          </cell>
        </row>
        <row r="5088">
          <cell r="C5088">
            <v>0</v>
          </cell>
          <cell r="D5088">
            <v>0</v>
          </cell>
          <cell r="E5088">
            <v>0</v>
          </cell>
        </row>
        <row r="5089">
          <cell r="C5089">
            <v>0</v>
          </cell>
          <cell r="D5089">
            <v>0</v>
          </cell>
          <cell r="E5089">
            <v>0</v>
          </cell>
        </row>
        <row r="5090">
          <cell r="C5090">
            <v>0</v>
          </cell>
          <cell r="D5090">
            <v>0</v>
          </cell>
          <cell r="E5090">
            <v>0</v>
          </cell>
        </row>
        <row r="5091">
          <cell r="C5091">
            <v>0</v>
          </cell>
          <cell r="D5091">
            <v>0</v>
          </cell>
          <cell r="E5091">
            <v>0</v>
          </cell>
        </row>
        <row r="5092">
          <cell r="C5092">
            <v>0</v>
          </cell>
          <cell r="D5092">
            <v>0</v>
          </cell>
          <cell r="E5092">
            <v>0</v>
          </cell>
        </row>
        <row r="5093">
          <cell r="C5093">
            <v>0</v>
          </cell>
          <cell r="D5093">
            <v>0</v>
          </cell>
          <cell r="E5093">
            <v>0</v>
          </cell>
        </row>
        <row r="5094">
          <cell r="C5094">
            <v>0</v>
          </cell>
          <cell r="D5094">
            <v>0</v>
          </cell>
          <cell r="E5094">
            <v>0</v>
          </cell>
        </row>
        <row r="5095">
          <cell r="C5095">
            <v>0</v>
          </cell>
          <cell r="D5095">
            <v>0</v>
          </cell>
          <cell r="E5095">
            <v>0</v>
          </cell>
        </row>
        <row r="5096">
          <cell r="C5096">
            <v>0</v>
          </cell>
          <cell r="D5096">
            <v>0</v>
          </cell>
          <cell r="E5096">
            <v>0</v>
          </cell>
        </row>
        <row r="5097">
          <cell r="C5097">
            <v>0</v>
          </cell>
          <cell r="D5097">
            <v>0</v>
          </cell>
          <cell r="E5097">
            <v>0</v>
          </cell>
        </row>
        <row r="5098">
          <cell r="C5098">
            <v>0</v>
          </cell>
          <cell r="D5098">
            <v>0</v>
          </cell>
          <cell r="E5098">
            <v>0</v>
          </cell>
        </row>
        <row r="5099">
          <cell r="C5099">
            <v>0</v>
          </cell>
          <cell r="D5099">
            <v>0</v>
          </cell>
          <cell r="E5099">
            <v>0</v>
          </cell>
        </row>
        <row r="5100">
          <cell r="C5100">
            <v>0</v>
          </cell>
          <cell r="D5100">
            <v>0</v>
          </cell>
          <cell r="E5100">
            <v>0</v>
          </cell>
        </row>
        <row r="5101">
          <cell r="C5101">
            <v>0</v>
          </cell>
          <cell r="D5101">
            <v>0</v>
          </cell>
          <cell r="E5101">
            <v>0</v>
          </cell>
        </row>
        <row r="5102">
          <cell r="C5102">
            <v>0</v>
          </cell>
          <cell r="D5102">
            <v>0</v>
          </cell>
          <cell r="E5102">
            <v>0</v>
          </cell>
        </row>
        <row r="5103">
          <cell r="C5103">
            <v>0</v>
          </cell>
          <cell r="D5103">
            <v>0</v>
          </cell>
          <cell r="E5103">
            <v>0</v>
          </cell>
        </row>
        <row r="5104">
          <cell r="C5104">
            <v>0</v>
          </cell>
          <cell r="D5104">
            <v>0</v>
          </cell>
          <cell r="E5104">
            <v>0</v>
          </cell>
        </row>
        <row r="5105">
          <cell r="C5105">
            <v>0</v>
          </cell>
          <cell r="D5105">
            <v>0</v>
          </cell>
          <cell r="E5105">
            <v>0</v>
          </cell>
        </row>
        <row r="5106">
          <cell r="C5106">
            <v>0</v>
          </cell>
          <cell r="D5106">
            <v>0</v>
          </cell>
          <cell r="E5106">
            <v>0</v>
          </cell>
        </row>
        <row r="5107">
          <cell r="C5107">
            <v>0</v>
          </cell>
          <cell r="D5107">
            <v>0</v>
          </cell>
          <cell r="E5107">
            <v>0</v>
          </cell>
        </row>
        <row r="5108">
          <cell r="C5108">
            <v>0</v>
          </cell>
          <cell r="D5108">
            <v>0</v>
          </cell>
          <cell r="E5108">
            <v>0</v>
          </cell>
        </row>
        <row r="5109">
          <cell r="C5109">
            <v>0</v>
          </cell>
          <cell r="D5109">
            <v>0</v>
          </cell>
          <cell r="E5109">
            <v>0</v>
          </cell>
        </row>
        <row r="5110">
          <cell r="C5110">
            <v>0</v>
          </cell>
          <cell r="D5110">
            <v>0</v>
          </cell>
          <cell r="E5110">
            <v>0</v>
          </cell>
        </row>
        <row r="5111">
          <cell r="C5111">
            <v>0</v>
          </cell>
          <cell r="D5111">
            <v>0</v>
          </cell>
          <cell r="E5111">
            <v>0</v>
          </cell>
        </row>
        <row r="5112">
          <cell r="C5112">
            <v>0</v>
          </cell>
          <cell r="D5112">
            <v>0</v>
          </cell>
          <cell r="E5112">
            <v>0</v>
          </cell>
        </row>
        <row r="5113">
          <cell r="C5113">
            <v>0</v>
          </cell>
          <cell r="D5113">
            <v>0</v>
          </cell>
          <cell r="E5113">
            <v>0</v>
          </cell>
        </row>
        <row r="5114">
          <cell r="C5114">
            <v>0</v>
          </cell>
          <cell r="D5114">
            <v>0</v>
          </cell>
          <cell r="E5114">
            <v>0</v>
          </cell>
        </row>
        <row r="5115">
          <cell r="C5115">
            <v>0</v>
          </cell>
          <cell r="D5115">
            <v>0</v>
          </cell>
          <cell r="E5115">
            <v>0</v>
          </cell>
        </row>
        <row r="5116">
          <cell r="C5116">
            <v>0</v>
          </cell>
          <cell r="D5116">
            <v>0</v>
          </cell>
          <cell r="E5116">
            <v>0</v>
          </cell>
        </row>
        <row r="5117">
          <cell r="C5117">
            <v>0</v>
          </cell>
          <cell r="D5117">
            <v>0</v>
          </cell>
          <cell r="E5117">
            <v>0</v>
          </cell>
        </row>
        <row r="5118">
          <cell r="C5118">
            <v>0</v>
          </cell>
          <cell r="D5118">
            <v>0</v>
          </cell>
          <cell r="E5118">
            <v>0</v>
          </cell>
        </row>
        <row r="5119">
          <cell r="C5119">
            <v>0</v>
          </cell>
          <cell r="D5119">
            <v>0</v>
          </cell>
          <cell r="E5119">
            <v>0</v>
          </cell>
        </row>
        <row r="5120">
          <cell r="C5120">
            <v>0</v>
          </cell>
          <cell r="D5120">
            <v>0</v>
          </cell>
          <cell r="E5120">
            <v>0</v>
          </cell>
        </row>
        <row r="5121">
          <cell r="C5121">
            <v>0</v>
          </cell>
          <cell r="D5121">
            <v>0</v>
          </cell>
          <cell r="E5121">
            <v>0</v>
          </cell>
        </row>
        <row r="5122">
          <cell r="C5122">
            <v>0</v>
          </cell>
          <cell r="D5122">
            <v>0</v>
          </cell>
          <cell r="E5122">
            <v>0</v>
          </cell>
        </row>
        <row r="5123">
          <cell r="C5123">
            <v>0</v>
          </cell>
          <cell r="D5123">
            <v>0</v>
          </cell>
          <cell r="E5123">
            <v>0</v>
          </cell>
        </row>
        <row r="5124">
          <cell r="C5124">
            <v>0</v>
          </cell>
          <cell r="D5124">
            <v>0</v>
          </cell>
          <cell r="E5124">
            <v>0</v>
          </cell>
        </row>
        <row r="5125">
          <cell r="C5125">
            <v>0</v>
          </cell>
          <cell r="D5125">
            <v>0</v>
          </cell>
          <cell r="E5125">
            <v>0</v>
          </cell>
        </row>
        <row r="5126">
          <cell r="C5126">
            <v>0</v>
          </cell>
          <cell r="D5126">
            <v>0</v>
          </cell>
          <cell r="E5126">
            <v>0</v>
          </cell>
        </row>
        <row r="5127">
          <cell r="C5127">
            <v>0</v>
          </cell>
          <cell r="D5127">
            <v>0</v>
          </cell>
          <cell r="E5127">
            <v>0</v>
          </cell>
        </row>
        <row r="5128">
          <cell r="C5128">
            <v>0</v>
          </cell>
          <cell r="D5128">
            <v>0</v>
          </cell>
          <cell r="E5128">
            <v>0</v>
          </cell>
        </row>
        <row r="5129">
          <cell r="C5129">
            <v>0</v>
          </cell>
          <cell r="D5129">
            <v>0</v>
          </cell>
          <cell r="E5129">
            <v>0</v>
          </cell>
        </row>
        <row r="5130">
          <cell r="C5130">
            <v>0</v>
          </cell>
          <cell r="D5130">
            <v>0</v>
          </cell>
          <cell r="E5130">
            <v>0</v>
          </cell>
        </row>
        <row r="5131">
          <cell r="C5131">
            <v>0</v>
          </cell>
          <cell r="D5131">
            <v>0</v>
          </cell>
          <cell r="E5131">
            <v>0</v>
          </cell>
        </row>
        <row r="5132">
          <cell r="C5132">
            <v>0</v>
          </cell>
          <cell r="D5132">
            <v>0</v>
          </cell>
          <cell r="E5132">
            <v>0</v>
          </cell>
        </row>
        <row r="5133">
          <cell r="C5133">
            <v>0</v>
          </cell>
          <cell r="D5133">
            <v>0</v>
          </cell>
          <cell r="E5133">
            <v>0</v>
          </cell>
        </row>
        <row r="5134">
          <cell r="C5134">
            <v>0</v>
          </cell>
          <cell r="D5134">
            <v>0</v>
          </cell>
          <cell r="E5134">
            <v>0</v>
          </cell>
        </row>
        <row r="5135">
          <cell r="C5135">
            <v>0</v>
          </cell>
          <cell r="D5135">
            <v>0</v>
          </cell>
          <cell r="E5135">
            <v>0</v>
          </cell>
        </row>
        <row r="5136">
          <cell r="C5136">
            <v>0</v>
          </cell>
          <cell r="D5136">
            <v>0</v>
          </cell>
          <cell r="E5136">
            <v>0</v>
          </cell>
        </row>
        <row r="5137">
          <cell r="C5137">
            <v>0</v>
          </cell>
          <cell r="D5137">
            <v>0</v>
          </cell>
          <cell r="E5137">
            <v>0</v>
          </cell>
        </row>
        <row r="5138">
          <cell r="C5138">
            <v>0</v>
          </cell>
          <cell r="D5138">
            <v>0</v>
          </cell>
          <cell r="E5138">
            <v>0</v>
          </cell>
        </row>
        <row r="5139">
          <cell r="C5139">
            <v>0</v>
          </cell>
          <cell r="D5139">
            <v>0</v>
          </cell>
          <cell r="E5139">
            <v>0</v>
          </cell>
        </row>
        <row r="5140">
          <cell r="C5140">
            <v>0</v>
          </cell>
          <cell r="D5140">
            <v>0</v>
          </cell>
          <cell r="E5140">
            <v>0</v>
          </cell>
        </row>
        <row r="5141">
          <cell r="C5141">
            <v>0</v>
          </cell>
          <cell r="D5141">
            <v>0</v>
          </cell>
          <cell r="E5141">
            <v>0</v>
          </cell>
        </row>
        <row r="5142">
          <cell r="C5142">
            <v>0</v>
          </cell>
          <cell r="D5142">
            <v>0</v>
          </cell>
          <cell r="E5142">
            <v>0</v>
          </cell>
        </row>
        <row r="5143">
          <cell r="C5143">
            <v>0</v>
          </cell>
          <cell r="D5143">
            <v>0</v>
          </cell>
          <cell r="E5143">
            <v>0</v>
          </cell>
        </row>
        <row r="5144">
          <cell r="C5144">
            <v>0</v>
          </cell>
          <cell r="D5144">
            <v>0</v>
          </cell>
          <cell r="E5144">
            <v>0</v>
          </cell>
        </row>
        <row r="5145">
          <cell r="C5145">
            <v>0</v>
          </cell>
          <cell r="D5145">
            <v>0</v>
          </cell>
          <cell r="E5145">
            <v>0</v>
          </cell>
        </row>
        <row r="5146">
          <cell r="C5146">
            <v>0</v>
          </cell>
          <cell r="D5146">
            <v>0</v>
          </cell>
          <cell r="E5146">
            <v>0</v>
          </cell>
        </row>
        <row r="5147">
          <cell r="C5147">
            <v>0</v>
          </cell>
          <cell r="D5147">
            <v>0</v>
          </cell>
          <cell r="E5147">
            <v>0</v>
          </cell>
        </row>
        <row r="5148">
          <cell r="C5148">
            <v>0</v>
          </cell>
          <cell r="D5148">
            <v>0</v>
          </cell>
          <cell r="E5148">
            <v>0</v>
          </cell>
        </row>
        <row r="5149">
          <cell r="C5149">
            <v>0</v>
          </cell>
          <cell r="D5149">
            <v>0</v>
          </cell>
          <cell r="E5149">
            <v>0</v>
          </cell>
        </row>
        <row r="5150">
          <cell r="C5150">
            <v>0</v>
          </cell>
          <cell r="D5150">
            <v>0</v>
          </cell>
          <cell r="E5150">
            <v>0</v>
          </cell>
        </row>
        <row r="5151">
          <cell r="C5151">
            <v>0</v>
          </cell>
          <cell r="D5151">
            <v>0</v>
          </cell>
          <cell r="E5151">
            <v>0</v>
          </cell>
        </row>
        <row r="5152">
          <cell r="C5152">
            <v>0</v>
          </cell>
          <cell r="D5152">
            <v>0</v>
          </cell>
          <cell r="E5152">
            <v>0</v>
          </cell>
        </row>
        <row r="5153">
          <cell r="C5153">
            <v>0</v>
          </cell>
          <cell r="D5153">
            <v>0</v>
          </cell>
          <cell r="E5153">
            <v>0</v>
          </cell>
        </row>
        <row r="5154">
          <cell r="C5154">
            <v>0</v>
          </cell>
          <cell r="D5154">
            <v>0</v>
          </cell>
          <cell r="E5154">
            <v>0</v>
          </cell>
        </row>
        <row r="5155">
          <cell r="C5155">
            <v>0</v>
          </cell>
          <cell r="D5155">
            <v>0</v>
          </cell>
          <cell r="E5155">
            <v>0</v>
          </cell>
        </row>
        <row r="5156">
          <cell r="C5156">
            <v>0</v>
          </cell>
          <cell r="D5156">
            <v>0</v>
          </cell>
          <cell r="E5156">
            <v>0</v>
          </cell>
        </row>
        <row r="5157">
          <cell r="C5157">
            <v>0</v>
          </cell>
          <cell r="D5157">
            <v>0</v>
          </cell>
          <cell r="E5157">
            <v>0</v>
          </cell>
        </row>
        <row r="5158">
          <cell r="C5158">
            <v>0</v>
          </cell>
          <cell r="D5158">
            <v>0</v>
          </cell>
          <cell r="E5158">
            <v>0</v>
          </cell>
        </row>
        <row r="5159">
          <cell r="C5159">
            <v>0</v>
          </cell>
          <cell r="D5159">
            <v>0</v>
          </cell>
          <cell r="E5159">
            <v>0</v>
          </cell>
        </row>
        <row r="5160">
          <cell r="C5160">
            <v>0</v>
          </cell>
          <cell r="D5160">
            <v>0</v>
          </cell>
          <cell r="E5160">
            <v>0</v>
          </cell>
        </row>
        <row r="5161">
          <cell r="C5161">
            <v>0</v>
          </cell>
          <cell r="D5161">
            <v>0</v>
          </cell>
          <cell r="E5161">
            <v>0</v>
          </cell>
        </row>
        <row r="5162">
          <cell r="C5162">
            <v>0</v>
          </cell>
          <cell r="D5162">
            <v>0</v>
          </cell>
          <cell r="E5162">
            <v>0</v>
          </cell>
        </row>
        <row r="5163">
          <cell r="C5163">
            <v>0</v>
          </cell>
          <cell r="D5163">
            <v>0</v>
          </cell>
          <cell r="E5163">
            <v>0</v>
          </cell>
        </row>
        <row r="5164">
          <cell r="C5164">
            <v>0</v>
          </cell>
          <cell r="D5164">
            <v>0</v>
          </cell>
          <cell r="E5164">
            <v>0</v>
          </cell>
        </row>
        <row r="5165">
          <cell r="C5165">
            <v>0</v>
          </cell>
          <cell r="D5165">
            <v>0</v>
          </cell>
          <cell r="E5165">
            <v>0</v>
          </cell>
        </row>
        <row r="5166">
          <cell r="C5166">
            <v>0</v>
          </cell>
          <cell r="D5166">
            <v>0</v>
          </cell>
          <cell r="E5166">
            <v>0</v>
          </cell>
        </row>
        <row r="5167">
          <cell r="C5167">
            <v>0</v>
          </cell>
          <cell r="D5167">
            <v>0</v>
          </cell>
          <cell r="E5167">
            <v>0</v>
          </cell>
        </row>
        <row r="5168">
          <cell r="C5168">
            <v>0</v>
          </cell>
          <cell r="D5168">
            <v>0</v>
          </cell>
          <cell r="E5168">
            <v>0</v>
          </cell>
        </row>
        <row r="5169">
          <cell r="C5169">
            <v>0</v>
          </cell>
          <cell r="D5169">
            <v>0</v>
          </cell>
          <cell r="E5169">
            <v>0</v>
          </cell>
        </row>
        <row r="5170">
          <cell r="C5170">
            <v>0</v>
          </cell>
          <cell r="D5170">
            <v>0</v>
          </cell>
          <cell r="E5170">
            <v>0</v>
          </cell>
        </row>
        <row r="5171">
          <cell r="C5171">
            <v>0</v>
          </cell>
          <cell r="D5171">
            <v>0</v>
          </cell>
          <cell r="E5171">
            <v>0</v>
          </cell>
        </row>
        <row r="5172">
          <cell r="C5172">
            <v>0</v>
          </cell>
          <cell r="D5172">
            <v>0</v>
          </cell>
          <cell r="E5172">
            <v>0</v>
          </cell>
        </row>
        <row r="5173">
          <cell r="C5173">
            <v>0</v>
          </cell>
          <cell r="D5173">
            <v>0</v>
          </cell>
          <cell r="E5173">
            <v>0</v>
          </cell>
        </row>
        <row r="5174">
          <cell r="C5174">
            <v>0</v>
          </cell>
          <cell r="D5174">
            <v>0</v>
          </cell>
          <cell r="E5174">
            <v>0</v>
          </cell>
        </row>
        <row r="5175">
          <cell r="C5175">
            <v>0</v>
          </cell>
          <cell r="D5175">
            <v>0</v>
          </cell>
          <cell r="E5175">
            <v>0</v>
          </cell>
        </row>
        <row r="5176">
          <cell r="C5176">
            <v>0</v>
          </cell>
          <cell r="D5176">
            <v>0</v>
          </cell>
          <cell r="E5176">
            <v>0</v>
          </cell>
        </row>
        <row r="5177">
          <cell r="C5177">
            <v>0</v>
          </cell>
          <cell r="D5177">
            <v>0</v>
          </cell>
          <cell r="E5177">
            <v>0</v>
          </cell>
        </row>
        <row r="5178">
          <cell r="C5178">
            <v>0</v>
          </cell>
          <cell r="D5178">
            <v>0</v>
          </cell>
          <cell r="E5178">
            <v>0</v>
          </cell>
        </row>
        <row r="5179">
          <cell r="C5179">
            <v>0</v>
          </cell>
          <cell r="D5179">
            <v>0</v>
          </cell>
          <cell r="E5179">
            <v>0</v>
          </cell>
        </row>
        <row r="5180">
          <cell r="C5180">
            <v>0</v>
          </cell>
          <cell r="D5180">
            <v>0</v>
          </cell>
          <cell r="E5180">
            <v>0</v>
          </cell>
        </row>
        <row r="5181">
          <cell r="C5181">
            <v>0</v>
          </cell>
          <cell r="D5181">
            <v>0</v>
          </cell>
          <cell r="E5181">
            <v>0</v>
          </cell>
        </row>
        <row r="5182">
          <cell r="C5182">
            <v>0</v>
          </cell>
          <cell r="D5182">
            <v>0</v>
          </cell>
          <cell r="E5182">
            <v>0</v>
          </cell>
        </row>
        <row r="5183">
          <cell r="C5183">
            <v>0</v>
          </cell>
          <cell r="D5183">
            <v>0</v>
          </cell>
          <cell r="E5183">
            <v>0</v>
          </cell>
        </row>
        <row r="5184">
          <cell r="C5184">
            <v>0</v>
          </cell>
          <cell r="D5184">
            <v>0</v>
          </cell>
          <cell r="E5184">
            <v>0</v>
          </cell>
        </row>
        <row r="5185">
          <cell r="C5185">
            <v>0</v>
          </cell>
          <cell r="D5185">
            <v>0</v>
          </cell>
          <cell r="E5185">
            <v>0</v>
          </cell>
        </row>
        <row r="5186">
          <cell r="C5186">
            <v>0</v>
          </cell>
          <cell r="D5186">
            <v>0</v>
          </cell>
          <cell r="E5186">
            <v>0</v>
          </cell>
        </row>
        <row r="5187">
          <cell r="C5187">
            <v>0</v>
          </cell>
          <cell r="D5187">
            <v>0</v>
          </cell>
          <cell r="E5187">
            <v>0</v>
          </cell>
        </row>
        <row r="5188">
          <cell r="C5188">
            <v>0</v>
          </cell>
          <cell r="D5188">
            <v>0</v>
          </cell>
          <cell r="E5188">
            <v>0</v>
          </cell>
        </row>
        <row r="5189">
          <cell r="C5189">
            <v>0</v>
          </cell>
          <cell r="D5189">
            <v>0</v>
          </cell>
          <cell r="E5189">
            <v>0</v>
          </cell>
        </row>
        <row r="5190">
          <cell r="C5190">
            <v>0</v>
          </cell>
          <cell r="D5190">
            <v>0</v>
          </cell>
          <cell r="E5190">
            <v>0</v>
          </cell>
        </row>
        <row r="5191">
          <cell r="C5191">
            <v>0</v>
          </cell>
          <cell r="D5191">
            <v>0</v>
          </cell>
          <cell r="E5191">
            <v>0</v>
          </cell>
        </row>
        <row r="5192">
          <cell r="C5192">
            <v>0</v>
          </cell>
          <cell r="D5192">
            <v>0</v>
          </cell>
          <cell r="E5192">
            <v>0</v>
          </cell>
        </row>
        <row r="5193">
          <cell r="C5193">
            <v>0</v>
          </cell>
          <cell r="D5193">
            <v>0</v>
          </cell>
          <cell r="E5193">
            <v>0</v>
          </cell>
        </row>
        <row r="5194">
          <cell r="C5194">
            <v>0</v>
          </cell>
          <cell r="D5194">
            <v>0</v>
          </cell>
          <cell r="E5194">
            <v>0</v>
          </cell>
        </row>
        <row r="5195">
          <cell r="C5195">
            <v>0</v>
          </cell>
          <cell r="D5195">
            <v>0</v>
          </cell>
          <cell r="E5195">
            <v>0</v>
          </cell>
        </row>
        <row r="5196">
          <cell r="C5196">
            <v>0</v>
          </cell>
          <cell r="D5196">
            <v>0</v>
          </cell>
          <cell r="E5196">
            <v>0</v>
          </cell>
        </row>
        <row r="5197">
          <cell r="C5197">
            <v>0</v>
          </cell>
          <cell r="D5197">
            <v>0</v>
          </cell>
          <cell r="E5197">
            <v>0</v>
          </cell>
        </row>
        <row r="5198">
          <cell r="C5198">
            <v>0</v>
          </cell>
          <cell r="D5198">
            <v>0</v>
          </cell>
          <cell r="E5198">
            <v>0</v>
          </cell>
        </row>
        <row r="5199">
          <cell r="C5199">
            <v>0</v>
          </cell>
          <cell r="D5199">
            <v>0</v>
          </cell>
          <cell r="E5199">
            <v>0</v>
          </cell>
        </row>
        <row r="5200">
          <cell r="C5200">
            <v>0</v>
          </cell>
          <cell r="D5200">
            <v>0</v>
          </cell>
          <cell r="E5200">
            <v>0</v>
          </cell>
        </row>
        <row r="5201">
          <cell r="C5201">
            <v>0</v>
          </cell>
          <cell r="D5201">
            <v>0</v>
          </cell>
          <cell r="E5201">
            <v>0</v>
          </cell>
        </row>
        <row r="5202">
          <cell r="C5202">
            <v>0</v>
          </cell>
          <cell r="D5202">
            <v>0</v>
          </cell>
          <cell r="E5202">
            <v>0</v>
          </cell>
        </row>
        <row r="5203">
          <cell r="C5203">
            <v>0</v>
          </cell>
          <cell r="D5203">
            <v>0</v>
          </cell>
          <cell r="E5203">
            <v>0</v>
          </cell>
        </row>
        <row r="5204">
          <cell r="C5204">
            <v>0</v>
          </cell>
          <cell r="D5204">
            <v>0</v>
          </cell>
          <cell r="E5204">
            <v>0</v>
          </cell>
        </row>
        <row r="5205">
          <cell r="C5205">
            <v>0</v>
          </cell>
          <cell r="D5205">
            <v>0</v>
          </cell>
          <cell r="E5205">
            <v>0</v>
          </cell>
        </row>
        <row r="5206">
          <cell r="C5206">
            <v>0</v>
          </cell>
          <cell r="D5206">
            <v>0</v>
          </cell>
          <cell r="E5206">
            <v>0</v>
          </cell>
        </row>
        <row r="5207">
          <cell r="C5207">
            <v>0</v>
          </cell>
          <cell r="D5207">
            <v>0</v>
          </cell>
          <cell r="E5207">
            <v>0</v>
          </cell>
        </row>
        <row r="5208">
          <cell r="C5208">
            <v>0</v>
          </cell>
          <cell r="D5208">
            <v>0</v>
          </cell>
          <cell r="E5208">
            <v>0</v>
          </cell>
        </row>
        <row r="5209">
          <cell r="C5209">
            <v>0</v>
          </cell>
          <cell r="D5209">
            <v>0</v>
          </cell>
          <cell r="E5209">
            <v>0</v>
          </cell>
        </row>
        <row r="5210">
          <cell r="C5210">
            <v>0</v>
          </cell>
          <cell r="D5210">
            <v>0</v>
          </cell>
          <cell r="E5210">
            <v>0</v>
          </cell>
        </row>
        <row r="5211">
          <cell r="C5211">
            <v>0</v>
          </cell>
          <cell r="D5211">
            <v>0</v>
          </cell>
          <cell r="E5211">
            <v>0</v>
          </cell>
        </row>
        <row r="5212">
          <cell r="C5212">
            <v>0</v>
          </cell>
          <cell r="D5212">
            <v>0</v>
          </cell>
          <cell r="E5212">
            <v>0</v>
          </cell>
        </row>
        <row r="5213">
          <cell r="C5213">
            <v>0</v>
          </cell>
          <cell r="D5213">
            <v>0</v>
          </cell>
          <cell r="E5213">
            <v>0</v>
          </cell>
        </row>
        <row r="5214">
          <cell r="C5214">
            <v>0</v>
          </cell>
          <cell r="D5214">
            <v>0</v>
          </cell>
          <cell r="E5214">
            <v>0</v>
          </cell>
        </row>
        <row r="5215">
          <cell r="C5215">
            <v>0</v>
          </cell>
          <cell r="D5215">
            <v>0</v>
          </cell>
          <cell r="E5215">
            <v>0</v>
          </cell>
        </row>
        <row r="5216">
          <cell r="C5216">
            <v>0</v>
          </cell>
          <cell r="D5216">
            <v>0</v>
          </cell>
          <cell r="E5216">
            <v>0</v>
          </cell>
        </row>
        <row r="5217">
          <cell r="C5217">
            <v>0</v>
          </cell>
          <cell r="D5217">
            <v>0</v>
          </cell>
          <cell r="E5217">
            <v>0</v>
          </cell>
        </row>
        <row r="5218">
          <cell r="C5218">
            <v>0</v>
          </cell>
          <cell r="D5218">
            <v>0</v>
          </cell>
          <cell r="E5218">
            <v>0</v>
          </cell>
        </row>
        <row r="5219">
          <cell r="C5219">
            <v>0</v>
          </cell>
          <cell r="D5219">
            <v>0</v>
          </cell>
          <cell r="E5219">
            <v>0</v>
          </cell>
        </row>
        <row r="5220">
          <cell r="C5220">
            <v>0</v>
          </cell>
          <cell r="D5220">
            <v>0</v>
          </cell>
          <cell r="E5220">
            <v>0</v>
          </cell>
        </row>
        <row r="5221">
          <cell r="C5221">
            <v>0</v>
          </cell>
          <cell r="D5221">
            <v>0</v>
          </cell>
          <cell r="E5221">
            <v>0</v>
          </cell>
        </row>
        <row r="5222">
          <cell r="C5222">
            <v>0</v>
          </cell>
          <cell r="D5222">
            <v>0</v>
          </cell>
          <cell r="E5222">
            <v>0</v>
          </cell>
        </row>
        <row r="5223">
          <cell r="C5223">
            <v>0</v>
          </cell>
          <cell r="D5223">
            <v>0</v>
          </cell>
          <cell r="E5223">
            <v>0</v>
          </cell>
        </row>
        <row r="5224">
          <cell r="C5224">
            <v>0</v>
          </cell>
          <cell r="D5224">
            <v>0</v>
          </cell>
          <cell r="E5224">
            <v>0</v>
          </cell>
        </row>
        <row r="5225">
          <cell r="C5225">
            <v>0</v>
          </cell>
          <cell r="D5225">
            <v>0</v>
          </cell>
          <cell r="E5225">
            <v>0</v>
          </cell>
        </row>
        <row r="5226">
          <cell r="C5226">
            <v>0</v>
          </cell>
          <cell r="D5226">
            <v>0</v>
          </cell>
          <cell r="E5226">
            <v>0</v>
          </cell>
        </row>
        <row r="5227">
          <cell r="C5227">
            <v>0</v>
          </cell>
          <cell r="D5227">
            <v>0</v>
          </cell>
          <cell r="E5227">
            <v>0</v>
          </cell>
        </row>
        <row r="5228">
          <cell r="C5228">
            <v>0</v>
          </cell>
          <cell r="D5228">
            <v>0</v>
          </cell>
          <cell r="E5228">
            <v>0</v>
          </cell>
        </row>
        <row r="5229">
          <cell r="C5229">
            <v>0</v>
          </cell>
          <cell r="D5229">
            <v>0</v>
          </cell>
          <cell r="E5229">
            <v>0</v>
          </cell>
        </row>
        <row r="5230">
          <cell r="C5230">
            <v>0</v>
          </cell>
          <cell r="D5230">
            <v>0</v>
          </cell>
          <cell r="E5230">
            <v>0</v>
          </cell>
        </row>
        <row r="5231">
          <cell r="C5231">
            <v>0</v>
          </cell>
          <cell r="D5231">
            <v>0</v>
          </cell>
          <cell r="E5231">
            <v>0</v>
          </cell>
        </row>
        <row r="5232">
          <cell r="C5232">
            <v>0</v>
          </cell>
          <cell r="D5232">
            <v>0</v>
          </cell>
          <cell r="E5232">
            <v>0</v>
          </cell>
        </row>
        <row r="5233">
          <cell r="C5233">
            <v>0</v>
          </cell>
          <cell r="D5233">
            <v>0</v>
          </cell>
          <cell r="E5233">
            <v>0</v>
          </cell>
        </row>
        <row r="5234">
          <cell r="C5234">
            <v>0</v>
          </cell>
          <cell r="D5234">
            <v>0</v>
          </cell>
          <cell r="E5234">
            <v>0</v>
          </cell>
        </row>
        <row r="5235">
          <cell r="C5235">
            <v>0</v>
          </cell>
          <cell r="D5235">
            <v>0</v>
          </cell>
          <cell r="E5235">
            <v>0</v>
          </cell>
        </row>
        <row r="5236">
          <cell r="C5236">
            <v>0</v>
          </cell>
          <cell r="D5236">
            <v>0</v>
          </cell>
          <cell r="E5236">
            <v>0</v>
          </cell>
        </row>
        <row r="5237">
          <cell r="C5237">
            <v>0</v>
          </cell>
          <cell r="D5237">
            <v>0</v>
          </cell>
          <cell r="E5237">
            <v>0</v>
          </cell>
        </row>
        <row r="5238">
          <cell r="C5238">
            <v>0</v>
          </cell>
          <cell r="D5238">
            <v>0</v>
          </cell>
          <cell r="E5238">
            <v>0</v>
          </cell>
        </row>
        <row r="5239">
          <cell r="C5239">
            <v>0</v>
          </cell>
          <cell r="D5239">
            <v>0</v>
          </cell>
          <cell r="E5239">
            <v>0</v>
          </cell>
        </row>
        <row r="5240">
          <cell r="C5240">
            <v>0</v>
          </cell>
          <cell r="D5240">
            <v>0</v>
          </cell>
          <cell r="E5240">
            <v>0</v>
          </cell>
        </row>
        <row r="5241">
          <cell r="C5241">
            <v>0</v>
          </cell>
          <cell r="D5241">
            <v>0</v>
          </cell>
          <cell r="E5241">
            <v>0</v>
          </cell>
        </row>
        <row r="5242">
          <cell r="C5242">
            <v>0</v>
          </cell>
          <cell r="D5242">
            <v>0</v>
          </cell>
          <cell r="E5242">
            <v>0</v>
          </cell>
        </row>
        <row r="5243">
          <cell r="C5243">
            <v>0</v>
          </cell>
          <cell r="D5243">
            <v>0</v>
          </cell>
          <cell r="E5243">
            <v>0</v>
          </cell>
        </row>
        <row r="5244">
          <cell r="C5244">
            <v>0</v>
          </cell>
          <cell r="D5244">
            <v>0</v>
          </cell>
          <cell r="E5244">
            <v>0</v>
          </cell>
        </row>
        <row r="5245">
          <cell r="C5245">
            <v>0</v>
          </cell>
          <cell r="D5245">
            <v>0</v>
          </cell>
          <cell r="E5245">
            <v>0</v>
          </cell>
        </row>
        <row r="5246">
          <cell r="C5246">
            <v>0</v>
          </cell>
          <cell r="D5246">
            <v>0</v>
          </cell>
          <cell r="E5246">
            <v>0</v>
          </cell>
        </row>
        <row r="5247">
          <cell r="C5247">
            <v>0</v>
          </cell>
          <cell r="D5247">
            <v>0</v>
          </cell>
          <cell r="E5247">
            <v>0</v>
          </cell>
        </row>
        <row r="5248">
          <cell r="C5248">
            <v>0</v>
          </cell>
          <cell r="D5248">
            <v>0</v>
          </cell>
          <cell r="E5248">
            <v>0</v>
          </cell>
        </row>
        <row r="5249">
          <cell r="C5249">
            <v>0</v>
          </cell>
          <cell r="D5249">
            <v>0</v>
          </cell>
          <cell r="E5249">
            <v>0</v>
          </cell>
        </row>
        <row r="5250">
          <cell r="C5250">
            <v>0</v>
          </cell>
          <cell r="D5250">
            <v>0</v>
          </cell>
          <cell r="E5250">
            <v>0</v>
          </cell>
        </row>
        <row r="5251">
          <cell r="C5251">
            <v>0</v>
          </cell>
          <cell r="D5251">
            <v>0</v>
          </cell>
          <cell r="E5251">
            <v>0</v>
          </cell>
        </row>
        <row r="5252">
          <cell r="C5252">
            <v>0</v>
          </cell>
          <cell r="D5252">
            <v>0</v>
          </cell>
          <cell r="E5252">
            <v>0</v>
          </cell>
        </row>
        <row r="5253">
          <cell r="C5253">
            <v>0</v>
          </cell>
          <cell r="D5253">
            <v>0</v>
          </cell>
          <cell r="E5253">
            <v>0</v>
          </cell>
        </row>
        <row r="5254">
          <cell r="C5254">
            <v>0</v>
          </cell>
          <cell r="D5254">
            <v>0</v>
          </cell>
          <cell r="E5254">
            <v>0</v>
          </cell>
        </row>
        <row r="5255">
          <cell r="C5255">
            <v>0</v>
          </cell>
          <cell r="D5255">
            <v>0</v>
          </cell>
          <cell r="E5255">
            <v>0</v>
          </cell>
        </row>
        <row r="5256">
          <cell r="C5256">
            <v>0</v>
          </cell>
          <cell r="D5256">
            <v>0</v>
          </cell>
          <cell r="E5256">
            <v>0</v>
          </cell>
        </row>
        <row r="5257">
          <cell r="C5257">
            <v>0</v>
          </cell>
          <cell r="D5257">
            <v>0</v>
          </cell>
          <cell r="E5257">
            <v>0</v>
          </cell>
        </row>
        <row r="5258">
          <cell r="C5258">
            <v>0</v>
          </cell>
          <cell r="D5258">
            <v>0</v>
          </cell>
          <cell r="E5258">
            <v>0</v>
          </cell>
        </row>
        <row r="5259">
          <cell r="C5259">
            <v>0</v>
          </cell>
          <cell r="D5259">
            <v>0</v>
          </cell>
          <cell r="E5259">
            <v>0</v>
          </cell>
        </row>
        <row r="5260">
          <cell r="C5260">
            <v>0</v>
          </cell>
          <cell r="D5260">
            <v>0</v>
          </cell>
          <cell r="E5260">
            <v>0</v>
          </cell>
        </row>
        <row r="5261">
          <cell r="C5261">
            <v>0</v>
          </cell>
          <cell r="D5261">
            <v>0</v>
          </cell>
          <cell r="E5261">
            <v>0</v>
          </cell>
        </row>
        <row r="5262">
          <cell r="C5262">
            <v>0</v>
          </cell>
          <cell r="D5262">
            <v>0</v>
          </cell>
          <cell r="E5262">
            <v>0</v>
          </cell>
        </row>
        <row r="5263">
          <cell r="C5263">
            <v>0</v>
          </cell>
          <cell r="D5263">
            <v>0</v>
          </cell>
          <cell r="E5263">
            <v>0</v>
          </cell>
        </row>
        <row r="5264">
          <cell r="C5264">
            <v>0</v>
          </cell>
          <cell r="D5264">
            <v>0</v>
          </cell>
          <cell r="E5264">
            <v>0</v>
          </cell>
        </row>
        <row r="5265">
          <cell r="C5265">
            <v>0</v>
          </cell>
          <cell r="D5265">
            <v>0</v>
          </cell>
          <cell r="E5265">
            <v>0</v>
          </cell>
        </row>
        <row r="5266">
          <cell r="C5266">
            <v>0</v>
          </cell>
          <cell r="D5266">
            <v>0</v>
          </cell>
          <cell r="E5266">
            <v>0</v>
          </cell>
        </row>
        <row r="5267">
          <cell r="C5267">
            <v>0</v>
          </cell>
          <cell r="D5267">
            <v>0</v>
          </cell>
          <cell r="E5267">
            <v>0</v>
          </cell>
        </row>
        <row r="5268">
          <cell r="C5268">
            <v>0</v>
          </cell>
          <cell r="D5268">
            <v>0</v>
          </cell>
          <cell r="E5268">
            <v>0</v>
          </cell>
        </row>
        <row r="5269">
          <cell r="C5269">
            <v>0</v>
          </cell>
          <cell r="D5269">
            <v>0</v>
          </cell>
          <cell r="E5269">
            <v>0</v>
          </cell>
        </row>
        <row r="5270">
          <cell r="C5270">
            <v>0</v>
          </cell>
          <cell r="D5270">
            <v>0</v>
          </cell>
          <cell r="E5270">
            <v>0</v>
          </cell>
        </row>
        <row r="5271">
          <cell r="C5271">
            <v>0</v>
          </cell>
          <cell r="D5271">
            <v>0</v>
          </cell>
          <cell r="E5271">
            <v>0</v>
          </cell>
        </row>
        <row r="5272">
          <cell r="C5272">
            <v>0</v>
          </cell>
          <cell r="D5272">
            <v>0</v>
          </cell>
          <cell r="E5272">
            <v>0</v>
          </cell>
        </row>
        <row r="5273">
          <cell r="C5273">
            <v>0</v>
          </cell>
          <cell r="D5273">
            <v>0</v>
          </cell>
          <cell r="E5273">
            <v>0</v>
          </cell>
        </row>
        <row r="5274">
          <cell r="C5274">
            <v>0</v>
          </cell>
          <cell r="D5274">
            <v>0</v>
          </cell>
          <cell r="E5274">
            <v>0</v>
          </cell>
        </row>
        <row r="5275">
          <cell r="C5275">
            <v>0</v>
          </cell>
          <cell r="D5275">
            <v>0</v>
          </cell>
          <cell r="E5275">
            <v>0</v>
          </cell>
        </row>
        <row r="5276">
          <cell r="C5276">
            <v>0</v>
          </cell>
          <cell r="D5276">
            <v>0</v>
          </cell>
          <cell r="E5276">
            <v>0</v>
          </cell>
        </row>
        <row r="5277">
          <cell r="C5277">
            <v>0</v>
          </cell>
          <cell r="D5277">
            <v>0</v>
          </cell>
          <cell r="E5277">
            <v>0</v>
          </cell>
        </row>
        <row r="5278">
          <cell r="C5278">
            <v>0</v>
          </cell>
          <cell r="D5278">
            <v>0</v>
          </cell>
          <cell r="E5278">
            <v>0</v>
          </cell>
        </row>
        <row r="5279">
          <cell r="C5279">
            <v>0</v>
          </cell>
          <cell r="D5279">
            <v>0</v>
          </cell>
          <cell r="E5279">
            <v>0</v>
          </cell>
        </row>
        <row r="5280">
          <cell r="C5280">
            <v>0</v>
          </cell>
          <cell r="D5280">
            <v>0</v>
          </cell>
          <cell r="E5280">
            <v>0</v>
          </cell>
        </row>
        <row r="5281">
          <cell r="C5281">
            <v>0</v>
          </cell>
          <cell r="D5281">
            <v>0</v>
          </cell>
          <cell r="E5281">
            <v>0</v>
          </cell>
        </row>
        <row r="5282">
          <cell r="C5282">
            <v>0</v>
          </cell>
          <cell r="D5282">
            <v>0</v>
          </cell>
          <cell r="E5282">
            <v>0</v>
          </cell>
        </row>
        <row r="5283">
          <cell r="C5283">
            <v>0</v>
          </cell>
          <cell r="D5283">
            <v>0</v>
          </cell>
          <cell r="E5283">
            <v>0</v>
          </cell>
        </row>
        <row r="5284">
          <cell r="C5284">
            <v>0</v>
          </cell>
          <cell r="D5284">
            <v>0</v>
          </cell>
          <cell r="E5284">
            <v>0</v>
          </cell>
        </row>
        <row r="5285">
          <cell r="C5285">
            <v>0</v>
          </cell>
          <cell r="D5285">
            <v>0</v>
          </cell>
          <cell r="E5285">
            <v>0</v>
          </cell>
        </row>
        <row r="5286">
          <cell r="C5286">
            <v>0</v>
          </cell>
          <cell r="D5286">
            <v>0</v>
          </cell>
          <cell r="E5286">
            <v>0</v>
          </cell>
        </row>
        <row r="5287">
          <cell r="C5287">
            <v>0</v>
          </cell>
          <cell r="D5287">
            <v>0</v>
          </cell>
          <cell r="E5287">
            <v>0</v>
          </cell>
        </row>
        <row r="5288">
          <cell r="C5288">
            <v>0</v>
          </cell>
          <cell r="D5288">
            <v>0</v>
          </cell>
          <cell r="E5288">
            <v>0</v>
          </cell>
        </row>
        <row r="5289">
          <cell r="C5289">
            <v>0</v>
          </cell>
          <cell r="D5289">
            <v>0</v>
          </cell>
          <cell r="E5289">
            <v>0</v>
          </cell>
        </row>
        <row r="5290">
          <cell r="C5290">
            <v>0</v>
          </cell>
          <cell r="D5290">
            <v>0</v>
          </cell>
          <cell r="E5290">
            <v>0</v>
          </cell>
        </row>
        <row r="5291">
          <cell r="C5291">
            <v>0</v>
          </cell>
          <cell r="D5291">
            <v>0</v>
          </cell>
          <cell r="E5291">
            <v>0</v>
          </cell>
        </row>
        <row r="5292">
          <cell r="C5292">
            <v>0</v>
          </cell>
          <cell r="D5292">
            <v>0</v>
          </cell>
          <cell r="E5292">
            <v>0</v>
          </cell>
        </row>
        <row r="5293">
          <cell r="C5293">
            <v>0</v>
          </cell>
          <cell r="D5293">
            <v>0</v>
          </cell>
          <cell r="E5293">
            <v>0</v>
          </cell>
        </row>
        <row r="5294">
          <cell r="C5294">
            <v>0</v>
          </cell>
          <cell r="D5294">
            <v>0</v>
          </cell>
          <cell r="E5294">
            <v>0</v>
          </cell>
        </row>
        <row r="5295">
          <cell r="C5295">
            <v>0</v>
          </cell>
          <cell r="D5295">
            <v>0</v>
          </cell>
          <cell r="E5295">
            <v>0</v>
          </cell>
        </row>
        <row r="5296">
          <cell r="C5296">
            <v>0</v>
          </cell>
          <cell r="D5296">
            <v>0</v>
          </cell>
          <cell r="E5296">
            <v>0</v>
          </cell>
        </row>
        <row r="5297">
          <cell r="C5297">
            <v>0</v>
          </cell>
          <cell r="D5297">
            <v>0</v>
          </cell>
          <cell r="E5297">
            <v>0</v>
          </cell>
        </row>
        <row r="5298">
          <cell r="C5298">
            <v>0</v>
          </cell>
          <cell r="D5298">
            <v>0</v>
          </cell>
          <cell r="E5298">
            <v>0</v>
          </cell>
        </row>
        <row r="5299">
          <cell r="C5299">
            <v>0</v>
          </cell>
          <cell r="D5299">
            <v>0</v>
          </cell>
          <cell r="E5299">
            <v>0</v>
          </cell>
        </row>
        <row r="5300">
          <cell r="C5300">
            <v>0</v>
          </cell>
          <cell r="D5300">
            <v>0</v>
          </cell>
          <cell r="E5300">
            <v>0</v>
          </cell>
        </row>
        <row r="5301">
          <cell r="C5301">
            <v>0</v>
          </cell>
          <cell r="D5301">
            <v>0</v>
          </cell>
          <cell r="E5301">
            <v>0</v>
          </cell>
        </row>
        <row r="5302">
          <cell r="C5302">
            <v>0</v>
          </cell>
          <cell r="D5302">
            <v>0</v>
          </cell>
          <cell r="E5302">
            <v>0</v>
          </cell>
        </row>
        <row r="5303">
          <cell r="C5303">
            <v>0</v>
          </cell>
          <cell r="D5303">
            <v>0</v>
          </cell>
          <cell r="E5303">
            <v>0</v>
          </cell>
        </row>
        <row r="5304">
          <cell r="C5304">
            <v>0</v>
          </cell>
          <cell r="D5304">
            <v>0</v>
          </cell>
          <cell r="E5304">
            <v>0</v>
          </cell>
        </row>
        <row r="5305">
          <cell r="C5305">
            <v>0</v>
          </cell>
          <cell r="D5305">
            <v>0</v>
          </cell>
          <cell r="E5305">
            <v>0</v>
          </cell>
        </row>
        <row r="5306">
          <cell r="C5306">
            <v>0</v>
          </cell>
          <cell r="D5306">
            <v>0</v>
          </cell>
          <cell r="E5306">
            <v>0</v>
          </cell>
        </row>
        <row r="5307">
          <cell r="C5307">
            <v>0</v>
          </cell>
          <cell r="D5307">
            <v>0</v>
          </cell>
          <cell r="E5307">
            <v>0</v>
          </cell>
        </row>
        <row r="5308">
          <cell r="C5308">
            <v>0</v>
          </cell>
          <cell r="D5308">
            <v>0</v>
          </cell>
          <cell r="E5308">
            <v>0</v>
          </cell>
        </row>
        <row r="5309">
          <cell r="C5309">
            <v>0</v>
          </cell>
          <cell r="D5309">
            <v>0</v>
          </cell>
          <cell r="E5309">
            <v>0</v>
          </cell>
        </row>
        <row r="5310">
          <cell r="C5310">
            <v>0</v>
          </cell>
          <cell r="D5310">
            <v>0</v>
          </cell>
          <cell r="E5310">
            <v>0</v>
          </cell>
        </row>
        <row r="5311">
          <cell r="C5311">
            <v>0</v>
          </cell>
          <cell r="D5311">
            <v>0</v>
          </cell>
          <cell r="E5311">
            <v>0</v>
          </cell>
        </row>
        <row r="5312">
          <cell r="C5312">
            <v>0</v>
          </cell>
          <cell r="D5312">
            <v>0</v>
          </cell>
          <cell r="E5312">
            <v>0</v>
          </cell>
        </row>
        <row r="5313">
          <cell r="C5313">
            <v>0</v>
          </cell>
          <cell r="D5313">
            <v>0</v>
          </cell>
          <cell r="E5313">
            <v>0</v>
          </cell>
        </row>
        <row r="5314">
          <cell r="C5314">
            <v>0</v>
          </cell>
          <cell r="D5314">
            <v>0</v>
          </cell>
          <cell r="E5314">
            <v>0</v>
          </cell>
        </row>
        <row r="5315">
          <cell r="C5315">
            <v>0</v>
          </cell>
          <cell r="D5315">
            <v>0</v>
          </cell>
          <cell r="E5315">
            <v>0</v>
          </cell>
        </row>
        <row r="5316">
          <cell r="C5316">
            <v>0</v>
          </cell>
          <cell r="D5316">
            <v>0</v>
          </cell>
          <cell r="E5316">
            <v>0</v>
          </cell>
        </row>
        <row r="5317">
          <cell r="C5317">
            <v>0</v>
          </cell>
          <cell r="D5317">
            <v>0</v>
          </cell>
          <cell r="E5317">
            <v>0</v>
          </cell>
        </row>
        <row r="5318">
          <cell r="C5318">
            <v>0</v>
          </cell>
          <cell r="D5318">
            <v>0</v>
          </cell>
          <cell r="E5318">
            <v>0</v>
          </cell>
        </row>
        <row r="5319">
          <cell r="C5319">
            <v>0</v>
          </cell>
          <cell r="D5319">
            <v>0</v>
          </cell>
          <cell r="E5319">
            <v>0</v>
          </cell>
        </row>
        <row r="5320">
          <cell r="C5320">
            <v>0</v>
          </cell>
          <cell r="D5320">
            <v>0</v>
          </cell>
          <cell r="E5320">
            <v>0</v>
          </cell>
        </row>
        <row r="5321">
          <cell r="C5321">
            <v>0</v>
          </cell>
          <cell r="D5321">
            <v>0</v>
          </cell>
          <cell r="E5321">
            <v>0</v>
          </cell>
        </row>
        <row r="5322">
          <cell r="C5322">
            <v>0</v>
          </cell>
          <cell r="D5322">
            <v>0</v>
          </cell>
          <cell r="E5322">
            <v>0</v>
          </cell>
        </row>
        <row r="5323">
          <cell r="C5323">
            <v>0</v>
          </cell>
          <cell r="D5323">
            <v>0</v>
          </cell>
          <cell r="E5323">
            <v>0</v>
          </cell>
        </row>
        <row r="5324">
          <cell r="C5324">
            <v>0</v>
          </cell>
          <cell r="D5324">
            <v>0</v>
          </cell>
          <cell r="E5324">
            <v>0</v>
          </cell>
        </row>
        <row r="5325">
          <cell r="C5325">
            <v>0</v>
          </cell>
          <cell r="D5325">
            <v>0</v>
          </cell>
          <cell r="E5325">
            <v>0</v>
          </cell>
        </row>
        <row r="5326">
          <cell r="C5326">
            <v>0</v>
          </cell>
          <cell r="D5326">
            <v>0</v>
          </cell>
          <cell r="E5326">
            <v>0</v>
          </cell>
        </row>
        <row r="5327">
          <cell r="C5327">
            <v>0</v>
          </cell>
          <cell r="D5327">
            <v>0</v>
          </cell>
          <cell r="E5327">
            <v>0</v>
          </cell>
        </row>
        <row r="5328">
          <cell r="C5328">
            <v>0</v>
          </cell>
          <cell r="D5328">
            <v>0</v>
          </cell>
          <cell r="E5328">
            <v>0</v>
          </cell>
        </row>
        <row r="5329">
          <cell r="C5329">
            <v>0</v>
          </cell>
          <cell r="D5329">
            <v>0</v>
          </cell>
          <cell r="E5329">
            <v>0</v>
          </cell>
        </row>
        <row r="5330">
          <cell r="C5330">
            <v>0</v>
          </cell>
          <cell r="D5330">
            <v>0</v>
          </cell>
          <cell r="E5330">
            <v>0</v>
          </cell>
        </row>
        <row r="5331">
          <cell r="C5331">
            <v>0</v>
          </cell>
          <cell r="D5331">
            <v>0</v>
          </cell>
          <cell r="E5331">
            <v>0</v>
          </cell>
        </row>
        <row r="5332">
          <cell r="C5332">
            <v>0</v>
          </cell>
          <cell r="D5332">
            <v>0</v>
          </cell>
          <cell r="E5332">
            <v>0</v>
          </cell>
        </row>
        <row r="5333">
          <cell r="C5333">
            <v>0</v>
          </cell>
          <cell r="D5333">
            <v>0</v>
          </cell>
          <cell r="E5333">
            <v>0</v>
          </cell>
        </row>
        <row r="5334">
          <cell r="C5334">
            <v>0</v>
          </cell>
          <cell r="D5334">
            <v>0</v>
          </cell>
          <cell r="E5334">
            <v>0</v>
          </cell>
        </row>
        <row r="5335">
          <cell r="C5335">
            <v>0</v>
          </cell>
          <cell r="D5335">
            <v>0</v>
          </cell>
          <cell r="E5335">
            <v>0</v>
          </cell>
        </row>
        <row r="5336">
          <cell r="C5336">
            <v>0</v>
          </cell>
          <cell r="D5336">
            <v>0</v>
          </cell>
          <cell r="E5336">
            <v>0</v>
          </cell>
        </row>
        <row r="5337">
          <cell r="C5337">
            <v>0</v>
          </cell>
          <cell r="D5337">
            <v>0</v>
          </cell>
          <cell r="E5337">
            <v>0</v>
          </cell>
        </row>
        <row r="5338">
          <cell r="C5338">
            <v>0</v>
          </cell>
          <cell r="D5338">
            <v>0</v>
          </cell>
          <cell r="E5338">
            <v>0</v>
          </cell>
        </row>
        <row r="5339">
          <cell r="C5339">
            <v>0</v>
          </cell>
          <cell r="D5339">
            <v>0</v>
          </cell>
          <cell r="E5339">
            <v>0</v>
          </cell>
        </row>
        <row r="5340">
          <cell r="C5340">
            <v>0</v>
          </cell>
          <cell r="D5340">
            <v>0</v>
          </cell>
          <cell r="E5340">
            <v>0</v>
          </cell>
        </row>
        <row r="5341">
          <cell r="C5341">
            <v>0</v>
          </cell>
          <cell r="D5341">
            <v>0</v>
          </cell>
          <cell r="E5341">
            <v>0</v>
          </cell>
        </row>
        <row r="5342">
          <cell r="C5342">
            <v>0</v>
          </cell>
          <cell r="D5342">
            <v>0</v>
          </cell>
          <cell r="E5342">
            <v>0</v>
          </cell>
        </row>
        <row r="5343">
          <cell r="C5343">
            <v>0</v>
          </cell>
          <cell r="D5343">
            <v>0</v>
          </cell>
          <cell r="E5343">
            <v>0</v>
          </cell>
        </row>
        <row r="5344">
          <cell r="C5344">
            <v>0</v>
          </cell>
          <cell r="D5344">
            <v>0</v>
          </cell>
          <cell r="E5344">
            <v>0</v>
          </cell>
        </row>
        <row r="5345">
          <cell r="C5345">
            <v>0</v>
          </cell>
          <cell r="D5345">
            <v>0</v>
          </cell>
          <cell r="E5345">
            <v>0</v>
          </cell>
        </row>
        <row r="5346">
          <cell r="C5346">
            <v>0</v>
          </cell>
          <cell r="D5346">
            <v>0</v>
          </cell>
          <cell r="E5346">
            <v>0</v>
          </cell>
        </row>
        <row r="5347">
          <cell r="C5347">
            <v>0</v>
          </cell>
          <cell r="D5347">
            <v>0</v>
          </cell>
          <cell r="E5347">
            <v>0</v>
          </cell>
        </row>
        <row r="5348">
          <cell r="C5348">
            <v>0</v>
          </cell>
          <cell r="D5348">
            <v>0</v>
          </cell>
          <cell r="E5348">
            <v>0</v>
          </cell>
        </row>
        <row r="5349">
          <cell r="C5349">
            <v>0</v>
          </cell>
          <cell r="D5349">
            <v>0</v>
          </cell>
          <cell r="E5349">
            <v>0</v>
          </cell>
        </row>
        <row r="5350">
          <cell r="C5350">
            <v>0</v>
          </cell>
          <cell r="D5350">
            <v>0</v>
          </cell>
          <cell r="E5350">
            <v>0</v>
          </cell>
        </row>
        <row r="5351">
          <cell r="C5351">
            <v>0</v>
          </cell>
          <cell r="D5351">
            <v>0</v>
          </cell>
          <cell r="E5351">
            <v>0</v>
          </cell>
        </row>
        <row r="5352">
          <cell r="C5352">
            <v>0</v>
          </cell>
          <cell r="D5352">
            <v>0</v>
          </cell>
          <cell r="E5352">
            <v>0</v>
          </cell>
        </row>
        <row r="5353">
          <cell r="C5353">
            <v>0</v>
          </cell>
          <cell r="D5353">
            <v>0</v>
          </cell>
          <cell r="E5353">
            <v>0</v>
          </cell>
        </row>
        <row r="5354">
          <cell r="C5354">
            <v>0</v>
          </cell>
          <cell r="D5354">
            <v>0</v>
          </cell>
          <cell r="E5354">
            <v>0</v>
          </cell>
        </row>
        <row r="5355">
          <cell r="C5355">
            <v>0</v>
          </cell>
          <cell r="D5355">
            <v>0</v>
          </cell>
          <cell r="E5355">
            <v>0</v>
          </cell>
        </row>
        <row r="5356">
          <cell r="C5356">
            <v>0</v>
          </cell>
          <cell r="D5356">
            <v>0</v>
          </cell>
          <cell r="E5356">
            <v>0</v>
          </cell>
        </row>
        <row r="5357">
          <cell r="C5357">
            <v>0</v>
          </cell>
          <cell r="D5357">
            <v>0</v>
          </cell>
          <cell r="E5357">
            <v>0</v>
          </cell>
        </row>
        <row r="5358">
          <cell r="C5358">
            <v>0</v>
          </cell>
          <cell r="D5358">
            <v>0</v>
          </cell>
          <cell r="E5358">
            <v>0</v>
          </cell>
        </row>
        <row r="5359">
          <cell r="C5359">
            <v>0</v>
          </cell>
          <cell r="D5359">
            <v>0</v>
          </cell>
          <cell r="E5359">
            <v>0</v>
          </cell>
        </row>
        <row r="5360">
          <cell r="C5360">
            <v>0</v>
          </cell>
          <cell r="D5360">
            <v>0</v>
          </cell>
          <cell r="E5360">
            <v>0</v>
          </cell>
        </row>
        <row r="5361">
          <cell r="C5361">
            <v>0</v>
          </cell>
          <cell r="D5361">
            <v>0</v>
          </cell>
          <cell r="E5361">
            <v>0</v>
          </cell>
        </row>
        <row r="5362">
          <cell r="C5362">
            <v>0</v>
          </cell>
          <cell r="D5362">
            <v>0</v>
          </cell>
          <cell r="E5362">
            <v>0</v>
          </cell>
        </row>
        <row r="5363">
          <cell r="C5363">
            <v>0</v>
          </cell>
          <cell r="D5363">
            <v>0</v>
          </cell>
          <cell r="E5363">
            <v>0</v>
          </cell>
        </row>
        <row r="5364">
          <cell r="C5364">
            <v>0</v>
          </cell>
          <cell r="D5364">
            <v>0</v>
          </cell>
          <cell r="E5364">
            <v>0</v>
          </cell>
        </row>
        <row r="5365">
          <cell r="C5365">
            <v>0</v>
          </cell>
          <cell r="D5365">
            <v>0</v>
          </cell>
          <cell r="E5365">
            <v>0</v>
          </cell>
        </row>
        <row r="5366">
          <cell r="C5366">
            <v>0</v>
          </cell>
          <cell r="D5366">
            <v>0</v>
          </cell>
          <cell r="E5366">
            <v>0</v>
          </cell>
        </row>
        <row r="5367">
          <cell r="C5367">
            <v>0</v>
          </cell>
          <cell r="D5367">
            <v>0</v>
          </cell>
          <cell r="E5367">
            <v>0</v>
          </cell>
        </row>
        <row r="5368">
          <cell r="C5368">
            <v>0</v>
          </cell>
          <cell r="D5368">
            <v>0</v>
          </cell>
          <cell r="E5368">
            <v>0</v>
          </cell>
        </row>
        <row r="5369">
          <cell r="C5369">
            <v>0</v>
          </cell>
          <cell r="D5369">
            <v>0</v>
          </cell>
          <cell r="E5369">
            <v>0</v>
          </cell>
        </row>
        <row r="5370">
          <cell r="C5370">
            <v>0</v>
          </cell>
          <cell r="D5370">
            <v>0</v>
          </cell>
          <cell r="E5370">
            <v>0</v>
          </cell>
        </row>
        <row r="5371">
          <cell r="C5371">
            <v>0</v>
          </cell>
          <cell r="D5371">
            <v>0</v>
          </cell>
          <cell r="E5371">
            <v>0</v>
          </cell>
        </row>
        <row r="5372">
          <cell r="C5372">
            <v>0</v>
          </cell>
          <cell r="D5372">
            <v>0</v>
          </cell>
          <cell r="E5372">
            <v>0</v>
          </cell>
        </row>
        <row r="5373">
          <cell r="C5373">
            <v>0</v>
          </cell>
          <cell r="D5373">
            <v>0</v>
          </cell>
          <cell r="E5373">
            <v>0</v>
          </cell>
        </row>
        <row r="5374">
          <cell r="C5374">
            <v>0</v>
          </cell>
          <cell r="D5374">
            <v>0</v>
          </cell>
          <cell r="E5374">
            <v>0</v>
          </cell>
        </row>
        <row r="5375">
          <cell r="C5375">
            <v>0</v>
          </cell>
          <cell r="D5375">
            <v>0</v>
          </cell>
          <cell r="E5375">
            <v>0</v>
          </cell>
        </row>
        <row r="5376">
          <cell r="C5376">
            <v>0</v>
          </cell>
          <cell r="D5376">
            <v>0</v>
          </cell>
          <cell r="E5376">
            <v>0</v>
          </cell>
        </row>
        <row r="5377">
          <cell r="C5377">
            <v>0</v>
          </cell>
          <cell r="D5377">
            <v>0</v>
          </cell>
          <cell r="E5377">
            <v>0</v>
          </cell>
        </row>
        <row r="5378">
          <cell r="C5378">
            <v>0</v>
          </cell>
          <cell r="D5378">
            <v>0</v>
          </cell>
          <cell r="E5378">
            <v>0</v>
          </cell>
        </row>
        <row r="5379">
          <cell r="C5379">
            <v>0</v>
          </cell>
          <cell r="D5379">
            <v>0</v>
          </cell>
          <cell r="E5379">
            <v>0</v>
          </cell>
        </row>
        <row r="5380">
          <cell r="C5380">
            <v>0</v>
          </cell>
          <cell r="D5380">
            <v>0</v>
          </cell>
          <cell r="E5380">
            <v>0</v>
          </cell>
        </row>
        <row r="5381">
          <cell r="C5381">
            <v>0</v>
          </cell>
          <cell r="D5381">
            <v>0</v>
          </cell>
          <cell r="E5381">
            <v>0</v>
          </cell>
        </row>
        <row r="5382">
          <cell r="C5382">
            <v>0</v>
          </cell>
          <cell r="D5382">
            <v>0</v>
          </cell>
          <cell r="E5382">
            <v>0</v>
          </cell>
        </row>
        <row r="5383">
          <cell r="C5383">
            <v>0</v>
          </cell>
          <cell r="D5383">
            <v>0</v>
          </cell>
          <cell r="E5383">
            <v>0</v>
          </cell>
        </row>
        <row r="5384">
          <cell r="C5384">
            <v>0</v>
          </cell>
          <cell r="D5384">
            <v>0</v>
          </cell>
          <cell r="E5384">
            <v>0</v>
          </cell>
        </row>
        <row r="5385">
          <cell r="C5385">
            <v>0</v>
          </cell>
          <cell r="D5385">
            <v>0</v>
          </cell>
          <cell r="E5385">
            <v>0</v>
          </cell>
        </row>
        <row r="5386">
          <cell r="C5386">
            <v>0</v>
          </cell>
          <cell r="D5386">
            <v>0</v>
          </cell>
          <cell r="E5386">
            <v>0</v>
          </cell>
        </row>
        <row r="5387">
          <cell r="C5387">
            <v>0</v>
          </cell>
          <cell r="D5387">
            <v>0</v>
          </cell>
          <cell r="E5387">
            <v>0</v>
          </cell>
        </row>
        <row r="5388">
          <cell r="C5388">
            <v>0</v>
          </cell>
          <cell r="D5388">
            <v>0</v>
          </cell>
          <cell r="E5388">
            <v>0</v>
          </cell>
        </row>
        <row r="5389">
          <cell r="C5389">
            <v>0</v>
          </cell>
          <cell r="D5389">
            <v>0</v>
          </cell>
          <cell r="E5389">
            <v>0</v>
          </cell>
        </row>
        <row r="5390">
          <cell r="C5390">
            <v>0</v>
          </cell>
          <cell r="D5390">
            <v>0</v>
          </cell>
          <cell r="E5390">
            <v>0</v>
          </cell>
        </row>
        <row r="5391">
          <cell r="C5391">
            <v>0</v>
          </cell>
          <cell r="D5391">
            <v>0</v>
          </cell>
          <cell r="E5391">
            <v>0</v>
          </cell>
        </row>
        <row r="5392">
          <cell r="C5392">
            <v>0</v>
          </cell>
          <cell r="D5392">
            <v>0</v>
          </cell>
          <cell r="E5392">
            <v>0</v>
          </cell>
        </row>
        <row r="5393">
          <cell r="C5393">
            <v>0</v>
          </cell>
          <cell r="D5393">
            <v>0</v>
          </cell>
          <cell r="E5393">
            <v>0</v>
          </cell>
        </row>
        <row r="5394">
          <cell r="C5394">
            <v>0</v>
          </cell>
          <cell r="D5394">
            <v>0</v>
          </cell>
          <cell r="E5394">
            <v>0</v>
          </cell>
        </row>
        <row r="5395">
          <cell r="C5395">
            <v>0</v>
          </cell>
          <cell r="D5395">
            <v>0</v>
          </cell>
          <cell r="E5395">
            <v>0</v>
          </cell>
        </row>
        <row r="5396">
          <cell r="C5396">
            <v>0</v>
          </cell>
          <cell r="D5396">
            <v>0</v>
          </cell>
          <cell r="E5396">
            <v>0</v>
          </cell>
        </row>
        <row r="5397">
          <cell r="C5397">
            <v>0</v>
          </cell>
          <cell r="D5397">
            <v>0</v>
          </cell>
          <cell r="E5397">
            <v>0</v>
          </cell>
        </row>
        <row r="5398">
          <cell r="C5398">
            <v>0</v>
          </cell>
          <cell r="D5398">
            <v>0</v>
          </cell>
          <cell r="E5398">
            <v>0</v>
          </cell>
        </row>
        <row r="5399">
          <cell r="C5399">
            <v>0</v>
          </cell>
          <cell r="D5399">
            <v>0</v>
          </cell>
          <cell r="E5399">
            <v>0</v>
          </cell>
        </row>
        <row r="5400">
          <cell r="C5400">
            <v>0</v>
          </cell>
          <cell r="D5400">
            <v>0</v>
          </cell>
          <cell r="E5400">
            <v>0</v>
          </cell>
        </row>
        <row r="5401">
          <cell r="C5401">
            <v>0</v>
          </cell>
          <cell r="D5401">
            <v>0</v>
          </cell>
          <cell r="E5401">
            <v>0</v>
          </cell>
        </row>
        <row r="5402">
          <cell r="C5402">
            <v>0</v>
          </cell>
          <cell r="D5402">
            <v>0</v>
          </cell>
          <cell r="E5402">
            <v>0</v>
          </cell>
        </row>
        <row r="5403">
          <cell r="C5403">
            <v>0</v>
          </cell>
          <cell r="D5403">
            <v>0</v>
          </cell>
          <cell r="E5403">
            <v>0</v>
          </cell>
        </row>
        <row r="5404">
          <cell r="C5404">
            <v>0</v>
          </cell>
          <cell r="D5404">
            <v>0</v>
          </cell>
          <cell r="E5404">
            <v>0</v>
          </cell>
        </row>
        <row r="5405">
          <cell r="C5405">
            <v>0</v>
          </cell>
          <cell r="D5405">
            <v>0</v>
          </cell>
          <cell r="E5405">
            <v>0</v>
          </cell>
        </row>
        <row r="5406">
          <cell r="C5406">
            <v>0</v>
          </cell>
          <cell r="D5406">
            <v>0</v>
          </cell>
          <cell r="E5406">
            <v>0</v>
          </cell>
        </row>
        <row r="5407">
          <cell r="C5407">
            <v>0</v>
          </cell>
          <cell r="D5407">
            <v>0</v>
          </cell>
          <cell r="E5407">
            <v>0</v>
          </cell>
        </row>
        <row r="5408">
          <cell r="C5408">
            <v>0</v>
          </cell>
          <cell r="D5408">
            <v>0</v>
          </cell>
          <cell r="E5408">
            <v>0</v>
          </cell>
        </row>
        <row r="5409">
          <cell r="C5409">
            <v>0</v>
          </cell>
          <cell r="D5409">
            <v>0</v>
          </cell>
          <cell r="E5409">
            <v>0</v>
          </cell>
        </row>
        <row r="5410">
          <cell r="C5410">
            <v>0</v>
          </cell>
          <cell r="D5410">
            <v>0</v>
          </cell>
          <cell r="E5410">
            <v>0</v>
          </cell>
        </row>
        <row r="5411">
          <cell r="C5411">
            <v>0</v>
          </cell>
          <cell r="D5411">
            <v>0</v>
          </cell>
          <cell r="E5411">
            <v>0</v>
          </cell>
        </row>
        <row r="5412">
          <cell r="C5412">
            <v>0</v>
          </cell>
          <cell r="D5412">
            <v>0</v>
          </cell>
          <cell r="E5412">
            <v>0</v>
          </cell>
        </row>
        <row r="5413">
          <cell r="C5413">
            <v>0</v>
          </cell>
          <cell r="D5413">
            <v>0</v>
          </cell>
          <cell r="E5413">
            <v>0</v>
          </cell>
        </row>
        <row r="5414">
          <cell r="C5414">
            <v>0</v>
          </cell>
          <cell r="D5414">
            <v>0</v>
          </cell>
          <cell r="E5414">
            <v>0</v>
          </cell>
        </row>
        <row r="5415">
          <cell r="C5415">
            <v>0</v>
          </cell>
          <cell r="D5415">
            <v>0</v>
          </cell>
          <cell r="E5415">
            <v>0</v>
          </cell>
        </row>
        <row r="5416">
          <cell r="C5416">
            <v>0</v>
          </cell>
          <cell r="D5416">
            <v>0</v>
          </cell>
          <cell r="E5416">
            <v>0</v>
          </cell>
        </row>
        <row r="5417">
          <cell r="C5417">
            <v>0</v>
          </cell>
          <cell r="D5417">
            <v>0</v>
          </cell>
          <cell r="E5417">
            <v>0</v>
          </cell>
        </row>
        <row r="5418">
          <cell r="C5418">
            <v>0</v>
          </cell>
          <cell r="D5418">
            <v>0</v>
          </cell>
          <cell r="E5418">
            <v>0</v>
          </cell>
        </row>
        <row r="5419">
          <cell r="C5419">
            <v>0</v>
          </cell>
          <cell r="D5419">
            <v>0</v>
          </cell>
          <cell r="E5419">
            <v>0</v>
          </cell>
        </row>
        <row r="5420">
          <cell r="C5420">
            <v>0</v>
          </cell>
          <cell r="D5420">
            <v>0</v>
          </cell>
          <cell r="E5420">
            <v>0</v>
          </cell>
        </row>
        <row r="5421">
          <cell r="C5421">
            <v>0</v>
          </cell>
          <cell r="D5421">
            <v>0</v>
          </cell>
          <cell r="E5421">
            <v>0</v>
          </cell>
        </row>
        <row r="5422">
          <cell r="C5422">
            <v>0</v>
          </cell>
          <cell r="D5422">
            <v>0</v>
          </cell>
          <cell r="E5422">
            <v>0</v>
          </cell>
        </row>
        <row r="5423">
          <cell r="C5423">
            <v>0</v>
          </cell>
          <cell r="D5423">
            <v>0</v>
          </cell>
          <cell r="E5423">
            <v>0</v>
          </cell>
        </row>
        <row r="5424">
          <cell r="C5424">
            <v>0</v>
          </cell>
          <cell r="D5424">
            <v>0</v>
          </cell>
          <cell r="E5424">
            <v>0</v>
          </cell>
        </row>
        <row r="5425">
          <cell r="C5425">
            <v>0</v>
          </cell>
          <cell r="D5425">
            <v>0</v>
          </cell>
          <cell r="E5425">
            <v>0</v>
          </cell>
        </row>
        <row r="5426">
          <cell r="C5426">
            <v>0</v>
          </cell>
          <cell r="D5426">
            <v>0</v>
          </cell>
          <cell r="E5426">
            <v>0</v>
          </cell>
        </row>
        <row r="5427">
          <cell r="C5427">
            <v>0</v>
          </cell>
          <cell r="D5427">
            <v>0</v>
          </cell>
          <cell r="E5427">
            <v>0</v>
          </cell>
        </row>
        <row r="5428">
          <cell r="C5428">
            <v>0</v>
          </cell>
          <cell r="D5428">
            <v>0</v>
          </cell>
          <cell r="E5428">
            <v>0</v>
          </cell>
        </row>
        <row r="5429">
          <cell r="C5429">
            <v>0</v>
          </cell>
          <cell r="D5429">
            <v>0</v>
          </cell>
          <cell r="E5429">
            <v>0</v>
          </cell>
        </row>
        <row r="5430">
          <cell r="C5430">
            <v>0</v>
          </cell>
          <cell r="D5430">
            <v>0</v>
          </cell>
          <cell r="E5430">
            <v>0</v>
          </cell>
        </row>
        <row r="5431">
          <cell r="C5431">
            <v>0</v>
          </cell>
          <cell r="D5431">
            <v>0</v>
          </cell>
          <cell r="E5431">
            <v>0</v>
          </cell>
        </row>
        <row r="5432">
          <cell r="C5432">
            <v>0</v>
          </cell>
          <cell r="D5432">
            <v>0</v>
          </cell>
          <cell r="E5432">
            <v>0</v>
          </cell>
        </row>
        <row r="5433">
          <cell r="C5433">
            <v>0</v>
          </cell>
          <cell r="D5433">
            <v>0</v>
          </cell>
          <cell r="E5433">
            <v>0</v>
          </cell>
        </row>
        <row r="5434">
          <cell r="C5434">
            <v>0</v>
          </cell>
          <cell r="D5434">
            <v>0</v>
          </cell>
          <cell r="E5434">
            <v>0</v>
          </cell>
        </row>
        <row r="5435">
          <cell r="C5435">
            <v>0</v>
          </cell>
          <cell r="D5435">
            <v>0</v>
          </cell>
          <cell r="E5435">
            <v>0</v>
          </cell>
        </row>
        <row r="5436">
          <cell r="C5436">
            <v>0</v>
          </cell>
          <cell r="D5436">
            <v>0</v>
          </cell>
          <cell r="E5436">
            <v>0</v>
          </cell>
        </row>
        <row r="5437">
          <cell r="C5437">
            <v>0</v>
          </cell>
          <cell r="D5437">
            <v>0</v>
          </cell>
          <cell r="E5437">
            <v>0</v>
          </cell>
        </row>
        <row r="5438">
          <cell r="C5438">
            <v>0</v>
          </cell>
          <cell r="D5438">
            <v>0</v>
          </cell>
          <cell r="E5438">
            <v>0</v>
          </cell>
        </row>
        <row r="5439">
          <cell r="C5439">
            <v>0</v>
          </cell>
          <cell r="D5439">
            <v>0</v>
          </cell>
          <cell r="E5439">
            <v>0</v>
          </cell>
        </row>
        <row r="5440">
          <cell r="C5440">
            <v>0</v>
          </cell>
          <cell r="D5440">
            <v>0</v>
          </cell>
          <cell r="E5440">
            <v>0</v>
          </cell>
        </row>
        <row r="5441">
          <cell r="C5441">
            <v>0</v>
          </cell>
          <cell r="D5441">
            <v>0</v>
          </cell>
          <cell r="E5441">
            <v>0</v>
          </cell>
        </row>
        <row r="5442">
          <cell r="C5442">
            <v>0</v>
          </cell>
          <cell r="D5442">
            <v>0</v>
          </cell>
          <cell r="E5442">
            <v>0</v>
          </cell>
        </row>
        <row r="5443">
          <cell r="C5443">
            <v>0</v>
          </cell>
          <cell r="D5443">
            <v>0</v>
          </cell>
          <cell r="E5443">
            <v>0</v>
          </cell>
        </row>
        <row r="5444">
          <cell r="C5444">
            <v>0</v>
          </cell>
          <cell r="D5444">
            <v>0</v>
          </cell>
          <cell r="E5444">
            <v>0</v>
          </cell>
        </row>
        <row r="5445">
          <cell r="C5445">
            <v>0</v>
          </cell>
          <cell r="D5445">
            <v>0</v>
          </cell>
          <cell r="E5445">
            <v>0</v>
          </cell>
        </row>
        <row r="5446">
          <cell r="C5446">
            <v>0</v>
          </cell>
          <cell r="D5446">
            <v>0</v>
          </cell>
          <cell r="E5446">
            <v>0</v>
          </cell>
        </row>
        <row r="5447">
          <cell r="C5447">
            <v>0</v>
          </cell>
          <cell r="D5447">
            <v>0</v>
          </cell>
          <cell r="E5447">
            <v>0</v>
          </cell>
        </row>
        <row r="5448">
          <cell r="C5448">
            <v>0</v>
          </cell>
          <cell r="D5448">
            <v>0</v>
          </cell>
          <cell r="E5448">
            <v>0</v>
          </cell>
        </row>
        <row r="5449">
          <cell r="C5449">
            <v>0</v>
          </cell>
          <cell r="D5449">
            <v>0</v>
          </cell>
          <cell r="E5449">
            <v>0</v>
          </cell>
        </row>
        <row r="5450">
          <cell r="C5450">
            <v>0</v>
          </cell>
          <cell r="D5450">
            <v>0</v>
          </cell>
          <cell r="E5450">
            <v>0</v>
          </cell>
        </row>
        <row r="5451">
          <cell r="C5451">
            <v>0</v>
          </cell>
          <cell r="D5451">
            <v>0</v>
          </cell>
          <cell r="E5451">
            <v>0</v>
          </cell>
        </row>
        <row r="5452">
          <cell r="C5452">
            <v>0</v>
          </cell>
          <cell r="D5452">
            <v>0</v>
          </cell>
          <cell r="E5452">
            <v>0</v>
          </cell>
        </row>
        <row r="5453">
          <cell r="C5453">
            <v>0</v>
          </cell>
          <cell r="D5453">
            <v>0</v>
          </cell>
          <cell r="E5453">
            <v>0</v>
          </cell>
        </row>
        <row r="5454">
          <cell r="C5454">
            <v>0</v>
          </cell>
          <cell r="D5454">
            <v>0</v>
          </cell>
          <cell r="E5454">
            <v>0</v>
          </cell>
        </row>
        <row r="5455">
          <cell r="C5455">
            <v>0</v>
          </cell>
          <cell r="D5455">
            <v>0</v>
          </cell>
          <cell r="E5455">
            <v>0</v>
          </cell>
        </row>
        <row r="5456">
          <cell r="C5456">
            <v>0</v>
          </cell>
          <cell r="D5456">
            <v>0</v>
          </cell>
          <cell r="E5456">
            <v>0</v>
          </cell>
        </row>
        <row r="5457">
          <cell r="C5457">
            <v>0</v>
          </cell>
          <cell r="D5457">
            <v>0</v>
          </cell>
          <cell r="E5457">
            <v>0</v>
          </cell>
        </row>
        <row r="5458">
          <cell r="C5458">
            <v>0</v>
          </cell>
          <cell r="D5458">
            <v>0</v>
          </cell>
          <cell r="E5458">
            <v>0</v>
          </cell>
        </row>
        <row r="5459">
          <cell r="C5459">
            <v>0</v>
          </cell>
          <cell r="D5459">
            <v>0</v>
          </cell>
          <cell r="E5459">
            <v>0</v>
          </cell>
        </row>
        <row r="5460">
          <cell r="C5460">
            <v>0</v>
          </cell>
          <cell r="D5460">
            <v>0</v>
          </cell>
          <cell r="E5460">
            <v>0</v>
          </cell>
        </row>
        <row r="5461">
          <cell r="C5461">
            <v>0</v>
          </cell>
          <cell r="D5461">
            <v>0</v>
          </cell>
          <cell r="E5461">
            <v>0</v>
          </cell>
        </row>
        <row r="5462">
          <cell r="C5462">
            <v>0</v>
          </cell>
          <cell r="D5462">
            <v>0</v>
          </cell>
          <cell r="E5462">
            <v>0</v>
          </cell>
        </row>
        <row r="5463">
          <cell r="C5463">
            <v>0</v>
          </cell>
          <cell r="D5463">
            <v>0</v>
          </cell>
          <cell r="E5463">
            <v>0</v>
          </cell>
        </row>
        <row r="5464">
          <cell r="C5464">
            <v>0</v>
          </cell>
          <cell r="D5464">
            <v>0</v>
          </cell>
          <cell r="E5464">
            <v>0</v>
          </cell>
        </row>
        <row r="5465">
          <cell r="C5465">
            <v>0</v>
          </cell>
          <cell r="D5465">
            <v>0</v>
          </cell>
          <cell r="E5465">
            <v>0</v>
          </cell>
        </row>
        <row r="5466">
          <cell r="C5466">
            <v>0</v>
          </cell>
          <cell r="D5466">
            <v>0</v>
          </cell>
          <cell r="E5466">
            <v>0</v>
          </cell>
        </row>
        <row r="5467">
          <cell r="C5467">
            <v>0</v>
          </cell>
          <cell r="D5467">
            <v>0</v>
          </cell>
          <cell r="E5467">
            <v>0</v>
          </cell>
        </row>
        <row r="5468">
          <cell r="C5468">
            <v>0</v>
          </cell>
          <cell r="D5468">
            <v>0</v>
          </cell>
          <cell r="E5468">
            <v>0</v>
          </cell>
        </row>
        <row r="5469">
          <cell r="C5469">
            <v>0</v>
          </cell>
          <cell r="D5469">
            <v>0</v>
          </cell>
          <cell r="E5469">
            <v>0</v>
          </cell>
        </row>
        <row r="5470">
          <cell r="C5470">
            <v>0</v>
          </cell>
          <cell r="D5470">
            <v>0</v>
          </cell>
          <cell r="E5470">
            <v>0</v>
          </cell>
        </row>
        <row r="5471">
          <cell r="C5471">
            <v>0</v>
          </cell>
          <cell r="D5471">
            <v>0</v>
          </cell>
          <cell r="E5471">
            <v>0</v>
          </cell>
        </row>
        <row r="5472">
          <cell r="C5472">
            <v>0</v>
          </cell>
          <cell r="D5472">
            <v>0</v>
          </cell>
          <cell r="E5472">
            <v>0</v>
          </cell>
        </row>
        <row r="5473">
          <cell r="C5473">
            <v>0</v>
          </cell>
          <cell r="D5473">
            <v>0</v>
          </cell>
          <cell r="E5473">
            <v>0</v>
          </cell>
        </row>
        <row r="5474">
          <cell r="C5474">
            <v>0</v>
          </cell>
          <cell r="D5474">
            <v>0</v>
          </cell>
          <cell r="E5474">
            <v>0</v>
          </cell>
        </row>
        <row r="5475">
          <cell r="C5475">
            <v>0</v>
          </cell>
          <cell r="D5475">
            <v>0</v>
          </cell>
          <cell r="E5475">
            <v>0</v>
          </cell>
        </row>
        <row r="5476">
          <cell r="C5476">
            <v>0</v>
          </cell>
          <cell r="D5476">
            <v>0</v>
          </cell>
          <cell r="E5476">
            <v>0</v>
          </cell>
        </row>
        <row r="5477">
          <cell r="C5477">
            <v>0</v>
          </cell>
          <cell r="D5477">
            <v>0</v>
          </cell>
          <cell r="E5477">
            <v>0</v>
          </cell>
        </row>
        <row r="5478">
          <cell r="C5478">
            <v>0</v>
          </cell>
          <cell r="D5478">
            <v>0</v>
          </cell>
          <cell r="E5478">
            <v>0</v>
          </cell>
        </row>
        <row r="5479">
          <cell r="C5479">
            <v>0</v>
          </cell>
          <cell r="D5479">
            <v>0</v>
          </cell>
          <cell r="E5479">
            <v>0</v>
          </cell>
        </row>
        <row r="5480">
          <cell r="C5480">
            <v>0</v>
          </cell>
          <cell r="D5480">
            <v>0</v>
          </cell>
          <cell r="E5480">
            <v>0</v>
          </cell>
        </row>
        <row r="5481">
          <cell r="C5481">
            <v>0</v>
          </cell>
          <cell r="D5481">
            <v>0</v>
          </cell>
          <cell r="E5481">
            <v>0</v>
          </cell>
        </row>
        <row r="5482">
          <cell r="C5482">
            <v>0</v>
          </cell>
          <cell r="D5482">
            <v>0</v>
          </cell>
          <cell r="E5482">
            <v>0</v>
          </cell>
        </row>
        <row r="5483">
          <cell r="C5483">
            <v>0</v>
          </cell>
          <cell r="D5483">
            <v>0</v>
          </cell>
          <cell r="E5483">
            <v>0</v>
          </cell>
        </row>
        <row r="5484">
          <cell r="C5484">
            <v>0</v>
          </cell>
          <cell r="D5484">
            <v>0</v>
          </cell>
          <cell r="E5484">
            <v>0</v>
          </cell>
        </row>
        <row r="5485">
          <cell r="C5485">
            <v>0</v>
          </cell>
          <cell r="D5485">
            <v>0</v>
          </cell>
          <cell r="E5485">
            <v>0</v>
          </cell>
        </row>
        <row r="5486">
          <cell r="C5486">
            <v>0</v>
          </cell>
          <cell r="D5486">
            <v>0</v>
          </cell>
          <cell r="E5486">
            <v>0</v>
          </cell>
        </row>
        <row r="5487">
          <cell r="C5487">
            <v>0</v>
          </cell>
          <cell r="D5487">
            <v>0</v>
          </cell>
          <cell r="E5487">
            <v>0</v>
          </cell>
        </row>
        <row r="5488">
          <cell r="C5488">
            <v>0</v>
          </cell>
          <cell r="D5488">
            <v>0</v>
          </cell>
          <cell r="E5488">
            <v>0</v>
          </cell>
        </row>
        <row r="5489">
          <cell r="C5489">
            <v>0</v>
          </cell>
          <cell r="D5489">
            <v>0</v>
          </cell>
          <cell r="E5489">
            <v>0</v>
          </cell>
        </row>
        <row r="5490">
          <cell r="C5490">
            <v>0</v>
          </cell>
          <cell r="D5490">
            <v>0</v>
          </cell>
          <cell r="E5490">
            <v>0</v>
          </cell>
        </row>
        <row r="5491">
          <cell r="C5491">
            <v>0</v>
          </cell>
          <cell r="D5491">
            <v>0</v>
          </cell>
          <cell r="E5491">
            <v>0</v>
          </cell>
        </row>
        <row r="5492">
          <cell r="C5492">
            <v>0</v>
          </cell>
          <cell r="D5492">
            <v>0</v>
          </cell>
          <cell r="E5492">
            <v>0</v>
          </cell>
        </row>
        <row r="5493">
          <cell r="C5493">
            <v>0</v>
          </cell>
          <cell r="D5493">
            <v>0</v>
          </cell>
          <cell r="E5493">
            <v>0</v>
          </cell>
        </row>
        <row r="5494">
          <cell r="C5494">
            <v>0</v>
          </cell>
          <cell r="D5494">
            <v>0</v>
          </cell>
          <cell r="E5494">
            <v>0</v>
          </cell>
        </row>
        <row r="5495">
          <cell r="C5495">
            <v>0</v>
          </cell>
          <cell r="D5495">
            <v>0</v>
          </cell>
          <cell r="E5495">
            <v>0</v>
          </cell>
        </row>
        <row r="5496">
          <cell r="C5496">
            <v>0</v>
          </cell>
          <cell r="D5496">
            <v>0</v>
          </cell>
          <cell r="E5496">
            <v>0</v>
          </cell>
        </row>
        <row r="5497">
          <cell r="C5497">
            <v>0</v>
          </cell>
          <cell r="D5497">
            <v>0</v>
          </cell>
          <cell r="E5497">
            <v>0</v>
          </cell>
        </row>
        <row r="5498">
          <cell r="C5498">
            <v>0</v>
          </cell>
          <cell r="D5498">
            <v>0</v>
          </cell>
          <cell r="E5498">
            <v>0</v>
          </cell>
        </row>
        <row r="5499">
          <cell r="C5499">
            <v>0</v>
          </cell>
          <cell r="D5499">
            <v>0</v>
          </cell>
          <cell r="E5499">
            <v>0</v>
          </cell>
        </row>
        <row r="5500">
          <cell r="C5500">
            <v>0</v>
          </cell>
          <cell r="D5500">
            <v>0</v>
          </cell>
          <cell r="E5500">
            <v>0</v>
          </cell>
        </row>
        <row r="5501">
          <cell r="C5501">
            <v>0</v>
          </cell>
          <cell r="D5501">
            <v>0</v>
          </cell>
          <cell r="E5501">
            <v>0</v>
          </cell>
        </row>
        <row r="5502">
          <cell r="C5502">
            <v>0</v>
          </cell>
          <cell r="D5502">
            <v>0</v>
          </cell>
          <cell r="E5502">
            <v>0</v>
          </cell>
        </row>
        <row r="5503">
          <cell r="C5503">
            <v>0</v>
          </cell>
          <cell r="D5503">
            <v>0</v>
          </cell>
          <cell r="E5503">
            <v>0</v>
          </cell>
        </row>
        <row r="5504">
          <cell r="C5504">
            <v>0</v>
          </cell>
          <cell r="D5504">
            <v>0</v>
          </cell>
          <cell r="E5504">
            <v>0</v>
          </cell>
        </row>
        <row r="5505">
          <cell r="C5505">
            <v>0</v>
          </cell>
          <cell r="D5505">
            <v>0</v>
          </cell>
          <cell r="E5505">
            <v>0</v>
          </cell>
        </row>
        <row r="5506">
          <cell r="C5506">
            <v>0</v>
          </cell>
          <cell r="D5506">
            <v>0</v>
          </cell>
          <cell r="E5506">
            <v>0</v>
          </cell>
        </row>
        <row r="5507">
          <cell r="C5507">
            <v>0</v>
          </cell>
          <cell r="D5507">
            <v>0</v>
          </cell>
          <cell r="E5507">
            <v>0</v>
          </cell>
        </row>
        <row r="5508">
          <cell r="C5508">
            <v>0</v>
          </cell>
          <cell r="D5508">
            <v>0</v>
          </cell>
          <cell r="E5508">
            <v>0</v>
          </cell>
        </row>
        <row r="5509">
          <cell r="C5509">
            <v>0</v>
          </cell>
          <cell r="D5509">
            <v>0</v>
          </cell>
          <cell r="E5509">
            <v>0</v>
          </cell>
        </row>
        <row r="5510">
          <cell r="C5510">
            <v>0</v>
          </cell>
          <cell r="D5510">
            <v>0</v>
          </cell>
          <cell r="E5510">
            <v>0</v>
          </cell>
        </row>
        <row r="5511">
          <cell r="C5511">
            <v>0</v>
          </cell>
          <cell r="D5511">
            <v>0</v>
          </cell>
          <cell r="E5511">
            <v>0</v>
          </cell>
        </row>
        <row r="5512">
          <cell r="C5512">
            <v>0</v>
          </cell>
          <cell r="D5512">
            <v>0</v>
          </cell>
          <cell r="E5512">
            <v>0</v>
          </cell>
        </row>
        <row r="5513">
          <cell r="C5513">
            <v>0</v>
          </cell>
          <cell r="D5513">
            <v>0</v>
          </cell>
          <cell r="E5513">
            <v>0</v>
          </cell>
        </row>
        <row r="5514">
          <cell r="C5514">
            <v>0</v>
          </cell>
          <cell r="D5514">
            <v>0</v>
          </cell>
          <cell r="E5514">
            <v>0</v>
          </cell>
        </row>
        <row r="5515">
          <cell r="C5515">
            <v>0</v>
          </cell>
          <cell r="D5515">
            <v>0</v>
          </cell>
          <cell r="E5515">
            <v>0</v>
          </cell>
        </row>
        <row r="5516">
          <cell r="C5516">
            <v>0</v>
          </cell>
          <cell r="D5516">
            <v>0</v>
          </cell>
          <cell r="E5516">
            <v>0</v>
          </cell>
        </row>
        <row r="5517">
          <cell r="C5517">
            <v>0</v>
          </cell>
          <cell r="D5517">
            <v>0</v>
          </cell>
          <cell r="E5517">
            <v>0</v>
          </cell>
        </row>
        <row r="5518">
          <cell r="C5518">
            <v>0</v>
          </cell>
          <cell r="D5518">
            <v>0</v>
          </cell>
          <cell r="E5518">
            <v>0</v>
          </cell>
        </row>
        <row r="5519">
          <cell r="C5519">
            <v>0</v>
          </cell>
          <cell r="D5519">
            <v>0</v>
          </cell>
          <cell r="E5519">
            <v>0</v>
          </cell>
        </row>
        <row r="5520">
          <cell r="C5520">
            <v>0</v>
          </cell>
          <cell r="D5520">
            <v>0</v>
          </cell>
          <cell r="E5520">
            <v>0</v>
          </cell>
        </row>
        <row r="5521">
          <cell r="C5521">
            <v>0</v>
          </cell>
          <cell r="D5521">
            <v>0</v>
          </cell>
          <cell r="E5521">
            <v>0</v>
          </cell>
        </row>
        <row r="5522">
          <cell r="C5522">
            <v>0</v>
          </cell>
          <cell r="D5522">
            <v>0</v>
          </cell>
          <cell r="E5522">
            <v>0</v>
          </cell>
        </row>
        <row r="5523">
          <cell r="C5523">
            <v>0</v>
          </cell>
          <cell r="D5523">
            <v>0</v>
          </cell>
          <cell r="E5523">
            <v>0</v>
          </cell>
        </row>
        <row r="5524">
          <cell r="C5524">
            <v>0</v>
          </cell>
          <cell r="D5524">
            <v>0</v>
          </cell>
          <cell r="E5524">
            <v>0</v>
          </cell>
        </row>
        <row r="5525">
          <cell r="C5525">
            <v>0</v>
          </cell>
          <cell r="D5525">
            <v>0</v>
          </cell>
          <cell r="E5525">
            <v>0</v>
          </cell>
        </row>
        <row r="5526">
          <cell r="C5526">
            <v>0</v>
          </cell>
          <cell r="D5526">
            <v>0</v>
          </cell>
          <cell r="E5526">
            <v>0</v>
          </cell>
        </row>
        <row r="5527">
          <cell r="C5527">
            <v>0</v>
          </cell>
          <cell r="D5527">
            <v>0</v>
          </cell>
          <cell r="E5527">
            <v>0</v>
          </cell>
        </row>
        <row r="5528">
          <cell r="C5528">
            <v>0</v>
          </cell>
          <cell r="D5528">
            <v>0</v>
          </cell>
          <cell r="E5528">
            <v>0</v>
          </cell>
        </row>
        <row r="5529">
          <cell r="C5529">
            <v>0</v>
          </cell>
          <cell r="D5529">
            <v>0</v>
          </cell>
          <cell r="E5529">
            <v>0</v>
          </cell>
        </row>
        <row r="5530">
          <cell r="C5530">
            <v>0</v>
          </cell>
          <cell r="D5530">
            <v>0</v>
          </cell>
          <cell r="E5530">
            <v>0</v>
          </cell>
        </row>
        <row r="5531">
          <cell r="C5531">
            <v>0</v>
          </cell>
          <cell r="D5531">
            <v>0</v>
          </cell>
          <cell r="E5531">
            <v>0</v>
          </cell>
        </row>
        <row r="5532">
          <cell r="C5532">
            <v>0</v>
          </cell>
          <cell r="D5532">
            <v>0</v>
          </cell>
          <cell r="E5532">
            <v>0</v>
          </cell>
        </row>
        <row r="5533">
          <cell r="C5533">
            <v>0</v>
          </cell>
          <cell r="D5533">
            <v>0</v>
          </cell>
          <cell r="E5533">
            <v>0</v>
          </cell>
        </row>
        <row r="5534">
          <cell r="C5534">
            <v>0</v>
          </cell>
          <cell r="D5534">
            <v>0</v>
          </cell>
          <cell r="E5534">
            <v>0</v>
          </cell>
        </row>
        <row r="5535">
          <cell r="C5535">
            <v>0</v>
          </cell>
          <cell r="D5535">
            <v>0</v>
          </cell>
          <cell r="E5535">
            <v>0</v>
          </cell>
        </row>
        <row r="5536">
          <cell r="C5536">
            <v>0</v>
          </cell>
          <cell r="D5536">
            <v>0</v>
          </cell>
          <cell r="E5536">
            <v>0</v>
          </cell>
        </row>
        <row r="5537">
          <cell r="C5537">
            <v>0</v>
          </cell>
          <cell r="D5537">
            <v>0</v>
          </cell>
          <cell r="E5537">
            <v>0</v>
          </cell>
        </row>
        <row r="5538">
          <cell r="C5538">
            <v>0</v>
          </cell>
          <cell r="D5538">
            <v>0</v>
          </cell>
          <cell r="E5538">
            <v>0</v>
          </cell>
        </row>
        <row r="5539">
          <cell r="C5539">
            <v>0</v>
          </cell>
          <cell r="D5539">
            <v>0</v>
          </cell>
          <cell r="E5539">
            <v>0</v>
          </cell>
        </row>
        <row r="5540">
          <cell r="C5540">
            <v>0</v>
          </cell>
          <cell r="D5540">
            <v>0</v>
          </cell>
          <cell r="E5540">
            <v>0</v>
          </cell>
        </row>
        <row r="5541">
          <cell r="C5541">
            <v>0</v>
          </cell>
          <cell r="D5541">
            <v>0</v>
          </cell>
          <cell r="E5541">
            <v>0</v>
          </cell>
        </row>
        <row r="5542">
          <cell r="C5542">
            <v>0</v>
          </cell>
          <cell r="D5542">
            <v>0</v>
          </cell>
          <cell r="E5542">
            <v>0</v>
          </cell>
        </row>
        <row r="5543">
          <cell r="C5543">
            <v>0</v>
          </cell>
          <cell r="D5543">
            <v>0</v>
          </cell>
          <cell r="E5543">
            <v>0</v>
          </cell>
        </row>
        <row r="5544">
          <cell r="C5544">
            <v>0</v>
          </cell>
          <cell r="D5544">
            <v>0</v>
          </cell>
          <cell r="E5544">
            <v>0</v>
          </cell>
        </row>
        <row r="5545">
          <cell r="C5545">
            <v>0</v>
          </cell>
          <cell r="D5545">
            <v>0</v>
          </cell>
          <cell r="E5545">
            <v>0</v>
          </cell>
        </row>
        <row r="5546">
          <cell r="C5546">
            <v>0</v>
          </cell>
          <cell r="D5546">
            <v>0</v>
          </cell>
          <cell r="E5546">
            <v>0</v>
          </cell>
        </row>
        <row r="5547">
          <cell r="C5547">
            <v>0</v>
          </cell>
          <cell r="D5547">
            <v>0</v>
          </cell>
          <cell r="E5547">
            <v>0</v>
          </cell>
        </row>
        <row r="5548">
          <cell r="C5548">
            <v>0</v>
          </cell>
          <cell r="D5548">
            <v>0</v>
          </cell>
          <cell r="E5548">
            <v>0</v>
          </cell>
        </row>
        <row r="5549">
          <cell r="C5549">
            <v>0</v>
          </cell>
          <cell r="D5549">
            <v>0</v>
          </cell>
          <cell r="E5549">
            <v>0</v>
          </cell>
        </row>
        <row r="5550">
          <cell r="C5550">
            <v>0</v>
          </cell>
          <cell r="D5550">
            <v>0</v>
          </cell>
          <cell r="E5550">
            <v>0</v>
          </cell>
        </row>
        <row r="5551">
          <cell r="C5551">
            <v>0</v>
          </cell>
          <cell r="D5551">
            <v>0</v>
          </cell>
          <cell r="E5551">
            <v>0</v>
          </cell>
        </row>
        <row r="5552">
          <cell r="C5552">
            <v>0</v>
          </cell>
          <cell r="D5552">
            <v>0</v>
          </cell>
          <cell r="E5552">
            <v>0</v>
          </cell>
        </row>
        <row r="5553">
          <cell r="C5553">
            <v>0</v>
          </cell>
          <cell r="D5553">
            <v>0</v>
          </cell>
          <cell r="E5553">
            <v>0</v>
          </cell>
        </row>
        <row r="5554">
          <cell r="C5554">
            <v>0</v>
          </cell>
          <cell r="D5554">
            <v>0</v>
          </cell>
          <cell r="E5554">
            <v>0</v>
          </cell>
        </row>
        <row r="5555">
          <cell r="C5555">
            <v>0</v>
          </cell>
          <cell r="D5555">
            <v>0</v>
          </cell>
          <cell r="E5555">
            <v>0</v>
          </cell>
        </row>
        <row r="5556">
          <cell r="C5556">
            <v>0</v>
          </cell>
          <cell r="D5556">
            <v>0</v>
          </cell>
          <cell r="E5556">
            <v>0</v>
          </cell>
        </row>
        <row r="5557">
          <cell r="C5557">
            <v>0</v>
          </cell>
          <cell r="D5557">
            <v>0</v>
          </cell>
          <cell r="E5557">
            <v>0</v>
          </cell>
        </row>
        <row r="5558">
          <cell r="C5558">
            <v>0</v>
          </cell>
          <cell r="D5558">
            <v>0</v>
          </cell>
          <cell r="E5558">
            <v>0</v>
          </cell>
        </row>
        <row r="5559">
          <cell r="C5559">
            <v>0</v>
          </cell>
          <cell r="D5559">
            <v>0</v>
          </cell>
          <cell r="E5559">
            <v>0</v>
          </cell>
        </row>
        <row r="5560">
          <cell r="C5560">
            <v>0</v>
          </cell>
          <cell r="D5560">
            <v>0</v>
          </cell>
          <cell r="E5560">
            <v>0</v>
          </cell>
        </row>
        <row r="5561">
          <cell r="C5561">
            <v>0</v>
          </cell>
          <cell r="D5561">
            <v>0</v>
          </cell>
          <cell r="E5561">
            <v>0</v>
          </cell>
        </row>
        <row r="5562">
          <cell r="C5562">
            <v>0</v>
          </cell>
          <cell r="D5562">
            <v>0</v>
          </cell>
          <cell r="E5562">
            <v>0</v>
          </cell>
        </row>
        <row r="5563">
          <cell r="C5563">
            <v>0</v>
          </cell>
          <cell r="D5563">
            <v>0</v>
          </cell>
          <cell r="E5563">
            <v>0</v>
          </cell>
        </row>
        <row r="5564">
          <cell r="C5564">
            <v>0</v>
          </cell>
          <cell r="D5564">
            <v>0</v>
          </cell>
          <cell r="E5564">
            <v>0</v>
          </cell>
        </row>
        <row r="5565">
          <cell r="C5565">
            <v>0</v>
          </cell>
          <cell r="D5565">
            <v>0</v>
          </cell>
          <cell r="E5565">
            <v>0</v>
          </cell>
        </row>
        <row r="5566">
          <cell r="C5566">
            <v>0</v>
          </cell>
          <cell r="D5566">
            <v>0</v>
          </cell>
          <cell r="E5566">
            <v>0</v>
          </cell>
        </row>
        <row r="5567">
          <cell r="C5567">
            <v>0</v>
          </cell>
          <cell r="D5567">
            <v>0</v>
          </cell>
          <cell r="E5567">
            <v>0</v>
          </cell>
        </row>
        <row r="5568">
          <cell r="C5568">
            <v>0</v>
          </cell>
          <cell r="D5568">
            <v>0</v>
          </cell>
          <cell r="E5568">
            <v>0</v>
          </cell>
        </row>
        <row r="5569">
          <cell r="C5569">
            <v>0</v>
          </cell>
          <cell r="D5569">
            <v>0</v>
          </cell>
          <cell r="E5569">
            <v>0</v>
          </cell>
        </row>
        <row r="5570">
          <cell r="C5570">
            <v>0</v>
          </cell>
          <cell r="D5570">
            <v>0</v>
          </cell>
          <cell r="E5570">
            <v>0</v>
          </cell>
        </row>
        <row r="5571">
          <cell r="C5571">
            <v>0</v>
          </cell>
          <cell r="D5571">
            <v>0</v>
          </cell>
          <cell r="E5571">
            <v>0</v>
          </cell>
        </row>
        <row r="5572">
          <cell r="C5572">
            <v>0</v>
          </cell>
          <cell r="D5572">
            <v>0</v>
          </cell>
          <cell r="E5572">
            <v>0</v>
          </cell>
        </row>
        <row r="5573">
          <cell r="C5573">
            <v>0</v>
          </cell>
          <cell r="D5573">
            <v>0</v>
          </cell>
          <cell r="E5573">
            <v>0</v>
          </cell>
        </row>
        <row r="5574">
          <cell r="C5574">
            <v>0</v>
          </cell>
          <cell r="D5574">
            <v>0</v>
          </cell>
          <cell r="E5574">
            <v>0</v>
          </cell>
        </row>
        <row r="5575">
          <cell r="C5575">
            <v>0</v>
          </cell>
          <cell r="D5575">
            <v>0</v>
          </cell>
          <cell r="E5575">
            <v>0</v>
          </cell>
        </row>
        <row r="5576">
          <cell r="C5576">
            <v>0</v>
          </cell>
          <cell r="D5576">
            <v>0</v>
          </cell>
          <cell r="E5576">
            <v>0</v>
          </cell>
        </row>
        <row r="5577">
          <cell r="C5577">
            <v>0</v>
          </cell>
          <cell r="D5577">
            <v>0</v>
          </cell>
          <cell r="E5577">
            <v>0</v>
          </cell>
        </row>
        <row r="5578">
          <cell r="C5578">
            <v>0</v>
          </cell>
          <cell r="D5578">
            <v>0</v>
          </cell>
          <cell r="E5578">
            <v>0</v>
          </cell>
        </row>
        <row r="5579">
          <cell r="C5579">
            <v>0</v>
          </cell>
          <cell r="D5579">
            <v>0</v>
          </cell>
          <cell r="E5579">
            <v>0</v>
          </cell>
        </row>
        <row r="5580">
          <cell r="C5580">
            <v>0</v>
          </cell>
          <cell r="D5580">
            <v>0</v>
          </cell>
          <cell r="E5580">
            <v>0</v>
          </cell>
        </row>
        <row r="5581">
          <cell r="C5581">
            <v>0</v>
          </cell>
          <cell r="D5581">
            <v>0</v>
          </cell>
          <cell r="E5581">
            <v>0</v>
          </cell>
        </row>
        <row r="5582">
          <cell r="C5582">
            <v>0</v>
          </cell>
          <cell r="D5582">
            <v>0</v>
          </cell>
          <cell r="E5582">
            <v>0</v>
          </cell>
        </row>
        <row r="5583">
          <cell r="C5583">
            <v>0</v>
          </cell>
          <cell r="D5583">
            <v>0</v>
          </cell>
          <cell r="E5583">
            <v>0</v>
          </cell>
        </row>
        <row r="5584">
          <cell r="C5584">
            <v>0</v>
          </cell>
          <cell r="D5584">
            <v>0</v>
          </cell>
          <cell r="E5584">
            <v>0</v>
          </cell>
        </row>
        <row r="5585">
          <cell r="C5585">
            <v>0</v>
          </cell>
          <cell r="D5585">
            <v>0</v>
          </cell>
          <cell r="E5585">
            <v>0</v>
          </cell>
        </row>
        <row r="5586">
          <cell r="C5586">
            <v>0</v>
          </cell>
          <cell r="D5586">
            <v>0</v>
          </cell>
          <cell r="E5586">
            <v>0</v>
          </cell>
        </row>
        <row r="5587">
          <cell r="C5587">
            <v>0</v>
          </cell>
          <cell r="D5587">
            <v>0</v>
          </cell>
          <cell r="E5587">
            <v>0</v>
          </cell>
        </row>
        <row r="5588">
          <cell r="C5588">
            <v>0</v>
          </cell>
          <cell r="D5588">
            <v>0</v>
          </cell>
          <cell r="E5588">
            <v>0</v>
          </cell>
        </row>
        <row r="5589">
          <cell r="C5589">
            <v>0</v>
          </cell>
          <cell r="D5589">
            <v>0</v>
          </cell>
          <cell r="E5589">
            <v>0</v>
          </cell>
        </row>
        <row r="5590">
          <cell r="C5590">
            <v>0</v>
          </cell>
          <cell r="D5590">
            <v>0</v>
          </cell>
          <cell r="E5590">
            <v>0</v>
          </cell>
        </row>
        <row r="5591">
          <cell r="C5591">
            <v>0</v>
          </cell>
          <cell r="D5591">
            <v>0</v>
          </cell>
          <cell r="E5591">
            <v>0</v>
          </cell>
        </row>
        <row r="5592">
          <cell r="C5592">
            <v>0</v>
          </cell>
          <cell r="D5592">
            <v>0</v>
          </cell>
          <cell r="E5592">
            <v>0</v>
          </cell>
        </row>
        <row r="5593">
          <cell r="C5593">
            <v>0</v>
          </cell>
          <cell r="D5593">
            <v>0</v>
          </cell>
          <cell r="E5593">
            <v>0</v>
          </cell>
        </row>
        <row r="5594">
          <cell r="C5594">
            <v>0</v>
          </cell>
          <cell r="D5594">
            <v>0</v>
          </cell>
          <cell r="E5594">
            <v>0</v>
          </cell>
        </row>
        <row r="5595">
          <cell r="C5595">
            <v>0</v>
          </cell>
          <cell r="D5595">
            <v>0</v>
          </cell>
          <cell r="E5595">
            <v>0</v>
          </cell>
        </row>
        <row r="5596">
          <cell r="C5596">
            <v>0</v>
          </cell>
          <cell r="D5596">
            <v>0</v>
          </cell>
          <cell r="E5596">
            <v>0</v>
          </cell>
        </row>
        <row r="5597">
          <cell r="C5597">
            <v>0</v>
          </cell>
          <cell r="D5597">
            <v>0</v>
          </cell>
          <cell r="E5597">
            <v>0</v>
          </cell>
        </row>
        <row r="5598">
          <cell r="C5598">
            <v>0</v>
          </cell>
          <cell r="D5598">
            <v>0</v>
          </cell>
          <cell r="E5598">
            <v>0</v>
          </cell>
        </row>
        <row r="5599">
          <cell r="C5599">
            <v>0</v>
          </cell>
          <cell r="D5599">
            <v>0</v>
          </cell>
          <cell r="E5599">
            <v>0</v>
          </cell>
        </row>
        <row r="5600">
          <cell r="C5600">
            <v>0</v>
          </cell>
          <cell r="D5600">
            <v>0</v>
          </cell>
          <cell r="E5600">
            <v>0</v>
          </cell>
        </row>
        <row r="5601">
          <cell r="C5601">
            <v>0</v>
          </cell>
          <cell r="D5601">
            <v>0</v>
          </cell>
          <cell r="E5601">
            <v>0</v>
          </cell>
        </row>
        <row r="5602">
          <cell r="C5602">
            <v>0</v>
          </cell>
          <cell r="D5602">
            <v>0</v>
          </cell>
          <cell r="E5602">
            <v>0</v>
          </cell>
        </row>
        <row r="5603">
          <cell r="C5603">
            <v>0</v>
          </cell>
          <cell r="D5603">
            <v>0</v>
          </cell>
          <cell r="E5603">
            <v>0</v>
          </cell>
        </row>
        <row r="5604">
          <cell r="C5604">
            <v>0</v>
          </cell>
          <cell r="D5604">
            <v>0</v>
          </cell>
          <cell r="E5604">
            <v>0</v>
          </cell>
        </row>
        <row r="5605">
          <cell r="C5605">
            <v>0</v>
          </cell>
          <cell r="D5605">
            <v>0</v>
          </cell>
          <cell r="E5605">
            <v>0</v>
          </cell>
        </row>
        <row r="5606">
          <cell r="C5606">
            <v>0</v>
          </cell>
          <cell r="D5606">
            <v>0</v>
          </cell>
          <cell r="E5606">
            <v>0</v>
          </cell>
        </row>
        <row r="5607">
          <cell r="C5607">
            <v>0</v>
          </cell>
          <cell r="D5607">
            <v>0</v>
          </cell>
          <cell r="E5607">
            <v>0</v>
          </cell>
        </row>
        <row r="5608">
          <cell r="C5608">
            <v>0</v>
          </cell>
          <cell r="D5608">
            <v>0</v>
          </cell>
          <cell r="E5608">
            <v>0</v>
          </cell>
        </row>
        <row r="5609">
          <cell r="C5609">
            <v>0</v>
          </cell>
          <cell r="D5609">
            <v>0</v>
          </cell>
          <cell r="E5609">
            <v>0</v>
          </cell>
        </row>
        <row r="5610">
          <cell r="C5610">
            <v>0</v>
          </cell>
          <cell r="D5610">
            <v>0</v>
          </cell>
          <cell r="E5610">
            <v>0</v>
          </cell>
        </row>
        <row r="5611">
          <cell r="C5611">
            <v>0</v>
          </cell>
          <cell r="D5611">
            <v>0</v>
          </cell>
          <cell r="E5611">
            <v>0</v>
          </cell>
        </row>
        <row r="5612">
          <cell r="C5612">
            <v>0</v>
          </cell>
          <cell r="D5612">
            <v>0</v>
          </cell>
          <cell r="E5612">
            <v>0</v>
          </cell>
        </row>
        <row r="5613">
          <cell r="C5613">
            <v>0</v>
          </cell>
          <cell r="D5613">
            <v>0</v>
          </cell>
          <cell r="E5613">
            <v>0</v>
          </cell>
        </row>
        <row r="5614">
          <cell r="C5614">
            <v>0</v>
          </cell>
          <cell r="D5614">
            <v>0</v>
          </cell>
          <cell r="E5614">
            <v>0</v>
          </cell>
        </row>
        <row r="5615">
          <cell r="C5615">
            <v>0</v>
          </cell>
          <cell r="D5615">
            <v>0</v>
          </cell>
          <cell r="E5615">
            <v>0</v>
          </cell>
        </row>
        <row r="5616">
          <cell r="C5616">
            <v>0</v>
          </cell>
          <cell r="D5616">
            <v>0</v>
          </cell>
          <cell r="E5616">
            <v>0</v>
          </cell>
        </row>
        <row r="5617">
          <cell r="C5617">
            <v>0</v>
          </cell>
          <cell r="D5617">
            <v>0</v>
          </cell>
          <cell r="E5617">
            <v>0</v>
          </cell>
        </row>
        <row r="5618">
          <cell r="C5618">
            <v>0</v>
          </cell>
          <cell r="D5618">
            <v>0</v>
          </cell>
          <cell r="E5618">
            <v>0</v>
          </cell>
        </row>
        <row r="5619">
          <cell r="C5619">
            <v>0</v>
          </cell>
          <cell r="D5619">
            <v>0</v>
          </cell>
          <cell r="E5619">
            <v>0</v>
          </cell>
        </row>
        <row r="5620">
          <cell r="C5620">
            <v>0</v>
          </cell>
          <cell r="D5620">
            <v>0</v>
          </cell>
          <cell r="E5620">
            <v>0</v>
          </cell>
        </row>
        <row r="5621">
          <cell r="C5621">
            <v>0</v>
          </cell>
          <cell r="D5621">
            <v>0</v>
          </cell>
          <cell r="E5621">
            <v>0</v>
          </cell>
        </row>
        <row r="5622">
          <cell r="C5622">
            <v>0</v>
          </cell>
          <cell r="D5622">
            <v>0</v>
          </cell>
          <cell r="E5622">
            <v>0</v>
          </cell>
        </row>
        <row r="5623">
          <cell r="C5623">
            <v>0</v>
          </cell>
          <cell r="D5623">
            <v>0</v>
          </cell>
          <cell r="E5623">
            <v>0</v>
          </cell>
        </row>
        <row r="5624">
          <cell r="C5624">
            <v>0</v>
          </cell>
          <cell r="D5624">
            <v>0</v>
          </cell>
          <cell r="E5624">
            <v>0</v>
          </cell>
        </row>
        <row r="5625">
          <cell r="C5625">
            <v>0</v>
          </cell>
          <cell r="D5625">
            <v>0</v>
          </cell>
          <cell r="E5625">
            <v>0</v>
          </cell>
        </row>
        <row r="5626">
          <cell r="C5626">
            <v>0</v>
          </cell>
          <cell r="D5626">
            <v>0</v>
          </cell>
          <cell r="E5626">
            <v>0</v>
          </cell>
        </row>
        <row r="5627">
          <cell r="C5627">
            <v>0</v>
          </cell>
          <cell r="D5627">
            <v>0</v>
          </cell>
          <cell r="E5627">
            <v>0</v>
          </cell>
        </row>
        <row r="5628">
          <cell r="C5628">
            <v>0</v>
          </cell>
          <cell r="D5628">
            <v>0</v>
          </cell>
          <cell r="E5628">
            <v>0</v>
          </cell>
        </row>
        <row r="5629">
          <cell r="C5629">
            <v>0</v>
          </cell>
          <cell r="D5629">
            <v>0</v>
          </cell>
          <cell r="E5629">
            <v>0</v>
          </cell>
        </row>
        <row r="5630">
          <cell r="C5630">
            <v>0</v>
          </cell>
          <cell r="D5630">
            <v>0</v>
          </cell>
          <cell r="E5630">
            <v>0</v>
          </cell>
        </row>
        <row r="5631">
          <cell r="C5631">
            <v>0</v>
          </cell>
          <cell r="D5631">
            <v>0</v>
          </cell>
          <cell r="E5631">
            <v>0</v>
          </cell>
        </row>
        <row r="5632">
          <cell r="C5632">
            <v>0</v>
          </cell>
          <cell r="D5632">
            <v>0</v>
          </cell>
          <cell r="E5632">
            <v>0</v>
          </cell>
        </row>
        <row r="5633">
          <cell r="C5633">
            <v>0</v>
          </cell>
          <cell r="D5633">
            <v>0</v>
          </cell>
          <cell r="E5633">
            <v>0</v>
          </cell>
        </row>
        <row r="5634">
          <cell r="C5634">
            <v>0</v>
          </cell>
          <cell r="D5634">
            <v>0</v>
          </cell>
          <cell r="E5634">
            <v>0</v>
          </cell>
        </row>
        <row r="5635">
          <cell r="C5635">
            <v>0</v>
          </cell>
          <cell r="D5635">
            <v>0</v>
          </cell>
          <cell r="E5635">
            <v>0</v>
          </cell>
        </row>
        <row r="5636">
          <cell r="C5636">
            <v>0</v>
          </cell>
          <cell r="D5636">
            <v>0</v>
          </cell>
          <cell r="E5636">
            <v>0</v>
          </cell>
        </row>
        <row r="5637">
          <cell r="C5637">
            <v>0</v>
          </cell>
          <cell r="D5637">
            <v>0</v>
          </cell>
          <cell r="E5637">
            <v>0</v>
          </cell>
        </row>
        <row r="5638">
          <cell r="C5638">
            <v>0</v>
          </cell>
          <cell r="D5638">
            <v>0</v>
          </cell>
          <cell r="E5638">
            <v>0</v>
          </cell>
        </row>
        <row r="5639">
          <cell r="C5639">
            <v>0</v>
          </cell>
          <cell r="D5639">
            <v>0</v>
          </cell>
          <cell r="E5639">
            <v>0</v>
          </cell>
        </row>
        <row r="5640">
          <cell r="C5640">
            <v>0</v>
          </cell>
          <cell r="D5640">
            <v>0</v>
          </cell>
          <cell r="E5640">
            <v>0</v>
          </cell>
        </row>
        <row r="5641">
          <cell r="C5641">
            <v>0</v>
          </cell>
          <cell r="D5641">
            <v>0</v>
          </cell>
          <cell r="E5641">
            <v>0</v>
          </cell>
        </row>
        <row r="5642">
          <cell r="C5642">
            <v>0</v>
          </cell>
          <cell r="D5642">
            <v>0</v>
          </cell>
          <cell r="E5642">
            <v>0</v>
          </cell>
        </row>
        <row r="5643">
          <cell r="C5643">
            <v>0</v>
          </cell>
          <cell r="D5643">
            <v>0</v>
          </cell>
          <cell r="E5643">
            <v>0</v>
          </cell>
        </row>
        <row r="5644">
          <cell r="C5644">
            <v>0</v>
          </cell>
          <cell r="D5644">
            <v>0</v>
          </cell>
          <cell r="E5644">
            <v>0</v>
          </cell>
        </row>
        <row r="5645">
          <cell r="C5645">
            <v>0</v>
          </cell>
          <cell r="D5645">
            <v>0</v>
          </cell>
          <cell r="E5645">
            <v>0</v>
          </cell>
        </row>
        <row r="5646">
          <cell r="C5646">
            <v>0</v>
          </cell>
          <cell r="D5646">
            <v>0</v>
          </cell>
          <cell r="E5646">
            <v>0</v>
          </cell>
        </row>
        <row r="5647">
          <cell r="C5647">
            <v>0</v>
          </cell>
          <cell r="D5647">
            <v>0</v>
          </cell>
          <cell r="E5647">
            <v>0</v>
          </cell>
        </row>
        <row r="5648">
          <cell r="C5648">
            <v>0</v>
          </cell>
          <cell r="D5648">
            <v>0</v>
          </cell>
          <cell r="E5648">
            <v>0</v>
          </cell>
        </row>
        <row r="5649">
          <cell r="C5649">
            <v>0</v>
          </cell>
          <cell r="D5649">
            <v>0</v>
          </cell>
          <cell r="E5649">
            <v>0</v>
          </cell>
        </row>
        <row r="5650">
          <cell r="C5650">
            <v>0</v>
          </cell>
          <cell r="D5650">
            <v>0</v>
          </cell>
          <cell r="E5650">
            <v>0</v>
          </cell>
        </row>
        <row r="5651">
          <cell r="C5651">
            <v>0</v>
          </cell>
          <cell r="D5651">
            <v>0</v>
          </cell>
          <cell r="E5651">
            <v>0</v>
          </cell>
        </row>
        <row r="5652">
          <cell r="C5652">
            <v>0</v>
          </cell>
          <cell r="D5652">
            <v>0</v>
          </cell>
          <cell r="E5652">
            <v>0</v>
          </cell>
        </row>
        <row r="5653">
          <cell r="C5653">
            <v>0</v>
          </cell>
          <cell r="D5653">
            <v>0</v>
          </cell>
          <cell r="E5653">
            <v>0</v>
          </cell>
        </row>
        <row r="5654">
          <cell r="C5654">
            <v>0</v>
          </cell>
          <cell r="D5654">
            <v>0</v>
          </cell>
          <cell r="E5654">
            <v>0</v>
          </cell>
        </row>
        <row r="5655">
          <cell r="C5655">
            <v>0</v>
          </cell>
          <cell r="D5655">
            <v>0</v>
          </cell>
          <cell r="E5655">
            <v>0</v>
          </cell>
        </row>
        <row r="5656">
          <cell r="C5656">
            <v>0</v>
          </cell>
          <cell r="D5656">
            <v>0</v>
          </cell>
          <cell r="E5656">
            <v>0</v>
          </cell>
        </row>
        <row r="5657">
          <cell r="C5657">
            <v>0</v>
          </cell>
          <cell r="D5657">
            <v>0</v>
          </cell>
          <cell r="E5657">
            <v>0</v>
          </cell>
        </row>
        <row r="5658">
          <cell r="C5658">
            <v>0</v>
          </cell>
          <cell r="D5658">
            <v>0</v>
          </cell>
          <cell r="E5658">
            <v>0</v>
          </cell>
        </row>
        <row r="5659">
          <cell r="C5659">
            <v>0</v>
          </cell>
          <cell r="D5659">
            <v>0</v>
          </cell>
          <cell r="E5659">
            <v>0</v>
          </cell>
        </row>
        <row r="5660">
          <cell r="C5660">
            <v>0</v>
          </cell>
          <cell r="D5660">
            <v>0</v>
          </cell>
          <cell r="E5660">
            <v>0</v>
          </cell>
        </row>
        <row r="5661">
          <cell r="C5661">
            <v>0</v>
          </cell>
          <cell r="D5661">
            <v>0</v>
          </cell>
          <cell r="E5661">
            <v>0</v>
          </cell>
        </row>
        <row r="5662">
          <cell r="C5662">
            <v>0</v>
          </cell>
          <cell r="D5662">
            <v>0</v>
          </cell>
          <cell r="E5662">
            <v>0</v>
          </cell>
        </row>
        <row r="5663">
          <cell r="C5663">
            <v>0</v>
          </cell>
          <cell r="D5663">
            <v>0</v>
          </cell>
          <cell r="E5663">
            <v>0</v>
          </cell>
        </row>
        <row r="5664">
          <cell r="C5664">
            <v>0</v>
          </cell>
          <cell r="D5664">
            <v>0</v>
          </cell>
          <cell r="E5664">
            <v>0</v>
          </cell>
        </row>
        <row r="5665">
          <cell r="C5665">
            <v>0</v>
          </cell>
          <cell r="D5665">
            <v>0</v>
          </cell>
          <cell r="E5665">
            <v>0</v>
          </cell>
        </row>
        <row r="5666">
          <cell r="C5666">
            <v>0</v>
          </cell>
          <cell r="D5666">
            <v>0</v>
          </cell>
          <cell r="E5666">
            <v>0</v>
          </cell>
        </row>
        <row r="5667">
          <cell r="C5667">
            <v>0</v>
          </cell>
          <cell r="D5667">
            <v>0</v>
          </cell>
          <cell r="E5667">
            <v>0</v>
          </cell>
        </row>
        <row r="5668">
          <cell r="C5668">
            <v>0</v>
          </cell>
          <cell r="D5668">
            <v>0</v>
          </cell>
          <cell r="E5668">
            <v>0</v>
          </cell>
        </row>
        <row r="5669">
          <cell r="C5669">
            <v>0</v>
          </cell>
          <cell r="D5669">
            <v>0</v>
          </cell>
          <cell r="E5669">
            <v>0</v>
          </cell>
        </row>
        <row r="5670">
          <cell r="C5670">
            <v>0</v>
          </cell>
          <cell r="D5670">
            <v>0</v>
          </cell>
          <cell r="E5670">
            <v>0</v>
          </cell>
        </row>
        <row r="5671">
          <cell r="C5671">
            <v>0</v>
          </cell>
          <cell r="D5671">
            <v>0</v>
          </cell>
          <cell r="E5671">
            <v>0</v>
          </cell>
        </row>
        <row r="5672">
          <cell r="C5672">
            <v>0</v>
          </cell>
          <cell r="D5672">
            <v>0</v>
          </cell>
          <cell r="E5672">
            <v>0</v>
          </cell>
        </row>
        <row r="5673">
          <cell r="C5673">
            <v>0</v>
          </cell>
          <cell r="D5673">
            <v>0</v>
          </cell>
          <cell r="E5673">
            <v>0</v>
          </cell>
        </row>
        <row r="5674">
          <cell r="C5674">
            <v>0</v>
          </cell>
          <cell r="D5674">
            <v>0</v>
          </cell>
          <cell r="E5674">
            <v>0</v>
          </cell>
        </row>
        <row r="5675">
          <cell r="C5675">
            <v>0</v>
          </cell>
          <cell r="D5675">
            <v>0</v>
          </cell>
          <cell r="E5675">
            <v>0</v>
          </cell>
        </row>
        <row r="5676">
          <cell r="C5676">
            <v>0</v>
          </cell>
          <cell r="D5676">
            <v>0</v>
          </cell>
          <cell r="E5676">
            <v>0</v>
          </cell>
        </row>
        <row r="5677">
          <cell r="C5677">
            <v>0</v>
          </cell>
          <cell r="D5677">
            <v>0</v>
          </cell>
          <cell r="E5677">
            <v>0</v>
          </cell>
        </row>
        <row r="5678">
          <cell r="C5678">
            <v>0</v>
          </cell>
          <cell r="D5678">
            <v>0</v>
          </cell>
          <cell r="E5678">
            <v>0</v>
          </cell>
        </row>
        <row r="5679">
          <cell r="C5679">
            <v>0</v>
          </cell>
          <cell r="D5679">
            <v>0</v>
          </cell>
          <cell r="E5679">
            <v>0</v>
          </cell>
        </row>
        <row r="5680">
          <cell r="C5680">
            <v>0</v>
          </cell>
          <cell r="D5680">
            <v>0</v>
          </cell>
          <cell r="E5680">
            <v>0</v>
          </cell>
        </row>
        <row r="5681">
          <cell r="C5681">
            <v>0</v>
          </cell>
          <cell r="D5681">
            <v>0</v>
          </cell>
          <cell r="E5681">
            <v>0</v>
          </cell>
        </row>
        <row r="5682">
          <cell r="C5682">
            <v>0</v>
          </cell>
          <cell r="D5682">
            <v>0</v>
          </cell>
          <cell r="E5682">
            <v>0</v>
          </cell>
        </row>
        <row r="5683">
          <cell r="C5683">
            <v>0</v>
          </cell>
          <cell r="D5683">
            <v>0</v>
          </cell>
          <cell r="E5683">
            <v>0</v>
          </cell>
        </row>
        <row r="5684">
          <cell r="C5684">
            <v>0</v>
          </cell>
          <cell r="D5684">
            <v>0</v>
          </cell>
          <cell r="E5684">
            <v>0</v>
          </cell>
        </row>
        <row r="5685">
          <cell r="C5685">
            <v>0</v>
          </cell>
          <cell r="D5685">
            <v>0</v>
          </cell>
          <cell r="E5685">
            <v>0</v>
          </cell>
        </row>
        <row r="5686">
          <cell r="C5686">
            <v>0</v>
          </cell>
          <cell r="D5686">
            <v>0</v>
          </cell>
          <cell r="E5686">
            <v>0</v>
          </cell>
        </row>
        <row r="5687">
          <cell r="C5687">
            <v>0</v>
          </cell>
          <cell r="D5687">
            <v>0</v>
          </cell>
          <cell r="E5687">
            <v>0</v>
          </cell>
        </row>
        <row r="5688">
          <cell r="C5688">
            <v>0</v>
          </cell>
          <cell r="D5688">
            <v>0</v>
          </cell>
          <cell r="E5688">
            <v>0</v>
          </cell>
        </row>
        <row r="5689">
          <cell r="C5689">
            <v>0</v>
          </cell>
          <cell r="D5689">
            <v>0</v>
          </cell>
          <cell r="E5689">
            <v>0</v>
          </cell>
        </row>
        <row r="5690">
          <cell r="C5690">
            <v>0</v>
          </cell>
          <cell r="D5690">
            <v>0</v>
          </cell>
          <cell r="E5690">
            <v>0</v>
          </cell>
        </row>
        <row r="5691">
          <cell r="C5691">
            <v>0</v>
          </cell>
          <cell r="D5691">
            <v>0</v>
          </cell>
          <cell r="E5691">
            <v>0</v>
          </cell>
        </row>
        <row r="5692">
          <cell r="C5692">
            <v>0</v>
          </cell>
          <cell r="D5692">
            <v>0</v>
          </cell>
          <cell r="E5692">
            <v>0</v>
          </cell>
        </row>
        <row r="5693">
          <cell r="C5693">
            <v>0</v>
          </cell>
          <cell r="D5693">
            <v>0</v>
          </cell>
          <cell r="E5693">
            <v>0</v>
          </cell>
        </row>
        <row r="5694">
          <cell r="C5694">
            <v>0</v>
          </cell>
          <cell r="D5694">
            <v>0</v>
          </cell>
          <cell r="E5694">
            <v>0</v>
          </cell>
        </row>
        <row r="5695">
          <cell r="C5695">
            <v>0</v>
          </cell>
          <cell r="D5695">
            <v>0</v>
          </cell>
          <cell r="E5695">
            <v>0</v>
          </cell>
        </row>
        <row r="5696">
          <cell r="C5696">
            <v>0</v>
          </cell>
          <cell r="D5696">
            <v>0</v>
          </cell>
          <cell r="E5696">
            <v>0</v>
          </cell>
        </row>
        <row r="5697">
          <cell r="C5697">
            <v>0</v>
          </cell>
          <cell r="D5697">
            <v>0</v>
          </cell>
          <cell r="E5697">
            <v>0</v>
          </cell>
        </row>
        <row r="5698">
          <cell r="C5698">
            <v>0</v>
          </cell>
          <cell r="D5698">
            <v>0</v>
          </cell>
          <cell r="E5698">
            <v>0</v>
          </cell>
        </row>
        <row r="5699">
          <cell r="C5699">
            <v>0</v>
          </cell>
          <cell r="D5699">
            <v>0</v>
          </cell>
          <cell r="E5699">
            <v>0</v>
          </cell>
        </row>
        <row r="5700">
          <cell r="C5700">
            <v>0</v>
          </cell>
          <cell r="D5700">
            <v>0</v>
          </cell>
          <cell r="E5700">
            <v>0</v>
          </cell>
        </row>
        <row r="5701">
          <cell r="C5701">
            <v>0</v>
          </cell>
          <cell r="D5701">
            <v>0</v>
          </cell>
          <cell r="E5701">
            <v>0</v>
          </cell>
        </row>
        <row r="5702">
          <cell r="C5702">
            <v>0</v>
          </cell>
          <cell r="D5702">
            <v>0</v>
          </cell>
          <cell r="E5702">
            <v>0</v>
          </cell>
        </row>
        <row r="5703">
          <cell r="C5703">
            <v>0</v>
          </cell>
          <cell r="D5703">
            <v>0</v>
          </cell>
          <cell r="E5703">
            <v>0</v>
          </cell>
        </row>
        <row r="5704">
          <cell r="C5704">
            <v>0</v>
          </cell>
          <cell r="D5704">
            <v>0</v>
          </cell>
          <cell r="E5704">
            <v>0</v>
          </cell>
        </row>
        <row r="5705">
          <cell r="C5705">
            <v>0</v>
          </cell>
          <cell r="D5705">
            <v>0</v>
          </cell>
          <cell r="E5705">
            <v>0</v>
          </cell>
        </row>
        <row r="5706">
          <cell r="C5706">
            <v>0</v>
          </cell>
          <cell r="D5706">
            <v>0</v>
          </cell>
          <cell r="E5706">
            <v>0</v>
          </cell>
        </row>
        <row r="5707">
          <cell r="C5707">
            <v>0</v>
          </cell>
          <cell r="D5707">
            <v>0</v>
          </cell>
          <cell r="E5707">
            <v>0</v>
          </cell>
        </row>
        <row r="5708">
          <cell r="C5708">
            <v>0</v>
          </cell>
          <cell r="D5708">
            <v>0</v>
          </cell>
          <cell r="E5708">
            <v>0</v>
          </cell>
        </row>
        <row r="5709">
          <cell r="C5709">
            <v>0</v>
          </cell>
          <cell r="D5709">
            <v>0</v>
          </cell>
          <cell r="E5709">
            <v>0</v>
          </cell>
        </row>
        <row r="5710">
          <cell r="C5710">
            <v>0</v>
          </cell>
          <cell r="D5710">
            <v>0</v>
          </cell>
          <cell r="E5710">
            <v>0</v>
          </cell>
        </row>
        <row r="5711">
          <cell r="C5711">
            <v>0</v>
          </cell>
          <cell r="D5711">
            <v>0</v>
          </cell>
          <cell r="E5711">
            <v>0</v>
          </cell>
        </row>
        <row r="5712">
          <cell r="C5712">
            <v>0</v>
          </cell>
          <cell r="D5712">
            <v>0</v>
          </cell>
          <cell r="E5712">
            <v>0</v>
          </cell>
        </row>
        <row r="5713">
          <cell r="C5713">
            <v>0</v>
          </cell>
          <cell r="D5713">
            <v>0</v>
          </cell>
          <cell r="E5713">
            <v>0</v>
          </cell>
        </row>
        <row r="5714">
          <cell r="C5714">
            <v>0</v>
          </cell>
          <cell r="D5714">
            <v>0</v>
          </cell>
          <cell r="E5714">
            <v>0</v>
          </cell>
        </row>
        <row r="5715">
          <cell r="C5715">
            <v>0</v>
          </cell>
          <cell r="D5715">
            <v>0</v>
          </cell>
          <cell r="E5715">
            <v>0</v>
          </cell>
        </row>
        <row r="5716">
          <cell r="C5716">
            <v>0</v>
          </cell>
          <cell r="D5716">
            <v>0</v>
          </cell>
          <cell r="E5716">
            <v>0</v>
          </cell>
        </row>
        <row r="5717">
          <cell r="C5717">
            <v>0</v>
          </cell>
          <cell r="D5717">
            <v>0</v>
          </cell>
          <cell r="E5717">
            <v>0</v>
          </cell>
        </row>
        <row r="5718">
          <cell r="C5718">
            <v>0</v>
          </cell>
          <cell r="D5718">
            <v>0</v>
          </cell>
          <cell r="E5718">
            <v>0</v>
          </cell>
        </row>
        <row r="5719">
          <cell r="C5719">
            <v>0</v>
          </cell>
          <cell r="D5719">
            <v>0</v>
          </cell>
          <cell r="E5719">
            <v>0</v>
          </cell>
        </row>
        <row r="5720">
          <cell r="C5720">
            <v>0</v>
          </cell>
          <cell r="D5720">
            <v>0</v>
          </cell>
          <cell r="E5720">
            <v>0</v>
          </cell>
        </row>
        <row r="5721">
          <cell r="C5721">
            <v>0</v>
          </cell>
          <cell r="D5721">
            <v>0</v>
          </cell>
          <cell r="E5721">
            <v>0</v>
          </cell>
        </row>
        <row r="5722">
          <cell r="C5722">
            <v>0</v>
          </cell>
          <cell r="D5722">
            <v>0</v>
          </cell>
          <cell r="E5722">
            <v>0</v>
          </cell>
        </row>
        <row r="5723">
          <cell r="C5723">
            <v>0</v>
          </cell>
          <cell r="D5723">
            <v>0</v>
          </cell>
          <cell r="E5723">
            <v>0</v>
          </cell>
        </row>
        <row r="5724">
          <cell r="C5724">
            <v>0</v>
          </cell>
          <cell r="D5724">
            <v>0</v>
          </cell>
          <cell r="E5724">
            <v>0</v>
          </cell>
        </row>
        <row r="5725">
          <cell r="C5725">
            <v>0</v>
          </cell>
          <cell r="D5725">
            <v>0</v>
          </cell>
          <cell r="E5725">
            <v>0</v>
          </cell>
        </row>
        <row r="5726">
          <cell r="C5726">
            <v>0</v>
          </cell>
          <cell r="D5726">
            <v>0</v>
          </cell>
          <cell r="E5726">
            <v>0</v>
          </cell>
        </row>
        <row r="5727">
          <cell r="C5727">
            <v>0</v>
          </cell>
          <cell r="D5727">
            <v>0</v>
          </cell>
          <cell r="E5727">
            <v>0</v>
          </cell>
        </row>
        <row r="5728">
          <cell r="C5728">
            <v>0</v>
          </cell>
          <cell r="D5728">
            <v>0</v>
          </cell>
          <cell r="E5728">
            <v>0</v>
          </cell>
        </row>
        <row r="5729">
          <cell r="C5729">
            <v>0</v>
          </cell>
          <cell r="D5729">
            <v>0</v>
          </cell>
          <cell r="E5729">
            <v>0</v>
          </cell>
        </row>
        <row r="5730">
          <cell r="C5730">
            <v>0</v>
          </cell>
          <cell r="D5730">
            <v>0</v>
          </cell>
          <cell r="E5730">
            <v>0</v>
          </cell>
        </row>
        <row r="5731">
          <cell r="C5731">
            <v>0</v>
          </cell>
          <cell r="D5731">
            <v>0</v>
          </cell>
          <cell r="E5731">
            <v>0</v>
          </cell>
        </row>
        <row r="5732">
          <cell r="C5732">
            <v>0</v>
          </cell>
          <cell r="D5732">
            <v>0</v>
          </cell>
          <cell r="E5732">
            <v>0</v>
          </cell>
        </row>
        <row r="5733">
          <cell r="C5733">
            <v>0</v>
          </cell>
          <cell r="D5733">
            <v>0</v>
          </cell>
          <cell r="E5733">
            <v>0</v>
          </cell>
        </row>
        <row r="5734">
          <cell r="C5734">
            <v>0</v>
          </cell>
          <cell r="D5734">
            <v>0</v>
          </cell>
          <cell r="E5734">
            <v>0</v>
          </cell>
        </row>
        <row r="5735">
          <cell r="C5735">
            <v>0</v>
          </cell>
          <cell r="D5735">
            <v>0</v>
          </cell>
          <cell r="E5735">
            <v>0</v>
          </cell>
        </row>
        <row r="5736">
          <cell r="C5736">
            <v>0</v>
          </cell>
          <cell r="D5736">
            <v>0</v>
          </cell>
          <cell r="E5736">
            <v>0</v>
          </cell>
        </row>
        <row r="5737">
          <cell r="C5737">
            <v>0</v>
          </cell>
          <cell r="D5737">
            <v>0</v>
          </cell>
          <cell r="E5737">
            <v>0</v>
          </cell>
        </row>
        <row r="5738">
          <cell r="C5738">
            <v>0</v>
          </cell>
          <cell r="D5738">
            <v>0</v>
          </cell>
          <cell r="E5738">
            <v>0</v>
          </cell>
        </row>
        <row r="5739">
          <cell r="C5739">
            <v>0</v>
          </cell>
          <cell r="D5739">
            <v>0</v>
          </cell>
          <cell r="E5739">
            <v>0</v>
          </cell>
        </row>
        <row r="5740">
          <cell r="C5740">
            <v>0</v>
          </cell>
          <cell r="D5740">
            <v>0</v>
          </cell>
          <cell r="E5740">
            <v>0</v>
          </cell>
        </row>
        <row r="5741">
          <cell r="C5741">
            <v>0</v>
          </cell>
          <cell r="D5741">
            <v>0</v>
          </cell>
          <cell r="E5741">
            <v>0</v>
          </cell>
        </row>
        <row r="5742">
          <cell r="C5742">
            <v>0</v>
          </cell>
          <cell r="D5742">
            <v>0</v>
          </cell>
          <cell r="E5742">
            <v>0</v>
          </cell>
        </row>
        <row r="5743">
          <cell r="C5743">
            <v>0</v>
          </cell>
          <cell r="D5743">
            <v>0</v>
          </cell>
          <cell r="E5743">
            <v>0</v>
          </cell>
        </row>
        <row r="5744">
          <cell r="C5744">
            <v>0</v>
          </cell>
          <cell r="D5744">
            <v>0</v>
          </cell>
          <cell r="E5744">
            <v>0</v>
          </cell>
        </row>
        <row r="5745">
          <cell r="C5745">
            <v>0</v>
          </cell>
          <cell r="D5745">
            <v>0</v>
          </cell>
          <cell r="E5745">
            <v>0</v>
          </cell>
        </row>
        <row r="5746">
          <cell r="C5746">
            <v>0</v>
          </cell>
          <cell r="D5746">
            <v>0</v>
          </cell>
          <cell r="E5746">
            <v>0</v>
          </cell>
        </row>
        <row r="5747">
          <cell r="C5747">
            <v>0</v>
          </cell>
          <cell r="D5747">
            <v>0</v>
          </cell>
          <cell r="E5747">
            <v>0</v>
          </cell>
        </row>
        <row r="5748">
          <cell r="C5748">
            <v>0</v>
          </cell>
          <cell r="D5748">
            <v>0</v>
          </cell>
          <cell r="E5748">
            <v>0</v>
          </cell>
        </row>
        <row r="5749">
          <cell r="C5749">
            <v>0</v>
          </cell>
          <cell r="D5749">
            <v>0</v>
          </cell>
          <cell r="E5749">
            <v>0</v>
          </cell>
        </row>
        <row r="5750">
          <cell r="C5750">
            <v>0</v>
          </cell>
          <cell r="D5750">
            <v>0</v>
          </cell>
          <cell r="E5750">
            <v>0</v>
          </cell>
        </row>
        <row r="5751">
          <cell r="C5751">
            <v>0</v>
          </cell>
          <cell r="D5751">
            <v>0</v>
          </cell>
          <cell r="E5751">
            <v>0</v>
          </cell>
        </row>
        <row r="5752">
          <cell r="C5752">
            <v>0</v>
          </cell>
          <cell r="D5752">
            <v>0</v>
          </cell>
          <cell r="E5752">
            <v>0</v>
          </cell>
        </row>
        <row r="5753">
          <cell r="C5753">
            <v>0</v>
          </cell>
          <cell r="D5753">
            <v>0</v>
          </cell>
          <cell r="E5753">
            <v>0</v>
          </cell>
        </row>
        <row r="5754">
          <cell r="C5754">
            <v>0</v>
          </cell>
          <cell r="D5754">
            <v>0</v>
          </cell>
          <cell r="E5754">
            <v>0</v>
          </cell>
        </row>
        <row r="5755">
          <cell r="C5755">
            <v>0</v>
          </cell>
          <cell r="D5755">
            <v>0</v>
          </cell>
          <cell r="E5755">
            <v>0</v>
          </cell>
        </row>
        <row r="5756">
          <cell r="C5756">
            <v>0</v>
          </cell>
          <cell r="D5756">
            <v>0</v>
          </cell>
          <cell r="E5756">
            <v>0</v>
          </cell>
        </row>
        <row r="5757">
          <cell r="C5757">
            <v>0</v>
          </cell>
          <cell r="D5757">
            <v>0</v>
          </cell>
          <cell r="E5757">
            <v>0</v>
          </cell>
        </row>
        <row r="5758">
          <cell r="C5758">
            <v>0</v>
          </cell>
          <cell r="D5758">
            <v>0</v>
          </cell>
          <cell r="E5758">
            <v>0</v>
          </cell>
        </row>
        <row r="5759">
          <cell r="C5759">
            <v>0</v>
          </cell>
          <cell r="D5759">
            <v>0</v>
          </cell>
          <cell r="E5759">
            <v>0</v>
          </cell>
        </row>
        <row r="5760">
          <cell r="C5760">
            <v>0</v>
          </cell>
          <cell r="D5760">
            <v>0</v>
          </cell>
          <cell r="E5760">
            <v>0</v>
          </cell>
        </row>
        <row r="5761">
          <cell r="C5761">
            <v>0</v>
          </cell>
          <cell r="D5761">
            <v>0</v>
          </cell>
          <cell r="E5761">
            <v>0</v>
          </cell>
        </row>
        <row r="5762">
          <cell r="C5762">
            <v>0</v>
          </cell>
          <cell r="D5762">
            <v>0</v>
          </cell>
          <cell r="E5762">
            <v>0</v>
          </cell>
        </row>
        <row r="5763">
          <cell r="C5763">
            <v>0</v>
          </cell>
          <cell r="D5763">
            <v>0</v>
          </cell>
          <cell r="E5763">
            <v>0</v>
          </cell>
        </row>
        <row r="5764">
          <cell r="C5764">
            <v>0</v>
          </cell>
          <cell r="D5764">
            <v>0</v>
          </cell>
          <cell r="E5764">
            <v>0</v>
          </cell>
        </row>
        <row r="5765">
          <cell r="C5765">
            <v>0</v>
          </cell>
          <cell r="D5765">
            <v>0</v>
          </cell>
          <cell r="E5765">
            <v>0</v>
          </cell>
        </row>
        <row r="5766">
          <cell r="C5766">
            <v>0</v>
          </cell>
          <cell r="D5766">
            <v>0</v>
          </cell>
          <cell r="E5766">
            <v>0</v>
          </cell>
        </row>
        <row r="5767">
          <cell r="C5767">
            <v>0</v>
          </cell>
          <cell r="D5767">
            <v>0</v>
          </cell>
          <cell r="E5767">
            <v>0</v>
          </cell>
        </row>
        <row r="5768">
          <cell r="C5768">
            <v>0</v>
          </cell>
          <cell r="D5768">
            <v>0</v>
          </cell>
          <cell r="E5768">
            <v>0</v>
          </cell>
        </row>
        <row r="5769">
          <cell r="C5769">
            <v>0</v>
          </cell>
          <cell r="D5769">
            <v>0</v>
          </cell>
          <cell r="E5769">
            <v>0</v>
          </cell>
        </row>
        <row r="5770">
          <cell r="C5770">
            <v>0</v>
          </cell>
          <cell r="D5770">
            <v>0</v>
          </cell>
          <cell r="E5770">
            <v>0</v>
          </cell>
        </row>
        <row r="5771">
          <cell r="C5771">
            <v>0</v>
          </cell>
          <cell r="D5771">
            <v>0</v>
          </cell>
          <cell r="E5771">
            <v>0</v>
          </cell>
        </row>
        <row r="5772">
          <cell r="C5772">
            <v>0</v>
          </cell>
          <cell r="D5772">
            <v>0</v>
          </cell>
          <cell r="E5772">
            <v>0</v>
          </cell>
        </row>
        <row r="5773">
          <cell r="C5773">
            <v>0</v>
          </cell>
          <cell r="D5773">
            <v>0</v>
          </cell>
          <cell r="E5773">
            <v>0</v>
          </cell>
        </row>
        <row r="5774">
          <cell r="C5774">
            <v>0</v>
          </cell>
          <cell r="D5774">
            <v>0</v>
          </cell>
          <cell r="E5774">
            <v>0</v>
          </cell>
        </row>
        <row r="5775">
          <cell r="C5775">
            <v>0</v>
          </cell>
          <cell r="D5775">
            <v>0</v>
          </cell>
          <cell r="E5775">
            <v>0</v>
          </cell>
        </row>
        <row r="5776">
          <cell r="C5776">
            <v>0</v>
          </cell>
          <cell r="D5776">
            <v>0</v>
          </cell>
          <cell r="E5776">
            <v>0</v>
          </cell>
        </row>
        <row r="5777">
          <cell r="C5777">
            <v>0</v>
          </cell>
          <cell r="D5777">
            <v>0</v>
          </cell>
          <cell r="E5777">
            <v>0</v>
          </cell>
        </row>
        <row r="5778">
          <cell r="C5778">
            <v>0</v>
          </cell>
          <cell r="D5778">
            <v>0</v>
          </cell>
          <cell r="E5778">
            <v>0</v>
          </cell>
        </row>
        <row r="5779">
          <cell r="C5779">
            <v>0</v>
          </cell>
          <cell r="D5779">
            <v>0</v>
          </cell>
          <cell r="E5779">
            <v>0</v>
          </cell>
        </row>
        <row r="5780">
          <cell r="C5780">
            <v>0</v>
          </cell>
          <cell r="D5780">
            <v>0</v>
          </cell>
          <cell r="E5780">
            <v>0</v>
          </cell>
        </row>
        <row r="5781">
          <cell r="C5781">
            <v>0</v>
          </cell>
          <cell r="D5781">
            <v>0</v>
          </cell>
          <cell r="E5781">
            <v>0</v>
          </cell>
        </row>
        <row r="5782">
          <cell r="C5782">
            <v>0</v>
          </cell>
          <cell r="D5782">
            <v>0</v>
          </cell>
          <cell r="E5782">
            <v>0</v>
          </cell>
        </row>
        <row r="5783">
          <cell r="C5783">
            <v>0</v>
          </cell>
          <cell r="D5783">
            <v>0</v>
          </cell>
          <cell r="E5783">
            <v>0</v>
          </cell>
        </row>
        <row r="5784">
          <cell r="C5784">
            <v>0</v>
          </cell>
          <cell r="D5784">
            <v>0</v>
          </cell>
          <cell r="E5784">
            <v>0</v>
          </cell>
        </row>
        <row r="5785">
          <cell r="C5785">
            <v>0</v>
          </cell>
          <cell r="D5785">
            <v>0</v>
          </cell>
          <cell r="E5785">
            <v>0</v>
          </cell>
        </row>
        <row r="5786">
          <cell r="C5786">
            <v>0</v>
          </cell>
          <cell r="D5786">
            <v>0</v>
          </cell>
          <cell r="E5786">
            <v>0</v>
          </cell>
        </row>
        <row r="5787">
          <cell r="C5787">
            <v>0</v>
          </cell>
          <cell r="D5787">
            <v>0</v>
          </cell>
          <cell r="E5787">
            <v>0</v>
          </cell>
        </row>
        <row r="5788">
          <cell r="C5788">
            <v>0</v>
          </cell>
          <cell r="D5788">
            <v>0</v>
          </cell>
          <cell r="E5788">
            <v>0</v>
          </cell>
        </row>
        <row r="5789">
          <cell r="C5789">
            <v>0</v>
          </cell>
          <cell r="D5789">
            <v>0</v>
          </cell>
          <cell r="E5789">
            <v>0</v>
          </cell>
        </row>
        <row r="5790">
          <cell r="C5790">
            <v>0</v>
          </cell>
          <cell r="D5790">
            <v>0</v>
          </cell>
          <cell r="E5790">
            <v>0</v>
          </cell>
        </row>
        <row r="5791">
          <cell r="C5791">
            <v>0</v>
          </cell>
          <cell r="D5791">
            <v>0</v>
          </cell>
          <cell r="E5791">
            <v>0</v>
          </cell>
        </row>
        <row r="5792">
          <cell r="C5792">
            <v>0</v>
          </cell>
          <cell r="D5792">
            <v>0</v>
          </cell>
          <cell r="E5792">
            <v>0</v>
          </cell>
        </row>
        <row r="5793">
          <cell r="C5793">
            <v>0</v>
          </cell>
          <cell r="D5793">
            <v>0</v>
          </cell>
          <cell r="E5793">
            <v>0</v>
          </cell>
        </row>
        <row r="5794">
          <cell r="C5794">
            <v>0</v>
          </cell>
          <cell r="D5794">
            <v>0</v>
          </cell>
          <cell r="E5794">
            <v>0</v>
          </cell>
        </row>
        <row r="5795">
          <cell r="C5795">
            <v>0</v>
          </cell>
          <cell r="D5795">
            <v>0</v>
          </cell>
          <cell r="E5795">
            <v>0</v>
          </cell>
        </row>
        <row r="5796">
          <cell r="C5796">
            <v>0</v>
          </cell>
          <cell r="D5796">
            <v>0</v>
          </cell>
          <cell r="E5796">
            <v>0</v>
          </cell>
        </row>
        <row r="5797">
          <cell r="C5797">
            <v>0</v>
          </cell>
          <cell r="D5797">
            <v>0</v>
          </cell>
          <cell r="E5797">
            <v>0</v>
          </cell>
        </row>
        <row r="5798">
          <cell r="C5798">
            <v>0</v>
          </cell>
          <cell r="D5798">
            <v>0</v>
          </cell>
          <cell r="E5798">
            <v>0</v>
          </cell>
        </row>
        <row r="5799">
          <cell r="C5799">
            <v>0</v>
          </cell>
          <cell r="D5799">
            <v>0</v>
          </cell>
          <cell r="E5799">
            <v>0</v>
          </cell>
        </row>
        <row r="5800">
          <cell r="C5800">
            <v>0</v>
          </cell>
          <cell r="D5800">
            <v>0</v>
          </cell>
          <cell r="E5800">
            <v>0</v>
          </cell>
        </row>
        <row r="5801">
          <cell r="C5801">
            <v>0</v>
          </cell>
          <cell r="D5801">
            <v>0</v>
          </cell>
          <cell r="E5801">
            <v>0</v>
          </cell>
        </row>
        <row r="5802">
          <cell r="C5802">
            <v>0</v>
          </cell>
          <cell r="D5802">
            <v>0</v>
          </cell>
          <cell r="E5802">
            <v>0</v>
          </cell>
        </row>
        <row r="5803">
          <cell r="C5803">
            <v>0</v>
          </cell>
          <cell r="D5803">
            <v>0</v>
          </cell>
          <cell r="E5803">
            <v>0</v>
          </cell>
        </row>
        <row r="5804">
          <cell r="C5804">
            <v>0</v>
          </cell>
          <cell r="D5804">
            <v>0</v>
          </cell>
          <cell r="E5804">
            <v>0</v>
          </cell>
        </row>
        <row r="5805">
          <cell r="C5805">
            <v>0</v>
          </cell>
          <cell r="D5805">
            <v>0</v>
          </cell>
          <cell r="E5805">
            <v>0</v>
          </cell>
        </row>
        <row r="5806">
          <cell r="C5806">
            <v>0</v>
          </cell>
          <cell r="D5806">
            <v>0</v>
          </cell>
          <cell r="E5806">
            <v>0</v>
          </cell>
        </row>
        <row r="5807">
          <cell r="C5807">
            <v>0</v>
          </cell>
          <cell r="D5807">
            <v>0</v>
          </cell>
          <cell r="E5807">
            <v>0</v>
          </cell>
        </row>
        <row r="5808">
          <cell r="C5808">
            <v>0</v>
          </cell>
          <cell r="D5808">
            <v>0</v>
          </cell>
          <cell r="E5808">
            <v>0</v>
          </cell>
        </row>
        <row r="5809">
          <cell r="C5809">
            <v>0</v>
          </cell>
          <cell r="D5809">
            <v>0</v>
          </cell>
          <cell r="E5809">
            <v>0</v>
          </cell>
        </row>
        <row r="5810">
          <cell r="C5810">
            <v>0</v>
          </cell>
          <cell r="D5810">
            <v>0</v>
          </cell>
          <cell r="E5810">
            <v>0</v>
          </cell>
        </row>
        <row r="5811">
          <cell r="C5811">
            <v>0</v>
          </cell>
          <cell r="D5811">
            <v>0</v>
          </cell>
          <cell r="E5811">
            <v>0</v>
          </cell>
        </row>
        <row r="5812">
          <cell r="C5812">
            <v>0</v>
          </cell>
          <cell r="D5812">
            <v>0</v>
          </cell>
          <cell r="E5812">
            <v>0</v>
          </cell>
        </row>
        <row r="5813">
          <cell r="C5813">
            <v>0</v>
          </cell>
          <cell r="D5813">
            <v>0</v>
          </cell>
          <cell r="E5813">
            <v>0</v>
          </cell>
        </row>
        <row r="5814">
          <cell r="C5814">
            <v>0</v>
          </cell>
          <cell r="D5814">
            <v>0</v>
          </cell>
          <cell r="E5814">
            <v>0</v>
          </cell>
        </row>
        <row r="5815">
          <cell r="C5815">
            <v>0</v>
          </cell>
          <cell r="D5815">
            <v>0</v>
          </cell>
          <cell r="E5815">
            <v>0</v>
          </cell>
        </row>
        <row r="5816">
          <cell r="C5816">
            <v>0</v>
          </cell>
          <cell r="D5816">
            <v>0</v>
          </cell>
          <cell r="E5816">
            <v>0</v>
          </cell>
        </row>
        <row r="5817">
          <cell r="C5817">
            <v>0</v>
          </cell>
          <cell r="D5817">
            <v>0</v>
          </cell>
          <cell r="E5817">
            <v>0</v>
          </cell>
        </row>
        <row r="5818">
          <cell r="C5818">
            <v>0</v>
          </cell>
          <cell r="D5818">
            <v>0</v>
          </cell>
          <cell r="E5818">
            <v>0</v>
          </cell>
        </row>
        <row r="5819">
          <cell r="C5819">
            <v>0</v>
          </cell>
          <cell r="D5819">
            <v>0</v>
          </cell>
          <cell r="E5819">
            <v>0</v>
          </cell>
        </row>
        <row r="5820">
          <cell r="C5820">
            <v>0</v>
          </cell>
          <cell r="D5820">
            <v>0</v>
          </cell>
          <cell r="E5820">
            <v>0</v>
          </cell>
        </row>
        <row r="5821">
          <cell r="C5821">
            <v>0</v>
          </cell>
          <cell r="D5821">
            <v>0</v>
          </cell>
          <cell r="E5821">
            <v>0</v>
          </cell>
        </row>
        <row r="5822">
          <cell r="C5822">
            <v>0</v>
          </cell>
          <cell r="D5822">
            <v>0</v>
          </cell>
          <cell r="E5822">
            <v>0</v>
          </cell>
        </row>
        <row r="5823">
          <cell r="C5823">
            <v>0</v>
          </cell>
          <cell r="D5823">
            <v>0</v>
          </cell>
          <cell r="E5823">
            <v>0</v>
          </cell>
        </row>
        <row r="5824">
          <cell r="C5824">
            <v>0</v>
          </cell>
          <cell r="D5824">
            <v>0</v>
          </cell>
          <cell r="E5824">
            <v>0</v>
          </cell>
        </row>
        <row r="5825">
          <cell r="C5825">
            <v>0</v>
          </cell>
          <cell r="D5825">
            <v>0</v>
          </cell>
          <cell r="E5825">
            <v>0</v>
          </cell>
        </row>
        <row r="5826">
          <cell r="C5826">
            <v>0</v>
          </cell>
          <cell r="D5826">
            <v>0</v>
          </cell>
          <cell r="E5826">
            <v>0</v>
          </cell>
        </row>
        <row r="5827">
          <cell r="C5827">
            <v>0</v>
          </cell>
          <cell r="D5827">
            <v>0</v>
          </cell>
          <cell r="E5827">
            <v>0</v>
          </cell>
        </row>
        <row r="5828">
          <cell r="C5828">
            <v>0</v>
          </cell>
          <cell r="D5828">
            <v>0</v>
          </cell>
          <cell r="E5828">
            <v>0</v>
          </cell>
        </row>
        <row r="5829">
          <cell r="C5829">
            <v>0</v>
          </cell>
          <cell r="D5829">
            <v>0</v>
          </cell>
          <cell r="E5829">
            <v>0</v>
          </cell>
        </row>
        <row r="5830">
          <cell r="C5830">
            <v>0</v>
          </cell>
          <cell r="D5830">
            <v>0</v>
          </cell>
          <cell r="E5830">
            <v>0</v>
          </cell>
        </row>
        <row r="5831">
          <cell r="C5831">
            <v>0</v>
          </cell>
          <cell r="D5831">
            <v>0</v>
          </cell>
          <cell r="E5831">
            <v>0</v>
          </cell>
        </row>
        <row r="5832">
          <cell r="C5832">
            <v>0</v>
          </cell>
          <cell r="D5832">
            <v>0</v>
          </cell>
          <cell r="E5832">
            <v>0</v>
          </cell>
        </row>
        <row r="5833">
          <cell r="C5833">
            <v>0</v>
          </cell>
          <cell r="D5833">
            <v>0</v>
          </cell>
          <cell r="E5833">
            <v>0</v>
          </cell>
        </row>
        <row r="5834">
          <cell r="C5834">
            <v>0</v>
          </cell>
          <cell r="D5834">
            <v>0</v>
          </cell>
          <cell r="E5834">
            <v>0</v>
          </cell>
        </row>
        <row r="5835">
          <cell r="C5835">
            <v>0</v>
          </cell>
          <cell r="D5835">
            <v>0</v>
          </cell>
          <cell r="E5835">
            <v>0</v>
          </cell>
        </row>
        <row r="5836">
          <cell r="C5836">
            <v>0</v>
          </cell>
          <cell r="D5836">
            <v>0</v>
          </cell>
          <cell r="E5836">
            <v>0</v>
          </cell>
        </row>
        <row r="5837">
          <cell r="C5837">
            <v>0</v>
          </cell>
          <cell r="D5837">
            <v>0</v>
          </cell>
          <cell r="E5837">
            <v>0</v>
          </cell>
        </row>
        <row r="5838">
          <cell r="C5838">
            <v>0</v>
          </cell>
          <cell r="D5838">
            <v>0</v>
          </cell>
          <cell r="E5838">
            <v>0</v>
          </cell>
        </row>
        <row r="5839">
          <cell r="C5839">
            <v>0</v>
          </cell>
          <cell r="D5839">
            <v>0</v>
          </cell>
          <cell r="E5839">
            <v>0</v>
          </cell>
        </row>
        <row r="5840">
          <cell r="C5840">
            <v>0</v>
          </cell>
          <cell r="D5840">
            <v>0</v>
          </cell>
          <cell r="E5840">
            <v>0</v>
          </cell>
        </row>
        <row r="5841">
          <cell r="C5841">
            <v>0</v>
          </cell>
          <cell r="D5841">
            <v>0</v>
          </cell>
          <cell r="E5841">
            <v>0</v>
          </cell>
        </row>
        <row r="5842">
          <cell r="C5842">
            <v>0</v>
          </cell>
          <cell r="D5842">
            <v>0</v>
          </cell>
          <cell r="E5842">
            <v>0</v>
          </cell>
        </row>
        <row r="5843">
          <cell r="C5843">
            <v>0</v>
          </cell>
          <cell r="D5843">
            <v>0</v>
          </cell>
          <cell r="E5843">
            <v>0</v>
          </cell>
        </row>
        <row r="5844">
          <cell r="C5844">
            <v>0</v>
          </cell>
          <cell r="D5844">
            <v>0</v>
          </cell>
          <cell r="E5844">
            <v>0</v>
          </cell>
        </row>
        <row r="5845">
          <cell r="C5845">
            <v>0</v>
          </cell>
          <cell r="D5845">
            <v>0</v>
          </cell>
          <cell r="E5845">
            <v>0</v>
          </cell>
        </row>
        <row r="5846">
          <cell r="C5846">
            <v>0</v>
          </cell>
          <cell r="D5846">
            <v>0</v>
          </cell>
          <cell r="E5846">
            <v>0</v>
          </cell>
        </row>
        <row r="5847">
          <cell r="C5847">
            <v>0</v>
          </cell>
          <cell r="D5847">
            <v>0</v>
          </cell>
          <cell r="E5847">
            <v>0</v>
          </cell>
        </row>
        <row r="5848">
          <cell r="C5848">
            <v>0</v>
          </cell>
          <cell r="D5848">
            <v>0</v>
          </cell>
          <cell r="E5848">
            <v>0</v>
          </cell>
        </row>
        <row r="5849">
          <cell r="C5849">
            <v>0</v>
          </cell>
          <cell r="D5849">
            <v>0</v>
          </cell>
          <cell r="E5849">
            <v>0</v>
          </cell>
        </row>
        <row r="5850">
          <cell r="C5850">
            <v>0</v>
          </cell>
          <cell r="D5850">
            <v>0</v>
          </cell>
          <cell r="E5850">
            <v>0</v>
          </cell>
        </row>
        <row r="5851">
          <cell r="C5851">
            <v>0</v>
          </cell>
          <cell r="D5851">
            <v>0</v>
          </cell>
          <cell r="E5851">
            <v>0</v>
          </cell>
        </row>
        <row r="5852">
          <cell r="C5852">
            <v>0</v>
          </cell>
          <cell r="D5852">
            <v>0</v>
          </cell>
          <cell r="E5852">
            <v>0</v>
          </cell>
        </row>
        <row r="5853">
          <cell r="C5853">
            <v>0</v>
          </cell>
          <cell r="D5853">
            <v>0</v>
          </cell>
          <cell r="E5853">
            <v>0</v>
          </cell>
        </row>
        <row r="5854">
          <cell r="C5854">
            <v>0</v>
          </cell>
          <cell r="D5854">
            <v>0</v>
          </cell>
          <cell r="E5854">
            <v>0</v>
          </cell>
        </row>
        <row r="5855">
          <cell r="C5855">
            <v>0</v>
          </cell>
          <cell r="D5855">
            <v>0</v>
          </cell>
          <cell r="E5855">
            <v>0</v>
          </cell>
        </row>
        <row r="5856">
          <cell r="C5856">
            <v>0</v>
          </cell>
          <cell r="D5856">
            <v>0</v>
          </cell>
          <cell r="E5856">
            <v>0</v>
          </cell>
        </row>
        <row r="5857">
          <cell r="C5857">
            <v>0</v>
          </cell>
          <cell r="D5857">
            <v>0</v>
          </cell>
          <cell r="E5857">
            <v>0</v>
          </cell>
        </row>
        <row r="5858">
          <cell r="C5858">
            <v>0</v>
          </cell>
          <cell r="D5858">
            <v>0</v>
          </cell>
          <cell r="E5858">
            <v>0</v>
          </cell>
        </row>
        <row r="5859">
          <cell r="C5859">
            <v>0</v>
          </cell>
          <cell r="D5859">
            <v>0</v>
          </cell>
          <cell r="E5859">
            <v>0</v>
          </cell>
        </row>
        <row r="5860">
          <cell r="C5860">
            <v>0</v>
          </cell>
          <cell r="D5860">
            <v>0</v>
          </cell>
          <cell r="E5860">
            <v>0</v>
          </cell>
        </row>
        <row r="5861">
          <cell r="C5861">
            <v>0</v>
          </cell>
          <cell r="D5861">
            <v>0</v>
          </cell>
          <cell r="E5861">
            <v>0</v>
          </cell>
        </row>
        <row r="5862">
          <cell r="C5862">
            <v>0</v>
          </cell>
          <cell r="D5862">
            <v>0</v>
          </cell>
          <cell r="E5862">
            <v>0</v>
          </cell>
        </row>
        <row r="5863">
          <cell r="C5863">
            <v>0</v>
          </cell>
          <cell r="D5863">
            <v>0</v>
          </cell>
          <cell r="E5863">
            <v>0</v>
          </cell>
        </row>
        <row r="5864">
          <cell r="C5864">
            <v>0</v>
          </cell>
          <cell r="D5864">
            <v>0</v>
          </cell>
          <cell r="E5864">
            <v>0</v>
          </cell>
        </row>
        <row r="5865">
          <cell r="C5865">
            <v>0</v>
          </cell>
          <cell r="D5865">
            <v>0</v>
          </cell>
          <cell r="E5865">
            <v>0</v>
          </cell>
        </row>
        <row r="5866">
          <cell r="C5866">
            <v>0</v>
          </cell>
          <cell r="D5866">
            <v>0</v>
          </cell>
          <cell r="E5866">
            <v>0</v>
          </cell>
        </row>
        <row r="5867">
          <cell r="C5867">
            <v>0</v>
          </cell>
          <cell r="D5867">
            <v>0</v>
          </cell>
          <cell r="E5867">
            <v>0</v>
          </cell>
        </row>
        <row r="5868">
          <cell r="C5868">
            <v>0</v>
          </cell>
          <cell r="D5868">
            <v>0</v>
          </cell>
          <cell r="E5868">
            <v>0</v>
          </cell>
        </row>
        <row r="5869">
          <cell r="C5869">
            <v>0</v>
          </cell>
          <cell r="D5869">
            <v>0</v>
          </cell>
          <cell r="E5869">
            <v>0</v>
          </cell>
        </row>
        <row r="5870">
          <cell r="C5870">
            <v>0</v>
          </cell>
          <cell r="D5870">
            <v>0</v>
          </cell>
          <cell r="E5870">
            <v>0</v>
          </cell>
        </row>
        <row r="5871">
          <cell r="C5871">
            <v>0</v>
          </cell>
          <cell r="D5871">
            <v>0</v>
          </cell>
          <cell r="E5871">
            <v>0</v>
          </cell>
        </row>
        <row r="5872">
          <cell r="C5872">
            <v>0</v>
          </cell>
          <cell r="D5872">
            <v>0</v>
          </cell>
          <cell r="E5872">
            <v>0</v>
          </cell>
        </row>
        <row r="5873">
          <cell r="C5873">
            <v>0</v>
          </cell>
          <cell r="D5873">
            <v>0</v>
          </cell>
          <cell r="E5873">
            <v>0</v>
          </cell>
        </row>
        <row r="5874">
          <cell r="C5874">
            <v>0</v>
          </cell>
          <cell r="D5874">
            <v>0</v>
          </cell>
          <cell r="E5874">
            <v>0</v>
          </cell>
        </row>
        <row r="5875">
          <cell r="C5875">
            <v>0</v>
          </cell>
          <cell r="D5875">
            <v>0</v>
          </cell>
          <cell r="E5875">
            <v>0</v>
          </cell>
        </row>
        <row r="5876">
          <cell r="C5876">
            <v>0</v>
          </cell>
          <cell r="D5876">
            <v>0</v>
          </cell>
          <cell r="E5876">
            <v>0</v>
          </cell>
        </row>
        <row r="5877">
          <cell r="C5877">
            <v>0</v>
          </cell>
          <cell r="D5877">
            <v>0</v>
          </cell>
          <cell r="E5877">
            <v>0</v>
          </cell>
        </row>
        <row r="5878">
          <cell r="C5878">
            <v>0</v>
          </cell>
          <cell r="D5878">
            <v>0</v>
          </cell>
          <cell r="E5878">
            <v>0</v>
          </cell>
        </row>
        <row r="5879">
          <cell r="C5879">
            <v>0</v>
          </cell>
          <cell r="D5879">
            <v>0</v>
          </cell>
          <cell r="E5879">
            <v>0</v>
          </cell>
        </row>
        <row r="5880">
          <cell r="C5880">
            <v>0</v>
          </cell>
          <cell r="D5880">
            <v>0</v>
          </cell>
          <cell r="E5880">
            <v>0</v>
          </cell>
        </row>
        <row r="5881">
          <cell r="C5881">
            <v>0</v>
          </cell>
          <cell r="D5881">
            <v>0</v>
          </cell>
          <cell r="E5881">
            <v>0</v>
          </cell>
        </row>
        <row r="5882">
          <cell r="C5882">
            <v>0</v>
          </cell>
          <cell r="D5882">
            <v>0</v>
          </cell>
          <cell r="E5882">
            <v>0</v>
          </cell>
        </row>
        <row r="5883">
          <cell r="C5883">
            <v>0</v>
          </cell>
          <cell r="D5883">
            <v>0</v>
          </cell>
          <cell r="E5883">
            <v>0</v>
          </cell>
        </row>
        <row r="5884">
          <cell r="C5884">
            <v>0</v>
          </cell>
          <cell r="D5884">
            <v>0</v>
          </cell>
          <cell r="E5884">
            <v>0</v>
          </cell>
        </row>
        <row r="5885">
          <cell r="C5885">
            <v>0</v>
          </cell>
          <cell r="D5885">
            <v>0</v>
          </cell>
          <cell r="E5885">
            <v>0</v>
          </cell>
        </row>
        <row r="5886">
          <cell r="C5886">
            <v>0</v>
          </cell>
          <cell r="D5886">
            <v>0</v>
          </cell>
          <cell r="E5886">
            <v>0</v>
          </cell>
        </row>
        <row r="5887">
          <cell r="C5887">
            <v>0</v>
          </cell>
          <cell r="D5887">
            <v>0</v>
          </cell>
          <cell r="E5887">
            <v>0</v>
          </cell>
        </row>
        <row r="5888">
          <cell r="C5888">
            <v>0</v>
          </cell>
          <cell r="D5888">
            <v>0</v>
          </cell>
          <cell r="E5888">
            <v>0</v>
          </cell>
        </row>
        <row r="5889">
          <cell r="C5889">
            <v>0</v>
          </cell>
          <cell r="D5889">
            <v>0</v>
          </cell>
          <cell r="E5889">
            <v>0</v>
          </cell>
        </row>
        <row r="5890">
          <cell r="C5890">
            <v>0</v>
          </cell>
          <cell r="D5890">
            <v>0</v>
          </cell>
          <cell r="E5890">
            <v>0</v>
          </cell>
        </row>
        <row r="5891">
          <cell r="C5891">
            <v>0</v>
          </cell>
          <cell r="D5891">
            <v>0</v>
          </cell>
          <cell r="E5891">
            <v>0</v>
          </cell>
        </row>
        <row r="5892">
          <cell r="C5892">
            <v>0</v>
          </cell>
          <cell r="D5892">
            <v>0</v>
          </cell>
          <cell r="E5892">
            <v>0</v>
          </cell>
        </row>
        <row r="5893">
          <cell r="C5893">
            <v>0</v>
          </cell>
          <cell r="D5893">
            <v>0</v>
          </cell>
          <cell r="E5893">
            <v>0</v>
          </cell>
        </row>
        <row r="5894">
          <cell r="C5894">
            <v>0</v>
          </cell>
          <cell r="D5894">
            <v>0</v>
          </cell>
          <cell r="E5894">
            <v>0</v>
          </cell>
        </row>
        <row r="5895">
          <cell r="C5895">
            <v>0</v>
          </cell>
          <cell r="D5895">
            <v>0</v>
          </cell>
          <cell r="E5895">
            <v>0</v>
          </cell>
        </row>
        <row r="5896">
          <cell r="C5896">
            <v>0</v>
          </cell>
          <cell r="D5896">
            <v>0</v>
          </cell>
          <cell r="E5896">
            <v>0</v>
          </cell>
        </row>
        <row r="5897">
          <cell r="C5897">
            <v>0</v>
          </cell>
          <cell r="D5897">
            <v>0</v>
          </cell>
          <cell r="E5897">
            <v>0</v>
          </cell>
        </row>
        <row r="5898">
          <cell r="C5898">
            <v>0</v>
          </cell>
          <cell r="D5898">
            <v>0</v>
          </cell>
          <cell r="E5898">
            <v>0</v>
          </cell>
        </row>
        <row r="5899">
          <cell r="C5899">
            <v>0</v>
          </cell>
          <cell r="D5899">
            <v>0</v>
          </cell>
          <cell r="E5899">
            <v>0</v>
          </cell>
        </row>
        <row r="5900">
          <cell r="C5900">
            <v>0</v>
          </cell>
          <cell r="D5900">
            <v>0</v>
          </cell>
          <cell r="E5900">
            <v>0</v>
          </cell>
        </row>
        <row r="5901">
          <cell r="C5901">
            <v>0</v>
          </cell>
          <cell r="D5901">
            <v>0</v>
          </cell>
          <cell r="E5901">
            <v>0</v>
          </cell>
        </row>
        <row r="5902">
          <cell r="C5902">
            <v>0</v>
          </cell>
          <cell r="D5902">
            <v>0</v>
          </cell>
          <cell r="E5902">
            <v>0</v>
          </cell>
        </row>
        <row r="5903">
          <cell r="C5903">
            <v>0</v>
          </cell>
          <cell r="D5903">
            <v>0</v>
          </cell>
          <cell r="E5903">
            <v>0</v>
          </cell>
        </row>
        <row r="5904">
          <cell r="C5904">
            <v>0</v>
          </cell>
          <cell r="D5904">
            <v>0</v>
          </cell>
          <cell r="E5904">
            <v>0</v>
          </cell>
        </row>
        <row r="5905">
          <cell r="C5905">
            <v>0</v>
          </cell>
          <cell r="D5905">
            <v>0</v>
          </cell>
          <cell r="E5905">
            <v>0</v>
          </cell>
        </row>
        <row r="5906">
          <cell r="C5906">
            <v>0</v>
          </cell>
          <cell r="D5906">
            <v>0</v>
          </cell>
          <cell r="E5906">
            <v>0</v>
          </cell>
        </row>
        <row r="5907">
          <cell r="C5907">
            <v>0</v>
          </cell>
          <cell r="D5907">
            <v>0</v>
          </cell>
          <cell r="E5907">
            <v>0</v>
          </cell>
        </row>
        <row r="5908">
          <cell r="C5908">
            <v>0</v>
          </cell>
          <cell r="D5908">
            <v>0</v>
          </cell>
          <cell r="E5908">
            <v>0</v>
          </cell>
        </row>
        <row r="5909">
          <cell r="C5909">
            <v>0</v>
          </cell>
          <cell r="D5909">
            <v>0</v>
          </cell>
          <cell r="E5909">
            <v>0</v>
          </cell>
        </row>
        <row r="5910">
          <cell r="C5910">
            <v>0</v>
          </cell>
          <cell r="D5910">
            <v>0</v>
          </cell>
          <cell r="E5910">
            <v>0</v>
          </cell>
        </row>
        <row r="5911">
          <cell r="C5911">
            <v>0</v>
          </cell>
          <cell r="D5911">
            <v>0</v>
          </cell>
          <cell r="E5911">
            <v>0</v>
          </cell>
        </row>
        <row r="5912">
          <cell r="C5912">
            <v>0</v>
          </cell>
          <cell r="D5912">
            <v>0</v>
          </cell>
          <cell r="E5912">
            <v>0</v>
          </cell>
        </row>
        <row r="5913">
          <cell r="C5913">
            <v>0</v>
          </cell>
          <cell r="D5913">
            <v>0</v>
          </cell>
          <cell r="E5913">
            <v>0</v>
          </cell>
        </row>
        <row r="5914">
          <cell r="C5914">
            <v>0</v>
          </cell>
          <cell r="D5914">
            <v>0</v>
          </cell>
          <cell r="E5914">
            <v>0</v>
          </cell>
        </row>
        <row r="5915">
          <cell r="C5915">
            <v>0</v>
          </cell>
          <cell r="D5915">
            <v>0</v>
          </cell>
          <cell r="E5915">
            <v>0</v>
          </cell>
        </row>
        <row r="5916">
          <cell r="C5916">
            <v>0</v>
          </cell>
          <cell r="D5916">
            <v>0</v>
          </cell>
          <cell r="E5916">
            <v>0</v>
          </cell>
        </row>
        <row r="5917">
          <cell r="C5917">
            <v>0</v>
          </cell>
          <cell r="D5917">
            <v>0</v>
          </cell>
          <cell r="E5917">
            <v>0</v>
          </cell>
        </row>
        <row r="5918">
          <cell r="C5918">
            <v>0</v>
          </cell>
          <cell r="D5918">
            <v>0</v>
          </cell>
          <cell r="E5918">
            <v>0</v>
          </cell>
        </row>
        <row r="5919">
          <cell r="C5919">
            <v>0</v>
          </cell>
          <cell r="D5919">
            <v>0</v>
          </cell>
          <cell r="E5919">
            <v>0</v>
          </cell>
        </row>
        <row r="5920">
          <cell r="C5920">
            <v>0</v>
          </cell>
          <cell r="D5920">
            <v>0</v>
          </cell>
          <cell r="E5920">
            <v>0</v>
          </cell>
        </row>
        <row r="5921">
          <cell r="C5921">
            <v>0</v>
          </cell>
          <cell r="D5921">
            <v>0</v>
          </cell>
          <cell r="E5921">
            <v>0</v>
          </cell>
        </row>
        <row r="5922">
          <cell r="C5922">
            <v>0</v>
          </cell>
          <cell r="D5922">
            <v>0</v>
          </cell>
          <cell r="E5922">
            <v>0</v>
          </cell>
        </row>
        <row r="5923">
          <cell r="C5923">
            <v>0</v>
          </cell>
          <cell r="D5923">
            <v>0</v>
          </cell>
          <cell r="E5923">
            <v>0</v>
          </cell>
        </row>
        <row r="5924">
          <cell r="C5924">
            <v>0</v>
          </cell>
          <cell r="D5924">
            <v>0</v>
          </cell>
          <cell r="E5924">
            <v>0</v>
          </cell>
        </row>
        <row r="5925">
          <cell r="C5925">
            <v>0</v>
          </cell>
          <cell r="D5925">
            <v>0</v>
          </cell>
          <cell r="E5925">
            <v>0</v>
          </cell>
        </row>
        <row r="5926">
          <cell r="C5926">
            <v>0</v>
          </cell>
          <cell r="D5926">
            <v>0</v>
          </cell>
          <cell r="E5926">
            <v>0</v>
          </cell>
        </row>
        <row r="5927">
          <cell r="C5927">
            <v>0</v>
          </cell>
          <cell r="D5927">
            <v>0</v>
          </cell>
          <cell r="E5927">
            <v>0</v>
          </cell>
        </row>
        <row r="5928">
          <cell r="C5928">
            <v>0</v>
          </cell>
          <cell r="D5928">
            <v>0</v>
          </cell>
          <cell r="E5928">
            <v>0</v>
          </cell>
        </row>
        <row r="5929">
          <cell r="C5929">
            <v>0</v>
          </cell>
          <cell r="D5929">
            <v>0</v>
          </cell>
          <cell r="E5929">
            <v>0</v>
          </cell>
        </row>
        <row r="5930">
          <cell r="C5930">
            <v>0</v>
          </cell>
          <cell r="D5930">
            <v>0</v>
          </cell>
          <cell r="E5930">
            <v>0</v>
          </cell>
        </row>
        <row r="5931">
          <cell r="C5931">
            <v>0</v>
          </cell>
          <cell r="D5931">
            <v>0</v>
          </cell>
          <cell r="E5931">
            <v>0</v>
          </cell>
        </row>
        <row r="5932">
          <cell r="C5932">
            <v>0</v>
          </cell>
          <cell r="D5932">
            <v>0</v>
          </cell>
          <cell r="E5932">
            <v>0</v>
          </cell>
        </row>
        <row r="5933">
          <cell r="C5933">
            <v>0</v>
          </cell>
          <cell r="D5933">
            <v>0</v>
          </cell>
          <cell r="E5933">
            <v>0</v>
          </cell>
        </row>
        <row r="5934">
          <cell r="C5934">
            <v>0</v>
          </cell>
          <cell r="D5934">
            <v>0</v>
          </cell>
          <cell r="E5934">
            <v>0</v>
          </cell>
        </row>
        <row r="5935">
          <cell r="C5935">
            <v>0</v>
          </cell>
          <cell r="D5935">
            <v>0</v>
          </cell>
          <cell r="E5935">
            <v>0</v>
          </cell>
        </row>
        <row r="5936">
          <cell r="C5936">
            <v>0</v>
          </cell>
          <cell r="D5936">
            <v>0</v>
          </cell>
          <cell r="E5936">
            <v>0</v>
          </cell>
        </row>
        <row r="5937">
          <cell r="C5937">
            <v>0</v>
          </cell>
          <cell r="D5937">
            <v>0</v>
          </cell>
          <cell r="E5937">
            <v>0</v>
          </cell>
        </row>
        <row r="5938">
          <cell r="C5938">
            <v>0</v>
          </cell>
          <cell r="D5938">
            <v>0</v>
          </cell>
          <cell r="E5938">
            <v>0</v>
          </cell>
        </row>
        <row r="5939">
          <cell r="C5939">
            <v>0</v>
          </cell>
          <cell r="D5939">
            <v>0</v>
          </cell>
          <cell r="E5939">
            <v>0</v>
          </cell>
        </row>
        <row r="5940">
          <cell r="C5940">
            <v>0</v>
          </cell>
          <cell r="D5940">
            <v>0</v>
          </cell>
          <cell r="E5940">
            <v>0</v>
          </cell>
        </row>
        <row r="5941">
          <cell r="C5941">
            <v>0</v>
          </cell>
          <cell r="D5941">
            <v>0</v>
          </cell>
          <cell r="E5941">
            <v>0</v>
          </cell>
        </row>
        <row r="5942">
          <cell r="C5942">
            <v>0</v>
          </cell>
          <cell r="D5942">
            <v>0</v>
          </cell>
          <cell r="E5942">
            <v>0</v>
          </cell>
        </row>
        <row r="5943">
          <cell r="C5943">
            <v>0</v>
          </cell>
          <cell r="D5943">
            <v>0</v>
          </cell>
          <cell r="E5943">
            <v>0</v>
          </cell>
        </row>
        <row r="5944">
          <cell r="C5944">
            <v>0</v>
          </cell>
          <cell r="D5944">
            <v>0</v>
          </cell>
          <cell r="E5944">
            <v>0</v>
          </cell>
        </row>
        <row r="5945">
          <cell r="C5945">
            <v>0</v>
          </cell>
          <cell r="D5945">
            <v>0</v>
          </cell>
          <cell r="E5945">
            <v>0</v>
          </cell>
        </row>
        <row r="5946">
          <cell r="C5946">
            <v>0</v>
          </cell>
          <cell r="D5946">
            <v>0</v>
          </cell>
          <cell r="E5946">
            <v>0</v>
          </cell>
        </row>
        <row r="5947">
          <cell r="C5947">
            <v>0</v>
          </cell>
          <cell r="D5947">
            <v>0</v>
          </cell>
          <cell r="E5947">
            <v>0</v>
          </cell>
        </row>
        <row r="5948">
          <cell r="C5948">
            <v>0</v>
          </cell>
          <cell r="D5948">
            <v>0</v>
          </cell>
          <cell r="E5948">
            <v>0</v>
          </cell>
        </row>
        <row r="5949">
          <cell r="C5949">
            <v>0</v>
          </cell>
          <cell r="D5949">
            <v>0</v>
          </cell>
          <cell r="E5949">
            <v>0</v>
          </cell>
        </row>
        <row r="5950">
          <cell r="C5950">
            <v>0</v>
          </cell>
          <cell r="D5950">
            <v>0</v>
          </cell>
          <cell r="E5950">
            <v>0</v>
          </cell>
        </row>
        <row r="5951">
          <cell r="C5951">
            <v>0</v>
          </cell>
          <cell r="D5951">
            <v>0</v>
          </cell>
          <cell r="E5951">
            <v>0</v>
          </cell>
        </row>
        <row r="5952">
          <cell r="C5952">
            <v>0</v>
          </cell>
          <cell r="D5952">
            <v>0</v>
          </cell>
          <cell r="E5952">
            <v>0</v>
          </cell>
        </row>
        <row r="5953">
          <cell r="C5953">
            <v>0</v>
          </cell>
          <cell r="D5953">
            <v>0</v>
          </cell>
          <cell r="E5953">
            <v>0</v>
          </cell>
        </row>
        <row r="5954">
          <cell r="C5954">
            <v>0</v>
          </cell>
          <cell r="D5954">
            <v>0</v>
          </cell>
          <cell r="E5954">
            <v>0</v>
          </cell>
        </row>
        <row r="5955">
          <cell r="C5955">
            <v>0</v>
          </cell>
          <cell r="D5955">
            <v>0</v>
          </cell>
          <cell r="E5955">
            <v>0</v>
          </cell>
        </row>
        <row r="5956">
          <cell r="C5956">
            <v>0</v>
          </cell>
          <cell r="D5956">
            <v>0</v>
          </cell>
          <cell r="E5956">
            <v>0</v>
          </cell>
        </row>
        <row r="5957">
          <cell r="C5957">
            <v>0</v>
          </cell>
          <cell r="D5957">
            <v>0</v>
          </cell>
          <cell r="E5957">
            <v>0</v>
          </cell>
        </row>
        <row r="5958">
          <cell r="C5958">
            <v>0</v>
          </cell>
          <cell r="D5958">
            <v>0</v>
          </cell>
          <cell r="E5958">
            <v>0</v>
          </cell>
        </row>
        <row r="5959">
          <cell r="C5959">
            <v>0</v>
          </cell>
          <cell r="D5959">
            <v>0</v>
          </cell>
          <cell r="E5959">
            <v>0</v>
          </cell>
        </row>
        <row r="5960">
          <cell r="C5960">
            <v>0</v>
          </cell>
          <cell r="D5960">
            <v>0</v>
          </cell>
          <cell r="E5960">
            <v>0</v>
          </cell>
        </row>
        <row r="5961">
          <cell r="C5961">
            <v>0</v>
          </cell>
          <cell r="D5961">
            <v>0</v>
          </cell>
          <cell r="E5961">
            <v>0</v>
          </cell>
        </row>
        <row r="5962">
          <cell r="C5962">
            <v>0</v>
          </cell>
          <cell r="D5962">
            <v>0</v>
          </cell>
          <cell r="E5962">
            <v>0</v>
          </cell>
        </row>
        <row r="5963">
          <cell r="C5963">
            <v>0</v>
          </cell>
          <cell r="D5963">
            <v>0</v>
          </cell>
          <cell r="E5963">
            <v>0</v>
          </cell>
        </row>
        <row r="5964">
          <cell r="C5964">
            <v>0</v>
          </cell>
          <cell r="D5964">
            <v>0</v>
          </cell>
          <cell r="E5964">
            <v>0</v>
          </cell>
        </row>
        <row r="5965">
          <cell r="C5965">
            <v>0</v>
          </cell>
          <cell r="D5965">
            <v>0</v>
          </cell>
          <cell r="E5965">
            <v>0</v>
          </cell>
        </row>
        <row r="5966">
          <cell r="C5966">
            <v>0</v>
          </cell>
          <cell r="D5966">
            <v>0</v>
          </cell>
          <cell r="E5966">
            <v>0</v>
          </cell>
        </row>
        <row r="5967">
          <cell r="C5967">
            <v>0</v>
          </cell>
          <cell r="D5967">
            <v>0</v>
          </cell>
          <cell r="E5967">
            <v>0</v>
          </cell>
        </row>
        <row r="5968">
          <cell r="C5968">
            <v>0</v>
          </cell>
          <cell r="D5968">
            <v>0</v>
          </cell>
          <cell r="E5968">
            <v>0</v>
          </cell>
        </row>
        <row r="5969">
          <cell r="C5969">
            <v>0</v>
          </cell>
          <cell r="D5969">
            <v>0</v>
          </cell>
          <cell r="E5969">
            <v>0</v>
          </cell>
        </row>
        <row r="5970">
          <cell r="C5970">
            <v>0</v>
          </cell>
          <cell r="D5970">
            <v>0</v>
          </cell>
          <cell r="E5970">
            <v>0</v>
          </cell>
        </row>
        <row r="5971">
          <cell r="C5971">
            <v>0</v>
          </cell>
          <cell r="D5971">
            <v>0</v>
          </cell>
          <cell r="E5971">
            <v>0</v>
          </cell>
        </row>
        <row r="5972">
          <cell r="C5972">
            <v>0</v>
          </cell>
          <cell r="D5972">
            <v>0</v>
          </cell>
          <cell r="E5972">
            <v>0</v>
          </cell>
        </row>
        <row r="5973">
          <cell r="C5973">
            <v>0</v>
          </cell>
          <cell r="D5973">
            <v>0</v>
          </cell>
          <cell r="E5973">
            <v>0</v>
          </cell>
        </row>
        <row r="5974">
          <cell r="C5974">
            <v>0</v>
          </cell>
          <cell r="D5974">
            <v>0</v>
          </cell>
          <cell r="E5974">
            <v>0</v>
          </cell>
        </row>
        <row r="5975">
          <cell r="C5975">
            <v>0</v>
          </cell>
          <cell r="D5975">
            <v>0</v>
          </cell>
          <cell r="E5975">
            <v>0</v>
          </cell>
        </row>
        <row r="5976">
          <cell r="C5976">
            <v>0</v>
          </cell>
          <cell r="D5976">
            <v>0</v>
          </cell>
          <cell r="E5976">
            <v>0</v>
          </cell>
        </row>
        <row r="5977">
          <cell r="C5977">
            <v>0</v>
          </cell>
          <cell r="D5977">
            <v>0</v>
          </cell>
          <cell r="E5977">
            <v>0</v>
          </cell>
        </row>
        <row r="5978">
          <cell r="C5978">
            <v>0</v>
          </cell>
          <cell r="D5978">
            <v>0</v>
          </cell>
          <cell r="E5978">
            <v>0</v>
          </cell>
        </row>
        <row r="5979">
          <cell r="C5979">
            <v>0</v>
          </cell>
          <cell r="D5979">
            <v>0</v>
          </cell>
          <cell r="E5979">
            <v>0</v>
          </cell>
        </row>
        <row r="5980">
          <cell r="C5980">
            <v>0</v>
          </cell>
          <cell r="D5980">
            <v>0</v>
          </cell>
          <cell r="E5980">
            <v>0</v>
          </cell>
        </row>
        <row r="5981">
          <cell r="C5981">
            <v>0</v>
          </cell>
          <cell r="D5981">
            <v>0</v>
          </cell>
          <cell r="E5981">
            <v>0</v>
          </cell>
        </row>
        <row r="5982">
          <cell r="C5982">
            <v>0</v>
          </cell>
          <cell r="D5982">
            <v>0</v>
          </cell>
          <cell r="E5982">
            <v>0</v>
          </cell>
        </row>
        <row r="5983">
          <cell r="C5983">
            <v>0</v>
          </cell>
          <cell r="D5983">
            <v>0</v>
          </cell>
          <cell r="E5983">
            <v>0</v>
          </cell>
        </row>
        <row r="5984">
          <cell r="C5984">
            <v>0</v>
          </cell>
          <cell r="D5984">
            <v>0</v>
          </cell>
          <cell r="E5984">
            <v>0</v>
          </cell>
        </row>
        <row r="5985">
          <cell r="C5985">
            <v>0</v>
          </cell>
          <cell r="D5985">
            <v>0</v>
          </cell>
          <cell r="E5985">
            <v>0</v>
          </cell>
        </row>
        <row r="5986">
          <cell r="C5986">
            <v>0</v>
          </cell>
          <cell r="D5986">
            <v>0</v>
          </cell>
          <cell r="E5986">
            <v>0</v>
          </cell>
        </row>
        <row r="5987">
          <cell r="C5987">
            <v>0</v>
          </cell>
          <cell r="D5987">
            <v>0</v>
          </cell>
          <cell r="E5987">
            <v>0</v>
          </cell>
        </row>
        <row r="5988">
          <cell r="C5988">
            <v>0</v>
          </cell>
          <cell r="D5988">
            <v>0</v>
          </cell>
          <cell r="E5988">
            <v>0</v>
          </cell>
        </row>
        <row r="5989">
          <cell r="C5989">
            <v>0</v>
          </cell>
          <cell r="D5989">
            <v>0</v>
          </cell>
          <cell r="E5989">
            <v>0</v>
          </cell>
        </row>
        <row r="5990">
          <cell r="C5990">
            <v>0</v>
          </cell>
          <cell r="D5990">
            <v>0</v>
          </cell>
          <cell r="E5990">
            <v>0</v>
          </cell>
        </row>
        <row r="5991">
          <cell r="C5991">
            <v>0</v>
          </cell>
          <cell r="D5991">
            <v>0</v>
          </cell>
          <cell r="E5991">
            <v>0</v>
          </cell>
        </row>
        <row r="5992">
          <cell r="C5992">
            <v>0</v>
          </cell>
          <cell r="D5992">
            <v>0</v>
          </cell>
          <cell r="E5992">
            <v>0</v>
          </cell>
        </row>
        <row r="5993">
          <cell r="C5993">
            <v>0</v>
          </cell>
          <cell r="D5993">
            <v>0</v>
          </cell>
          <cell r="E5993">
            <v>0</v>
          </cell>
        </row>
        <row r="5994">
          <cell r="C5994">
            <v>0</v>
          </cell>
          <cell r="D5994">
            <v>0</v>
          </cell>
          <cell r="E5994">
            <v>0</v>
          </cell>
        </row>
        <row r="5995">
          <cell r="C5995">
            <v>0</v>
          </cell>
          <cell r="D5995">
            <v>0</v>
          </cell>
          <cell r="E5995">
            <v>0</v>
          </cell>
        </row>
        <row r="5996">
          <cell r="C5996">
            <v>0</v>
          </cell>
          <cell r="D5996">
            <v>0</v>
          </cell>
          <cell r="E5996">
            <v>0</v>
          </cell>
        </row>
        <row r="5997">
          <cell r="C5997">
            <v>0</v>
          </cell>
          <cell r="D5997">
            <v>0</v>
          </cell>
          <cell r="E5997">
            <v>0</v>
          </cell>
        </row>
        <row r="5998">
          <cell r="C5998">
            <v>0</v>
          </cell>
          <cell r="D5998">
            <v>0</v>
          </cell>
          <cell r="E5998">
            <v>0</v>
          </cell>
        </row>
        <row r="5999">
          <cell r="C5999">
            <v>0</v>
          </cell>
          <cell r="D5999">
            <v>0</v>
          </cell>
          <cell r="E5999">
            <v>0</v>
          </cell>
        </row>
        <row r="6000">
          <cell r="C6000">
            <v>0</v>
          </cell>
          <cell r="D6000">
            <v>0</v>
          </cell>
          <cell r="E6000">
            <v>0</v>
          </cell>
        </row>
        <row r="6001">
          <cell r="C6001">
            <v>0</v>
          </cell>
          <cell r="D6001">
            <v>0</v>
          </cell>
          <cell r="E6001">
            <v>0</v>
          </cell>
        </row>
        <row r="6002">
          <cell r="C6002">
            <v>0</v>
          </cell>
          <cell r="D6002">
            <v>0</v>
          </cell>
          <cell r="E6002">
            <v>0</v>
          </cell>
        </row>
        <row r="6003">
          <cell r="C6003">
            <v>0</v>
          </cell>
          <cell r="D6003">
            <v>0</v>
          </cell>
          <cell r="E6003">
            <v>0</v>
          </cell>
        </row>
        <row r="6004">
          <cell r="C6004">
            <v>0</v>
          </cell>
          <cell r="D6004">
            <v>0</v>
          </cell>
          <cell r="E6004">
            <v>0</v>
          </cell>
        </row>
        <row r="6005">
          <cell r="C6005">
            <v>0</v>
          </cell>
          <cell r="D6005">
            <v>0</v>
          </cell>
          <cell r="E6005">
            <v>0</v>
          </cell>
        </row>
        <row r="6006">
          <cell r="C6006">
            <v>0</v>
          </cell>
          <cell r="D6006">
            <v>0</v>
          </cell>
          <cell r="E6006">
            <v>0</v>
          </cell>
        </row>
        <row r="6007">
          <cell r="C6007">
            <v>0</v>
          </cell>
          <cell r="D6007">
            <v>0</v>
          </cell>
          <cell r="E6007">
            <v>0</v>
          </cell>
        </row>
        <row r="6008">
          <cell r="C6008">
            <v>0</v>
          </cell>
          <cell r="D6008">
            <v>0</v>
          </cell>
          <cell r="E6008">
            <v>0</v>
          </cell>
        </row>
        <row r="6009">
          <cell r="C6009">
            <v>0</v>
          </cell>
          <cell r="D6009">
            <v>0</v>
          </cell>
          <cell r="E6009">
            <v>0</v>
          </cell>
        </row>
        <row r="6010">
          <cell r="C6010">
            <v>0</v>
          </cell>
          <cell r="D6010">
            <v>0</v>
          </cell>
          <cell r="E6010">
            <v>0</v>
          </cell>
        </row>
        <row r="6011">
          <cell r="C6011">
            <v>0</v>
          </cell>
          <cell r="D6011">
            <v>0</v>
          </cell>
          <cell r="E6011">
            <v>0</v>
          </cell>
        </row>
        <row r="6012">
          <cell r="C6012">
            <v>0</v>
          </cell>
          <cell r="D6012">
            <v>0</v>
          </cell>
          <cell r="E6012">
            <v>0</v>
          </cell>
        </row>
        <row r="6013">
          <cell r="C6013">
            <v>0</v>
          </cell>
          <cell r="D6013">
            <v>0</v>
          </cell>
          <cell r="E6013">
            <v>0</v>
          </cell>
        </row>
        <row r="6014">
          <cell r="C6014">
            <v>0</v>
          </cell>
          <cell r="D6014">
            <v>0</v>
          </cell>
          <cell r="E6014">
            <v>0</v>
          </cell>
        </row>
        <row r="6015">
          <cell r="C6015">
            <v>0</v>
          </cell>
          <cell r="D6015">
            <v>0</v>
          </cell>
          <cell r="E6015">
            <v>0</v>
          </cell>
        </row>
        <row r="6016">
          <cell r="C6016">
            <v>0</v>
          </cell>
          <cell r="D6016">
            <v>0</v>
          </cell>
          <cell r="E6016">
            <v>0</v>
          </cell>
        </row>
        <row r="6017">
          <cell r="C6017">
            <v>0</v>
          </cell>
          <cell r="D6017">
            <v>0</v>
          </cell>
          <cell r="E6017">
            <v>0</v>
          </cell>
        </row>
        <row r="6018">
          <cell r="C6018">
            <v>0</v>
          </cell>
          <cell r="D6018">
            <v>0</v>
          </cell>
          <cell r="E6018">
            <v>0</v>
          </cell>
        </row>
        <row r="6019">
          <cell r="C6019">
            <v>0</v>
          </cell>
          <cell r="D6019">
            <v>0</v>
          </cell>
          <cell r="E6019">
            <v>0</v>
          </cell>
        </row>
        <row r="6020">
          <cell r="C6020">
            <v>0</v>
          </cell>
          <cell r="D6020">
            <v>0</v>
          </cell>
          <cell r="E6020">
            <v>0</v>
          </cell>
        </row>
        <row r="6021">
          <cell r="C6021">
            <v>0</v>
          </cell>
          <cell r="D6021">
            <v>0</v>
          </cell>
          <cell r="E6021">
            <v>0</v>
          </cell>
        </row>
        <row r="6022">
          <cell r="C6022">
            <v>0</v>
          </cell>
          <cell r="D6022">
            <v>0</v>
          </cell>
          <cell r="E6022">
            <v>0</v>
          </cell>
        </row>
        <row r="6023">
          <cell r="C6023">
            <v>0</v>
          </cell>
          <cell r="D6023">
            <v>0</v>
          </cell>
          <cell r="E6023">
            <v>0</v>
          </cell>
        </row>
        <row r="6024">
          <cell r="C6024">
            <v>0</v>
          </cell>
          <cell r="D6024">
            <v>0</v>
          </cell>
          <cell r="E6024">
            <v>0</v>
          </cell>
        </row>
        <row r="6025">
          <cell r="C6025">
            <v>0</v>
          </cell>
          <cell r="D6025">
            <v>0</v>
          </cell>
          <cell r="E6025">
            <v>0</v>
          </cell>
        </row>
        <row r="6026">
          <cell r="C6026">
            <v>0</v>
          </cell>
          <cell r="D6026">
            <v>0</v>
          </cell>
          <cell r="E6026">
            <v>0</v>
          </cell>
        </row>
        <row r="6027">
          <cell r="C6027">
            <v>0</v>
          </cell>
          <cell r="D6027">
            <v>0</v>
          </cell>
          <cell r="E6027">
            <v>0</v>
          </cell>
        </row>
        <row r="6028">
          <cell r="C6028">
            <v>0</v>
          </cell>
          <cell r="D6028">
            <v>0</v>
          </cell>
          <cell r="E6028">
            <v>0</v>
          </cell>
        </row>
        <row r="6029">
          <cell r="C6029">
            <v>0</v>
          </cell>
          <cell r="D6029">
            <v>0</v>
          </cell>
          <cell r="E6029">
            <v>0</v>
          </cell>
        </row>
        <row r="6030">
          <cell r="C6030">
            <v>0</v>
          </cell>
          <cell r="D6030">
            <v>0</v>
          </cell>
          <cell r="E6030">
            <v>0</v>
          </cell>
        </row>
        <row r="6031">
          <cell r="C6031">
            <v>0</v>
          </cell>
          <cell r="D6031">
            <v>0</v>
          </cell>
          <cell r="E6031">
            <v>0</v>
          </cell>
        </row>
        <row r="6032">
          <cell r="C6032">
            <v>0</v>
          </cell>
          <cell r="D6032">
            <v>0</v>
          </cell>
          <cell r="E6032">
            <v>0</v>
          </cell>
        </row>
        <row r="6033">
          <cell r="C6033">
            <v>0</v>
          </cell>
          <cell r="D6033">
            <v>0</v>
          </cell>
          <cell r="E6033">
            <v>0</v>
          </cell>
        </row>
        <row r="6034">
          <cell r="C6034">
            <v>0</v>
          </cell>
          <cell r="D6034">
            <v>0</v>
          </cell>
          <cell r="E6034">
            <v>0</v>
          </cell>
        </row>
        <row r="6035">
          <cell r="C6035">
            <v>0</v>
          </cell>
          <cell r="D6035">
            <v>0</v>
          </cell>
          <cell r="E6035">
            <v>0</v>
          </cell>
        </row>
        <row r="6036">
          <cell r="C6036">
            <v>0</v>
          </cell>
          <cell r="D6036">
            <v>0</v>
          </cell>
          <cell r="E6036">
            <v>0</v>
          </cell>
        </row>
        <row r="6037">
          <cell r="C6037">
            <v>0</v>
          </cell>
          <cell r="D6037">
            <v>0</v>
          </cell>
          <cell r="E6037">
            <v>0</v>
          </cell>
        </row>
        <row r="6038">
          <cell r="C6038">
            <v>0</v>
          </cell>
          <cell r="D6038">
            <v>0</v>
          </cell>
          <cell r="E6038">
            <v>0</v>
          </cell>
        </row>
        <row r="6039">
          <cell r="C6039">
            <v>0</v>
          </cell>
          <cell r="D6039">
            <v>0</v>
          </cell>
          <cell r="E6039">
            <v>0</v>
          </cell>
        </row>
        <row r="6040">
          <cell r="C6040">
            <v>0</v>
          </cell>
          <cell r="D6040">
            <v>0</v>
          </cell>
          <cell r="E6040">
            <v>0</v>
          </cell>
        </row>
        <row r="6041">
          <cell r="C6041">
            <v>0</v>
          </cell>
          <cell r="D6041">
            <v>0</v>
          </cell>
          <cell r="E6041">
            <v>0</v>
          </cell>
        </row>
        <row r="6042">
          <cell r="C6042">
            <v>0</v>
          </cell>
          <cell r="D6042">
            <v>0</v>
          </cell>
          <cell r="E6042">
            <v>0</v>
          </cell>
        </row>
        <row r="6043">
          <cell r="C6043">
            <v>0</v>
          </cell>
          <cell r="D6043">
            <v>0</v>
          </cell>
          <cell r="E6043">
            <v>0</v>
          </cell>
        </row>
        <row r="6044">
          <cell r="C6044">
            <v>0</v>
          </cell>
          <cell r="D6044">
            <v>0</v>
          </cell>
          <cell r="E6044">
            <v>0</v>
          </cell>
        </row>
        <row r="6045">
          <cell r="C6045">
            <v>0</v>
          </cell>
          <cell r="D6045">
            <v>0</v>
          </cell>
          <cell r="E6045">
            <v>0</v>
          </cell>
        </row>
        <row r="6046">
          <cell r="C6046">
            <v>0</v>
          </cell>
          <cell r="D6046">
            <v>0</v>
          </cell>
          <cell r="E6046">
            <v>0</v>
          </cell>
        </row>
        <row r="6047">
          <cell r="C6047">
            <v>0</v>
          </cell>
          <cell r="D6047">
            <v>0</v>
          </cell>
          <cell r="E6047">
            <v>0</v>
          </cell>
        </row>
        <row r="6048">
          <cell r="C6048">
            <v>0</v>
          </cell>
          <cell r="D6048">
            <v>0</v>
          </cell>
          <cell r="E6048">
            <v>0</v>
          </cell>
        </row>
        <row r="6049">
          <cell r="C6049">
            <v>0</v>
          </cell>
          <cell r="D6049">
            <v>0</v>
          </cell>
          <cell r="E6049">
            <v>0</v>
          </cell>
        </row>
        <row r="6050">
          <cell r="C6050">
            <v>0</v>
          </cell>
          <cell r="D6050">
            <v>0</v>
          </cell>
          <cell r="E6050">
            <v>0</v>
          </cell>
        </row>
        <row r="6051">
          <cell r="C6051">
            <v>0</v>
          </cell>
          <cell r="D6051">
            <v>0</v>
          </cell>
          <cell r="E6051">
            <v>0</v>
          </cell>
        </row>
        <row r="6052">
          <cell r="C6052">
            <v>0</v>
          </cell>
          <cell r="D6052">
            <v>0</v>
          </cell>
          <cell r="E6052">
            <v>0</v>
          </cell>
        </row>
        <row r="6053">
          <cell r="C6053">
            <v>0</v>
          </cell>
          <cell r="D6053">
            <v>0</v>
          </cell>
          <cell r="E6053">
            <v>0</v>
          </cell>
        </row>
        <row r="6054">
          <cell r="C6054">
            <v>0</v>
          </cell>
          <cell r="D6054">
            <v>0</v>
          </cell>
          <cell r="E6054">
            <v>0</v>
          </cell>
        </row>
        <row r="6055">
          <cell r="C6055">
            <v>0</v>
          </cell>
          <cell r="D6055">
            <v>0</v>
          </cell>
          <cell r="E6055">
            <v>0</v>
          </cell>
        </row>
        <row r="6056">
          <cell r="C6056">
            <v>0</v>
          </cell>
          <cell r="D6056">
            <v>0</v>
          </cell>
          <cell r="E6056">
            <v>0</v>
          </cell>
        </row>
        <row r="6057">
          <cell r="C6057">
            <v>0</v>
          </cell>
          <cell r="D6057">
            <v>0</v>
          </cell>
          <cell r="E6057">
            <v>0</v>
          </cell>
        </row>
        <row r="6058">
          <cell r="C6058">
            <v>0</v>
          </cell>
          <cell r="D6058">
            <v>0</v>
          </cell>
          <cell r="E6058">
            <v>0</v>
          </cell>
        </row>
        <row r="6059">
          <cell r="C6059">
            <v>0</v>
          </cell>
          <cell r="D6059">
            <v>0</v>
          </cell>
          <cell r="E6059">
            <v>0</v>
          </cell>
        </row>
        <row r="6060">
          <cell r="C6060">
            <v>0</v>
          </cell>
          <cell r="D6060">
            <v>0</v>
          </cell>
          <cell r="E6060">
            <v>0</v>
          </cell>
        </row>
        <row r="6061">
          <cell r="C6061">
            <v>0</v>
          </cell>
          <cell r="D6061">
            <v>0</v>
          </cell>
          <cell r="E6061">
            <v>0</v>
          </cell>
        </row>
        <row r="6062">
          <cell r="C6062">
            <v>0</v>
          </cell>
          <cell r="D6062">
            <v>0</v>
          </cell>
          <cell r="E6062">
            <v>0</v>
          </cell>
        </row>
        <row r="6063">
          <cell r="C6063">
            <v>0</v>
          </cell>
          <cell r="D6063">
            <v>0</v>
          </cell>
          <cell r="E6063">
            <v>0</v>
          </cell>
        </row>
        <row r="6064">
          <cell r="C6064">
            <v>0</v>
          </cell>
          <cell r="D6064">
            <v>0</v>
          </cell>
          <cell r="E6064">
            <v>0</v>
          </cell>
        </row>
        <row r="6065">
          <cell r="C6065">
            <v>0</v>
          </cell>
          <cell r="D6065">
            <v>0</v>
          </cell>
          <cell r="E6065">
            <v>0</v>
          </cell>
        </row>
        <row r="6066">
          <cell r="C6066">
            <v>0</v>
          </cell>
          <cell r="D6066">
            <v>0</v>
          </cell>
          <cell r="E6066">
            <v>0</v>
          </cell>
        </row>
        <row r="6067">
          <cell r="C6067">
            <v>0</v>
          </cell>
          <cell r="D6067">
            <v>0</v>
          </cell>
          <cell r="E6067">
            <v>0</v>
          </cell>
        </row>
        <row r="6068">
          <cell r="C6068">
            <v>0</v>
          </cell>
          <cell r="D6068">
            <v>0</v>
          </cell>
          <cell r="E6068">
            <v>0</v>
          </cell>
        </row>
        <row r="6069">
          <cell r="C6069">
            <v>0</v>
          </cell>
          <cell r="D6069">
            <v>0</v>
          </cell>
          <cell r="E6069">
            <v>0</v>
          </cell>
        </row>
        <row r="6070">
          <cell r="C6070">
            <v>0</v>
          </cell>
          <cell r="D6070">
            <v>0</v>
          </cell>
          <cell r="E6070">
            <v>0</v>
          </cell>
        </row>
        <row r="6071">
          <cell r="C6071">
            <v>0</v>
          </cell>
          <cell r="D6071">
            <v>0</v>
          </cell>
          <cell r="E6071">
            <v>0</v>
          </cell>
        </row>
        <row r="6072">
          <cell r="C6072">
            <v>0</v>
          </cell>
          <cell r="D6072">
            <v>0</v>
          </cell>
          <cell r="E6072">
            <v>0</v>
          </cell>
        </row>
        <row r="6073">
          <cell r="C6073">
            <v>0</v>
          </cell>
          <cell r="D6073">
            <v>0</v>
          </cell>
          <cell r="E6073">
            <v>0</v>
          </cell>
        </row>
        <row r="6074">
          <cell r="C6074">
            <v>0</v>
          </cell>
          <cell r="D6074">
            <v>0</v>
          </cell>
          <cell r="E6074">
            <v>0</v>
          </cell>
        </row>
        <row r="6075">
          <cell r="C6075">
            <v>0</v>
          </cell>
          <cell r="D6075">
            <v>0</v>
          </cell>
          <cell r="E6075">
            <v>0</v>
          </cell>
        </row>
        <row r="6076">
          <cell r="C6076">
            <v>0</v>
          </cell>
          <cell r="D6076">
            <v>0</v>
          </cell>
          <cell r="E6076">
            <v>0</v>
          </cell>
        </row>
        <row r="6077">
          <cell r="C6077">
            <v>0</v>
          </cell>
          <cell r="D6077">
            <v>0</v>
          </cell>
          <cell r="E6077">
            <v>0</v>
          </cell>
        </row>
        <row r="6078">
          <cell r="C6078">
            <v>0</v>
          </cell>
          <cell r="D6078">
            <v>0</v>
          </cell>
          <cell r="E6078">
            <v>0</v>
          </cell>
        </row>
        <row r="6079">
          <cell r="C6079">
            <v>0</v>
          </cell>
          <cell r="D6079">
            <v>0</v>
          </cell>
          <cell r="E6079">
            <v>0</v>
          </cell>
        </row>
        <row r="6080">
          <cell r="C6080">
            <v>0</v>
          </cell>
          <cell r="D6080">
            <v>0</v>
          </cell>
          <cell r="E6080">
            <v>0</v>
          </cell>
        </row>
        <row r="6081">
          <cell r="C6081">
            <v>0</v>
          </cell>
          <cell r="D6081">
            <v>0</v>
          </cell>
          <cell r="E6081">
            <v>0</v>
          </cell>
        </row>
        <row r="6082">
          <cell r="C6082">
            <v>0</v>
          </cell>
          <cell r="D6082">
            <v>0</v>
          </cell>
          <cell r="E6082">
            <v>0</v>
          </cell>
        </row>
        <row r="6083">
          <cell r="C6083">
            <v>0</v>
          </cell>
          <cell r="D6083">
            <v>0</v>
          </cell>
          <cell r="E6083">
            <v>0</v>
          </cell>
        </row>
        <row r="6084">
          <cell r="C6084">
            <v>0</v>
          </cell>
          <cell r="D6084">
            <v>0</v>
          </cell>
          <cell r="E6084">
            <v>0</v>
          </cell>
        </row>
        <row r="6085">
          <cell r="C6085">
            <v>0</v>
          </cell>
          <cell r="D6085">
            <v>0</v>
          </cell>
          <cell r="E6085">
            <v>0</v>
          </cell>
        </row>
        <row r="6086">
          <cell r="C6086">
            <v>0</v>
          </cell>
          <cell r="D6086">
            <v>0</v>
          </cell>
          <cell r="E6086">
            <v>0</v>
          </cell>
        </row>
        <row r="6087">
          <cell r="C6087">
            <v>0</v>
          </cell>
          <cell r="D6087">
            <v>0</v>
          </cell>
          <cell r="E6087">
            <v>0</v>
          </cell>
        </row>
        <row r="6088">
          <cell r="C6088">
            <v>0</v>
          </cell>
          <cell r="D6088">
            <v>0</v>
          </cell>
          <cell r="E6088">
            <v>0</v>
          </cell>
        </row>
        <row r="6089">
          <cell r="C6089">
            <v>0</v>
          </cell>
          <cell r="D6089">
            <v>0</v>
          </cell>
          <cell r="E6089">
            <v>0</v>
          </cell>
        </row>
        <row r="6090">
          <cell r="C6090">
            <v>0</v>
          </cell>
          <cell r="D6090">
            <v>0</v>
          </cell>
          <cell r="E6090">
            <v>0</v>
          </cell>
        </row>
        <row r="6091">
          <cell r="C6091">
            <v>0</v>
          </cell>
          <cell r="D6091">
            <v>0</v>
          </cell>
          <cell r="E6091">
            <v>0</v>
          </cell>
        </row>
        <row r="6092">
          <cell r="C6092">
            <v>0</v>
          </cell>
          <cell r="D6092">
            <v>0</v>
          </cell>
          <cell r="E6092">
            <v>0</v>
          </cell>
        </row>
        <row r="6093">
          <cell r="C6093">
            <v>0</v>
          </cell>
          <cell r="D6093">
            <v>0</v>
          </cell>
          <cell r="E6093">
            <v>0</v>
          </cell>
        </row>
        <row r="6094">
          <cell r="C6094">
            <v>0</v>
          </cell>
          <cell r="D6094">
            <v>0</v>
          </cell>
          <cell r="E6094">
            <v>0</v>
          </cell>
        </row>
        <row r="6095">
          <cell r="C6095">
            <v>0</v>
          </cell>
          <cell r="D6095">
            <v>0</v>
          </cell>
          <cell r="E6095">
            <v>0</v>
          </cell>
        </row>
        <row r="6096">
          <cell r="C6096">
            <v>0</v>
          </cell>
          <cell r="D6096">
            <v>0</v>
          </cell>
          <cell r="E6096">
            <v>0</v>
          </cell>
        </row>
        <row r="6097">
          <cell r="C6097">
            <v>0</v>
          </cell>
          <cell r="D6097">
            <v>0</v>
          </cell>
          <cell r="E6097">
            <v>0</v>
          </cell>
        </row>
        <row r="6098">
          <cell r="C6098">
            <v>0</v>
          </cell>
          <cell r="D6098">
            <v>0</v>
          </cell>
          <cell r="E6098">
            <v>0</v>
          </cell>
        </row>
        <row r="6099">
          <cell r="C6099">
            <v>0</v>
          </cell>
          <cell r="D6099">
            <v>0</v>
          </cell>
          <cell r="E6099">
            <v>0</v>
          </cell>
        </row>
        <row r="6100">
          <cell r="C6100">
            <v>0</v>
          </cell>
          <cell r="D6100">
            <v>0</v>
          </cell>
          <cell r="E6100">
            <v>0</v>
          </cell>
        </row>
        <row r="6101">
          <cell r="C6101">
            <v>0</v>
          </cell>
          <cell r="D6101">
            <v>0</v>
          </cell>
          <cell r="E6101">
            <v>0</v>
          </cell>
        </row>
        <row r="6102">
          <cell r="C6102">
            <v>0</v>
          </cell>
          <cell r="D6102">
            <v>0</v>
          </cell>
          <cell r="E6102">
            <v>0</v>
          </cell>
        </row>
        <row r="6103">
          <cell r="C6103">
            <v>0</v>
          </cell>
          <cell r="D6103">
            <v>0</v>
          </cell>
          <cell r="E6103">
            <v>0</v>
          </cell>
        </row>
        <row r="6104">
          <cell r="C6104">
            <v>0</v>
          </cell>
          <cell r="D6104">
            <v>0</v>
          </cell>
          <cell r="E6104">
            <v>0</v>
          </cell>
        </row>
        <row r="6105">
          <cell r="C6105">
            <v>0</v>
          </cell>
          <cell r="D6105">
            <v>0</v>
          </cell>
          <cell r="E6105">
            <v>0</v>
          </cell>
        </row>
        <row r="6106">
          <cell r="C6106">
            <v>0</v>
          </cell>
          <cell r="D6106">
            <v>0</v>
          </cell>
          <cell r="E6106">
            <v>0</v>
          </cell>
        </row>
        <row r="6107">
          <cell r="C6107">
            <v>0</v>
          </cell>
          <cell r="D6107">
            <v>0</v>
          </cell>
          <cell r="E6107">
            <v>0</v>
          </cell>
        </row>
        <row r="6108">
          <cell r="C6108">
            <v>0</v>
          </cell>
          <cell r="D6108">
            <v>0</v>
          </cell>
          <cell r="E6108">
            <v>0</v>
          </cell>
        </row>
        <row r="6109">
          <cell r="C6109">
            <v>0</v>
          </cell>
          <cell r="D6109">
            <v>0</v>
          </cell>
          <cell r="E6109">
            <v>0</v>
          </cell>
        </row>
        <row r="6110">
          <cell r="C6110">
            <v>0</v>
          </cell>
          <cell r="D6110">
            <v>0</v>
          </cell>
          <cell r="E6110">
            <v>0</v>
          </cell>
        </row>
        <row r="6111">
          <cell r="C6111">
            <v>0</v>
          </cell>
          <cell r="D6111">
            <v>0</v>
          </cell>
          <cell r="E6111">
            <v>0</v>
          </cell>
        </row>
        <row r="6112">
          <cell r="C6112">
            <v>0</v>
          </cell>
          <cell r="D6112">
            <v>0</v>
          </cell>
          <cell r="E6112">
            <v>0</v>
          </cell>
        </row>
        <row r="6113">
          <cell r="C6113">
            <v>0</v>
          </cell>
          <cell r="D6113">
            <v>0</v>
          </cell>
          <cell r="E6113">
            <v>0</v>
          </cell>
        </row>
        <row r="6114">
          <cell r="C6114">
            <v>0</v>
          </cell>
          <cell r="D6114">
            <v>0</v>
          </cell>
          <cell r="E6114">
            <v>0</v>
          </cell>
        </row>
        <row r="6115">
          <cell r="C6115">
            <v>0</v>
          </cell>
          <cell r="D6115">
            <v>0</v>
          </cell>
          <cell r="E6115">
            <v>0</v>
          </cell>
        </row>
        <row r="6116">
          <cell r="C6116">
            <v>0</v>
          </cell>
          <cell r="D6116">
            <v>0</v>
          </cell>
          <cell r="E6116">
            <v>0</v>
          </cell>
        </row>
        <row r="6117">
          <cell r="C6117">
            <v>0</v>
          </cell>
          <cell r="D6117">
            <v>0</v>
          </cell>
          <cell r="E6117">
            <v>0</v>
          </cell>
        </row>
        <row r="6118">
          <cell r="C6118">
            <v>0</v>
          </cell>
          <cell r="D6118">
            <v>0</v>
          </cell>
          <cell r="E6118">
            <v>0</v>
          </cell>
        </row>
        <row r="6119">
          <cell r="C6119">
            <v>0</v>
          </cell>
          <cell r="D6119">
            <v>0</v>
          </cell>
          <cell r="E6119">
            <v>0</v>
          </cell>
        </row>
        <row r="6120">
          <cell r="C6120">
            <v>0</v>
          </cell>
          <cell r="D6120">
            <v>0</v>
          </cell>
          <cell r="E6120">
            <v>0</v>
          </cell>
        </row>
        <row r="6121">
          <cell r="C6121">
            <v>0</v>
          </cell>
          <cell r="D6121">
            <v>0</v>
          </cell>
          <cell r="E6121">
            <v>0</v>
          </cell>
        </row>
        <row r="6122">
          <cell r="C6122">
            <v>0</v>
          </cell>
          <cell r="D6122">
            <v>0</v>
          </cell>
          <cell r="E6122">
            <v>0</v>
          </cell>
        </row>
        <row r="6123">
          <cell r="C6123">
            <v>0</v>
          </cell>
          <cell r="D6123">
            <v>0</v>
          </cell>
          <cell r="E6123">
            <v>0</v>
          </cell>
        </row>
        <row r="6124">
          <cell r="C6124">
            <v>0</v>
          </cell>
          <cell r="D6124">
            <v>0</v>
          </cell>
          <cell r="E6124">
            <v>0</v>
          </cell>
        </row>
        <row r="6125">
          <cell r="C6125">
            <v>0</v>
          </cell>
          <cell r="D6125">
            <v>0</v>
          </cell>
          <cell r="E6125">
            <v>0</v>
          </cell>
        </row>
        <row r="6126">
          <cell r="C6126">
            <v>0</v>
          </cell>
          <cell r="D6126">
            <v>0</v>
          </cell>
          <cell r="E6126">
            <v>0</v>
          </cell>
        </row>
        <row r="6127">
          <cell r="C6127">
            <v>0</v>
          </cell>
          <cell r="D6127">
            <v>0</v>
          </cell>
          <cell r="E6127">
            <v>0</v>
          </cell>
        </row>
        <row r="6128">
          <cell r="C6128">
            <v>0</v>
          </cell>
          <cell r="D6128">
            <v>0</v>
          </cell>
          <cell r="E6128">
            <v>0</v>
          </cell>
        </row>
        <row r="6129">
          <cell r="C6129">
            <v>0</v>
          </cell>
          <cell r="D6129">
            <v>0</v>
          </cell>
          <cell r="E6129">
            <v>0</v>
          </cell>
        </row>
        <row r="6130">
          <cell r="C6130">
            <v>0</v>
          </cell>
          <cell r="D6130">
            <v>0</v>
          </cell>
          <cell r="E6130">
            <v>0</v>
          </cell>
        </row>
        <row r="6131">
          <cell r="C6131">
            <v>0</v>
          </cell>
          <cell r="D6131">
            <v>0</v>
          </cell>
          <cell r="E6131">
            <v>0</v>
          </cell>
        </row>
        <row r="6132">
          <cell r="C6132">
            <v>0</v>
          </cell>
          <cell r="D6132">
            <v>0</v>
          </cell>
          <cell r="E6132">
            <v>0</v>
          </cell>
        </row>
        <row r="6133">
          <cell r="C6133">
            <v>0</v>
          </cell>
          <cell r="D6133">
            <v>0</v>
          </cell>
          <cell r="E6133">
            <v>0</v>
          </cell>
        </row>
        <row r="6134">
          <cell r="C6134">
            <v>0</v>
          </cell>
          <cell r="D6134">
            <v>0</v>
          </cell>
          <cell r="E6134">
            <v>0</v>
          </cell>
        </row>
        <row r="6135">
          <cell r="C6135">
            <v>0</v>
          </cell>
          <cell r="D6135">
            <v>0</v>
          </cell>
          <cell r="E6135">
            <v>0</v>
          </cell>
        </row>
        <row r="6136">
          <cell r="C6136">
            <v>0</v>
          </cell>
          <cell r="D6136">
            <v>0</v>
          </cell>
          <cell r="E6136">
            <v>0</v>
          </cell>
        </row>
        <row r="6137">
          <cell r="C6137">
            <v>0</v>
          </cell>
          <cell r="D6137">
            <v>0</v>
          </cell>
          <cell r="E6137">
            <v>0</v>
          </cell>
        </row>
        <row r="6138">
          <cell r="C6138">
            <v>0</v>
          </cell>
          <cell r="D6138">
            <v>0</v>
          </cell>
          <cell r="E6138">
            <v>0</v>
          </cell>
        </row>
        <row r="6139">
          <cell r="C6139">
            <v>0</v>
          </cell>
          <cell r="D6139">
            <v>0</v>
          </cell>
          <cell r="E6139">
            <v>0</v>
          </cell>
        </row>
        <row r="6140">
          <cell r="C6140">
            <v>0</v>
          </cell>
          <cell r="D6140">
            <v>0</v>
          </cell>
          <cell r="E6140">
            <v>0</v>
          </cell>
        </row>
        <row r="6141">
          <cell r="C6141">
            <v>0</v>
          </cell>
          <cell r="D6141">
            <v>0</v>
          </cell>
          <cell r="E6141">
            <v>0</v>
          </cell>
        </row>
        <row r="6142">
          <cell r="C6142">
            <v>0</v>
          </cell>
          <cell r="D6142">
            <v>0</v>
          </cell>
          <cell r="E6142">
            <v>0</v>
          </cell>
        </row>
        <row r="6143">
          <cell r="C6143">
            <v>0</v>
          </cell>
          <cell r="D6143">
            <v>0</v>
          </cell>
          <cell r="E6143">
            <v>0</v>
          </cell>
        </row>
        <row r="6144">
          <cell r="C6144">
            <v>0</v>
          </cell>
          <cell r="D6144">
            <v>0</v>
          </cell>
          <cell r="E6144">
            <v>0</v>
          </cell>
        </row>
        <row r="6145">
          <cell r="C6145">
            <v>0</v>
          </cell>
          <cell r="D6145">
            <v>0</v>
          </cell>
          <cell r="E6145">
            <v>0</v>
          </cell>
        </row>
        <row r="6146">
          <cell r="C6146">
            <v>0</v>
          </cell>
          <cell r="D6146">
            <v>0</v>
          </cell>
          <cell r="E6146">
            <v>0</v>
          </cell>
        </row>
        <row r="6147">
          <cell r="C6147">
            <v>0</v>
          </cell>
          <cell r="D6147">
            <v>0</v>
          </cell>
          <cell r="E6147">
            <v>0</v>
          </cell>
        </row>
        <row r="6148">
          <cell r="C6148">
            <v>0</v>
          </cell>
          <cell r="D6148">
            <v>0</v>
          </cell>
          <cell r="E6148">
            <v>0</v>
          </cell>
        </row>
        <row r="6149">
          <cell r="C6149">
            <v>0</v>
          </cell>
          <cell r="D6149">
            <v>0</v>
          </cell>
          <cell r="E6149">
            <v>0</v>
          </cell>
        </row>
        <row r="6150">
          <cell r="C6150">
            <v>0</v>
          </cell>
          <cell r="D6150">
            <v>0</v>
          </cell>
          <cell r="E6150">
            <v>0</v>
          </cell>
        </row>
        <row r="6151">
          <cell r="C6151">
            <v>0</v>
          </cell>
          <cell r="D6151">
            <v>0</v>
          </cell>
          <cell r="E6151">
            <v>0</v>
          </cell>
        </row>
        <row r="6152">
          <cell r="C6152">
            <v>0</v>
          </cell>
          <cell r="D6152">
            <v>0</v>
          </cell>
          <cell r="E6152">
            <v>0</v>
          </cell>
        </row>
        <row r="6153">
          <cell r="C6153">
            <v>0</v>
          </cell>
          <cell r="D6153">
            <v>0</v>
          </cell>
          <cell r="E6153">
            <v>0</v>
          </cell>
        </row>
        <row r="6154">
          <cell r="C6154">
            <v>0</v>
          </cell>
          <cell r="D6154">
            <v>0</v>
          </cell>
          <cell r="E6154">
            <v>0</v>
          </cell>
        </row>
        <row r="6155">
          <cell r="C6155">
            <v>0</v>
          </cell>
          <cell r="D6155">
            <v>0</v>
          </cell>
          <cell r="E6155">
            <v>0</v>
          </cell>
        </row>
        <row r="6156">
          <cell r="C6156">
            <v>0</v>
          </cell>
          <cell r="D6156">
            <v>0</v>
          </cell>
          <cell r="E6156">
            <v>0</v>
          </cell>
        </row>
        <row r="6157">
          <cell r="C6157">
            <v>0</v>
          </cell>
          <cell r="D6157">
            <v>0</v>
          </cell>
          <cell r="E6157">
            <v>0</v>
          </cell>
        </row>
        <row r="6158">
          <cell r="C6158">
            <v>0</v>
          </cell>
          <cell r="D6158">
            <v>0</v>
          </cell>
          <cell r="E6158">
            <v>0</v>
          </cell>
        </row>
        <row r="6159">
          <cell r="C6159">
            <v>0</v>
          </cell>
          <cell r="D6159">
            <v>0</v>
          </cell>
          <cell r="E6159">
            <v>0</v>
          </cell>
        </row>
        <row r="6160">
          <cell r="C6160">
            <v>0</v>
          </cell>
          <cell r="D6160">
            <v>0</v>
          </cell>
          <cell r="E6160">
            <v>0</v>
          </cell>
        </row>
        <row r="6161">
          <cell r="C6161">
            <v>0</v>
          </cell>
          <cell r="D6161">
            <v>0</v>
          </cell>
          <cell r="E6161">
            <v>0</v>
          </cell>
        </row>
        <row r="6162">
          <cell r="C6162">
            <v>0</v>
          </cell>
          <cell r="D6162">
            <v>0</v>
          </cell>
          <cell r="E6162">
            <v>0</v>
          </cell>
        </row>
        <row r="6163">
          <cell r="C6163">
            <v>0</v>
          </cell>
          <cell r="D6163">
            <v>0</v>
          </cell>
          <cell r="E6163">
            <v>0</v>
          </cell>
        </row>
        <row r="6164">
          <cell r="C6164">
            <v>0</v>
          </cell>
          <cell r="D6164">
            <v>0</v>
          </cell>
          <cell r="E6164">
            <v>0</v>
          </cell>
        </row>
        <row r="6165">
          <cell r="C6165">
            <v>0</v>
          </cell>
          <cell r="D6165">
            <v>0</v>
          </cell>
          <cell r="E6165">
            <v>0</v>
          </cell>
        </row>
        <row r="6166">
          <cell r="C6166">
            <v>0</v>
          </cell>
          <cell r="D6166">
            <v>0</v>
          </cell>
          <cell r="E6166">
            <v>0</v>
          </cell>
        </row>
        <row r="6167">
          <cell r="C6167">
            <v>0</v>
          </cell>
          <cell r="D6167">
            <v>0</v>
          </cell>
          <cell r="E6167">
            <v>0</v>
          </cell>
        </row>
        <row r="6168">
          <cell r="C6168">
            <v>0</v>
          </cell>
          <cell r="D6168">
            <v>0</v>
          </cell>
          <cell r="E6168">
            <v>0</v>
          </cell>
        </row>
        <row r="6169">
          <cell r="C6169">
            <v>0</v>
          </cell>
          <cell r="D6169">
            <v>0</v>
          </cell>
          <cell r="E6169">
            <v>0</v>
          </cell>
        </row>
        <row r="6170">
          <cell r="C6170">
            <v>0</v>
          </cell>
          <cell r="D6170">
            <v>0</v>
          </cell>
          <cell r="E6170">
            <v>0</v>
          </cell>
        </row>
        <row r="6171">
          <cell r="C6171">
            <v>0</v>
          </cell>
          <cell r="D6171">
            <v>0</v>
          </cell>
          <cell r="E6171">
            <v>0</v>
          </cell>
        </row>
        <row r="6172">
          <cell r="C6172">
            <v>0</v>
          </cell>
          <cell r="D6172">
            <v>0</v>
          </cell>
          <cell r="E6172">
            <v>0</v>
          </cell>
        </row>
        <row r="6173">
          <cell r="C6173">
            <v>0</v>
          </cell>
          <cell r="D6173">
            <v>0</v>
          </cell>
          <cell r="E6173">
            <v>0</v>
          </cell>
        </row>
        <row r="6174">
          <cell r="C6174">
            <v>0</v>
          </cell>
          <cell r="D6174">
            <v>0</v>
          </cell>
          <cell r="E6174">
            <v>0</v>
          </cell>
        </row>
        <row r="6175">
          <cell r="C6175">
            <v>0</v>
          </cell>
          <cell r="D6175">
            <v>0</v>
          </cell>
          <cell r="E6175">
            <v>0</v>
          </cell>
        </row>
        <row r="6176">
          <cell r="C6176">
            <v>0</v>
          </cell>
          <cell r="D6176">
            <v>0</v>
          </cell>
          <cell r="E6176">
            <v>0</v>
          </cell>
        </row>
        <row r="6177">
          <cell r="C6177">
            <v>0</v>
          </cell>
          <cell r="D6177">
            <v>0</v>
          </cell>
          <cell r="E6177">
            <v>0</v>
          </cell>
        </row>
        <row r="6178">
          <cell r="C6178">
            <v>0</v>
          </cell>
          <cell r="D6178">
            <v>0</v>
          </cell>
          <cell r="E6178">
            <v>0</v>
          </cell>
        </row>
        <row r="6179">
          <cell r="C6179">
            <v>0</v>
          </cell>
          <cell r="D6179">
            <v>0</v>
          </cell>
          <cell r="E6179">
            <v>0</v>
          </cell>
        </row>
        <row r="6180">
          <cell r="C6180">
            <v>0</v>
          </cell>
          <cell r="D6180">
            <v>0</v>
          </cell>
          <cell r="E6180">
            <v>0</v>
          </cell>
        </row>
        <row r="6181">
          <cell r="C6181">
            <v>0</v>
          </cell>
          <cell r="D6181">
            <v>0</v>
          </cell>
          <cell r="E6181">
            <v>0</v>
          </cell>
        </row>
        <row r="6182">
          <cell r="C6182">
            <v>0</v>
          </cell>
          <cell r="D6182">
            <v>0</v>
          </cell>
          <cell r="E6182">
            <v>0</v>
          </cell>
        </row>
        <row r="6183">
          <cell r="C6183">
            <v>0</v>
          </cell>
          <cell r="D6183">
            <v>0</v>
          </cell>
          <cell r="E6183">
            <v>0</v>
          </cell>
        </row>
        <row r="6184">
          <cell r="C6184">
            <v>0</v>
          </cell>
          <cell r="D6184">
            <v>0</v>
          </cell>
          <cell r="E6184">
            <v>0</v>
          </cell>
        </row>
        <row r="6185">
          <cell r="C6185">
            <v>0</v>
          </cell>
          <cell r="D6185">
            <v>0</v>
          </cell>
          <cell r="E6185">
            <v>0</v>
          </cell>
        </row>
        <row r="6186">
          <cell r="C6186">
            <v>0</v>
          </cell>
          <cell r="D6186">
            <v>0</v>
          </cell>
          <cell r="E6186">
            <v>0</v>
          </cell>
        </row>
        <row r="6187">
          <cell r="C6187">
            <v>0</v>
          </cell>
          <cell r="D6187">
            <v>0</v>
          </cell>
          <cell r="E6187">
            <v>0</v>
          </cell>
        </row>
        <row r="6188">
          <cell r="C6188">
            <v>0</v>
          </cell>
          <cell r="D6188">
            <v>0</v>
          </cell>
          <cell r="E6188">
            <v>0</v>
          </cell>
        </row>
        <row r="6189">
          <cell r="C6189">
            <v>0</v>
          </cell>
          <cell r="D6189">
            <v>0</v>
          </cell>
          <cell r="E6189">
            <v>0</v>
          </cell>
        </row>
        <row r="6190">
          <cell r="C6190">
            <v>0</v>
          </cell>
          <cell r="D6190">
            <v>0</v>
          </cell>
          <cell r="E6190">
            <v>0</v>
          </cell>
        </row>
        <row r="6191">
          <cell r="C6191">
            <v>0</v>
          </cell>
          <cell r="D6191">
            <v>0</v>
          </cell>
          <cell r="E6191">
            <v>0</v>
          </cell>
        </row>
        <row r="6192">
          <cell r="C6192">
            <v>0</v>
          </cell>
          <cell r="D6192">
            <v>0</v>
          </cell>
          <cell r="E6192">
            <v>0</v>
          </cell>
        </row>
        <row r="6193">
          <cell r="C6193">
            <v>0</v>
          </cell>
          <cell r="D6193">
            <v>0</v>
          </cell>
          <cell r="E6193">
            <v>0</v>
          </cell>
        </row>
        <row r="6194">
          <cell r="C6194">
            <v>0</v>
          </cell>
          <cell r="D6194">
            <v>0</v>
          </cell>
          <cell r="E6194">
            <v>0</v>
          </cell>
        </row>
        <row r="6195">
          <cell r="C6195">
            <v>0</v>
          </cell>
          <cell r="D6195">
            <v>0</v>
          </cell>
          <cell r="E6195">
            <v>0</v>
          </cell>
        </row>
        <row r="6196">
          <cell r="C6196">
            <v>0</v>
          </cell>
          <cell r="D6196">
            <v>0</v>
          </cell>
          <cell r="E6196">
            <v>0</v>
          </cell>
        </row>
        <row r="6197">
          <cell r="C6197">
            <v>0</v>
          </cell>
          <cell r="D6197">
            <v>0</v>
          </cell>
          <cell r="E6197">
            <v>0</v>
          </cell>
        </row>
        <row r="6198">
          <cell r="C6198">
            <v>0</v>
          </cell>
          <cell r="D6198">
            <v>0</v>
          </cell>
          <cell r="E6198">
            <v>0</v>
          </cell>
        </row>
        <row r="6199">
          <cell r="C6199">
            <v>0</v>
          </cell>
          <cell r="D6199">
            <v>0</v>
          </cell>
          <cell r="E6199">
            <v>0</v>
          </cell>
        </row>
        <row r="6200">
          <cell r="C6200">
            <v>0</v>
          </cell>
          <cell r="D6200">
            <v>0</v>
          </cell>
          <cell r="E6200">
            <v>0</v>
          </cell>
        </row>
        <row r="6201">
          <cell r="C6201">
            <v>0</v>
          </cell>
          <cell r="D6201">
            <v>0</v>
          </cell>
          <cell r="E6201">
            <v>0</v>
          </cell>
        </row>
        <row r="6202">
          <cell r="C6202">
            <v>0</v>
          </cell>
          <cell r="D6202">
            <v>0</v>
          </cell>
          <cell r="E6202">
            <v>0</v>
          </cell>
        </row>
        <row r="6203">
          <cell r="C6203">
            <v>0</v>
          </cell>
          <cell r="D6203">
            <v>0</v>
          </cell>
          <cell r="E6203">
            <v>0</v>
          </cell>
        </row>
        <row r="6204">
          <cell r="C6204">
            <v>0</v>
          </cell>
          <cell r="D6204">
            <v>0</v>
          </cell>
          <cell r="E6204">
            <v>0</v>
          </cell>
        </row>
        <row r="6205">
          <cell r="C6205">
            <v>0</v>
          </cell>
          <cell r="D6205">
            <v>0</v>
          </cell>
          <cell r="E6205">
            <v>0</v>
          </cell>
        </row>
        <row r="6206">
          <cell r="C6206">
            <v>0</v>
          </cell>
          <cell r="D6206">
            <v>0</v>
          </cell>
          <cell r="E6206">
            <v>0</v>
          </cell>
        </row>
        <row r="6207">
          <cell r="C6207">
            <v>0</v>
          </cell>
          <cell r="D6207">
            <v>0</v>
          </cell>
          <cell r="E6207">
            <v>0</v>
          </cell>
        </row>
        <row r="6208">
          <cell r="C6208">
            <v>0</v>
          </cell>
          <cell r="D6208">
            <v>0</v>
          </cell>
          <cell r="E6208">
            <v>0</v>
          </cell>
        </row>
        <row r="6209">
          <cell r="C6209">
            <v>0</v>
          </cell>
          <cell r="D6209">
            <v>0</v>
          </cell>
          <cell r="E6209">
            <v>0</v>
          </cell>
        </row>
        <row r="6210">
          <cell r="C6210">
            <v>0</v>
          </cell>
          <cell r="D6210">
            <v>0</v>
          </cell>
          <cell r="E6210">
            <v>0</v>
          </cell>
        </row>
        <row r="6211">
          <cell r="C6211">
            <v>0</v>
          </cell>
          <cell r="D6211">
            <v>0</v>
          </cell>
          <cell r="E6211">
            <v>0</v>
          </cell>
        </row>
        <row r="6212">
          <cell r="C6212">
            <v>0</v>
          </cell>
          <cell r="D6212">
            <v>0</v>
          </cell>
          <cell r="E6212">
            <v>0</v>
          </cell>
        </row>
        <row r="6213">
          <cell r="C6213">
            <v>0</v>
          </cell>
          <cell r="D6213">
            <v>0</v>
          </cell>
          <cell r="E6213">
            <v>0</v>
          </cell>
        </row>
        <row r="6214">
          <cell r="C6214">
            <v>0</v>
          </cell>
          <cell r="D6214">
            <v>0</v>
          </cell>
          <cell r="E6214">
            <v>0</v>
          </cell>
        </row>
        <row r="6215">
          <cell r="C6215">
            <v>0</v>
          </cell>
          <cell r="D6215">
            <v>0</v>
          </cell>
          <cell r="E6215">
            <v>0</v>
          </cell>
        </row>
        <row r="6216">
          <cell r="C6216">
            <v>0</v>
          </cell>
          <cell r="D6216">
            <v>0</v>
          </cell>
          <cell r="E6216">
            <v>0</v>
          </cell>
        </row>
        <row r="6217">
          <cell r="C6217">
            <v>0</v>
          </cell>
          <cell r="D6217">
            <v>0</v>
          </cell>
          <cell r="E6217">
            <v>0</v>
          </cell>
        </row>
        <row r="6218">
          <cell r="C6218">
            <v>0</v>
          </cell>
          <cell r="D6218">
            <v>0</v>
          </cell>
          <cell r="E6218">
            <v>0</v>
          </cell>
        </row>
        <row r="6219">
          <cell r="C6219">
            <v>0</v>
          </cell>
          <cell r="D6219">
            <v>0</v>
          </cell>
          <cell r="E6219">
            <v>0</v>
          </cell>
        </row>
        <row r="6220">
          <cell r="C6220">
            <v>0</v>
          </cell>
          <cell r="D6220">
            <v>0</v>
          </cell>
          <cell r="E6220">
            <v>0</v>
          </cell>
        </row>
        <row r="6221">
          <cell r="C6221">
            <v>0</v>
          </cell>
          <cell r="D6221">
            <v>0</v>
          </cell>
          <cell r="E6221">
            <v>0</v>
          </cell>
        </row>
        <row r="6222">
          <cell r="C6222">
            <v>0</v>
          </cell>
          <cell r="D6222">
            <v>0</v>
          </cell>
          <cell r="E6222">
            <v>0</v>
          </cell>
        </row>
        <row r="6223">
          <cell r="C6223">
            <v>0</v>
          </cell>
          <cell r="D6223">
            <v>0</v>
          </cell>
          <cell r="E6223">
            <v>0</v>
          </cell>
        </row>
        <row r="6224">
          <cell r="C6224">
            <v>0</v>
          </cell>
          <cell r="D6224">
            <v>0</v>
          </cell>
          <cell r="E6224">
            <v>0</v>
          </cell>
        </row>
        <row r="6225">
          <cell r="C6225">
            <v>0</v>
          </cell>
          <cell r="D6225">
            <v>0</v>
          </cell>
          <cell r="E6225">
            <v>0</v>
          </cell>
        </row>
        <row r="6226">
          <cell r="C6226">
            <v>0</v>
          </cell>
          <cell r="D6226">
            <v>0</v>
          </cell>
          <cell r="E6226">
            <v>0</v>
          </cell>
        </row>
        <row r="6227">
          <cell r="C6227">
            <v>0</v>
          </cell>
          <cell r="D6227">
            <v>0</v>
          </cell>
          <cell r="E6227">
            <v>0</v>
          </cell>
        </row>
        <row r="6228">
          <cell r="C6228">
            <v>0</v>
          </cell>
          <cell r="D6228">
            <v>0</v>
          </cell>
          <cell r="E6228">
            <v>0</v>
          </cell>
        </row>
        <row r="6229">
          <cell r="C6229">
            <v>0</v>
          </cell>
          <cell r="D6229">
            <v>0</v>
          </cell>
          <cell r="E6229">
            <v>0</v>
          </cell>
        </row>
        <row r="6230">
          <cell r="C6230">
            <v>0</v>
          </cell>
          <cell r="D6230">
            <v>0</v>
          </cell>
          <cell r="E6230">
            <v>0</v>
          </cell>
        </row>
        <row r="6231">
          <cell r="C6231">
            <v>0</v>
          </cell>
          <cell r="D6231">
            <v>0</v>
          </cell>
          <cell r="E6231">
            <v>0</v>
          </cell>
        </row>
        <row r="6232">
          <cell r="C6232">
            <v>0</v>
          </cell>
          <cell r="D6232">
            <v>0</v>
          </cell>
          <cell r="E6232">
            <v>0</v>
          </cell>
        </row>
        <row r="6233">
          <cell r="C6233">
            <v>0</v>
          </cell>
          <cell r="D6233">
            <v>0</v>
          </cell>
          <cell r="E6233">
            <v>0</v>
          </cell>
        </row>
        <row r="6234">
          <cell r="C6234">
            <v>0</v>
          </cell>
          <cell r="D6234">
            <v>0</v>
          </cell>
          <cell r="E6234">
            <v>0</v>
          </cell>
        </row>
        <row r="6235">
          <cell r="C6235">
            <v>0</v>
          </cell>
          <cell r="D6235">
            <v>0</v>
          </cell>
          <cell r="E6235">
            <v>0</v>
          </cell>
        </row>
        <row r="6236">
          <cell r="C6236">
            <v>0</v>
          </cell>
          <cell r="D6236">
            <v>0</v>
          </cell>
          <cell r="E6236">
            <v>0</v>
          </cell>
        </row>
        <row r="6237">
          <cell r="C6237">
            <v>0</v>
          </cell>
          <cell r="D6237">
            <v>0</v>
          </cell>
          <cell r="E6237">
            <v>0</v>
          </cell>
        </row>
        <row r="6238">
          <cell r="C6238">
            <v>0</v>
          </cell>
          <cell r="D6238">
            <v>0</v>
          </cell>
          <cell r="E6238">
            <v>0</v>
          </cell>
        </row>
        <row r="6239">
          <cell r="C6239">
            <v>0</v>
          </cell>
          <cell r="D6239">
            <v>0</v>
          </cell>
          <cell r="E6239">
            <v>0</v>
          </cell>
        </row>
        <row r="6240">
          <cell r="C6240">
            <v>0</v>
          </cell>
          <cell r="D6240">
            <v>0</v>
          </cell>
          <cell r="E6240">
            <v>0</v>
          </cell>
        </row>
        <row r="6241">
          <cell r="C6241">
            <v>0</v>
          </cell>
          <cell r="D6241">
            <v>0</v>
          </cell>
          <cell r="E6241">
            <v>0</v>
          </cell>
        </row>
        <row r="6242">
          <cell r="C6242">
            <v>0</v>
          </cell>
          <cell r="D6242">
            <v>0</v>
          </cell>
          <cell r="E6242">
            <v>0</v>
          </cell>
        </row>
        <row r="6243">
          <cell r="C6243">
            <v>0</v>
          </cell>
          <cell r="D6243">
            <v>0</v>
          </cell>
          <cell r="E6243">
            <v>0</v>
          </cell>
        </row>
        <row r="6244">
          <cell r="C6244">
            <v>0</v>
          </cell>
          <cell r="D6244">
            <v>0</v>
          </cell>
          <cell r="E6244">
            <v>0</v>
          </cell>
        </row>
        <row r="6245">
          <cell r="C6245">
            <v>0</v>
          </cell>
          <cell r="D6245">
            <v>0</v>
          </cell>
          <cell r="E6245">
            <v>0</v>
          </cell>
        </row>
        <row r="6246">
          <cell r="C6246">
            <v>0</v>
          </cell>
          <cell r="D6246">
            <v>0</v>
          </cell>
          <cell r="E6246">
            <v>0</v>
          </cell>
        </row>
        <row r="6247">
          <cell r="C6247">
            <v>0</v>
          </cell>
          <cell r="D6247">
            <v>0</v>
          </cell>
          <cell r="E6247">
            <v>0</v>
          </cell>
        </row>
        <row r="6248">
          <cell r="C6248">
            <v>0</v>
          </cell>
          <cell r="D6248">
            <v>0</v>
          </cell>
          <cell r="E6248">
            <v>0</v>
          </cell>
        </row>
        <row r="6249">
          <cell r="C6249">
            <v>0</v>
          </cell>
          <cell r="D6249">
            <v>0</v>
          </cell>
          <cell r="E6249">
            <v>0</v>
          </cell>
        </row>
        <row r="6250">
          <cell r="C6250">
            <v>0</v>
          </cell>
          <cell r="D6250">
            <v>0</v>
          </cell>
          <cell r="E6250">
            <v>0</v>
          </cell>
        </row>
        <row r="6251">
          <cell r="C6251">
            <v>0</v>
          </cell>
          <cell r="D6251">
            <v>0</v>
          </cell>
          <cell r="E6251">
            <v>0</v>
          </cell>
        </row>
        <row r="6252">
          <cell r="C6252">
            <v>0</v>
          </cell>
          <cell r="D6252">
            <v>0</v>
          </cell>
          <cell r="E6252">
            <v>0</v>
          </cell>
        </row>
        <row r="6253">
          <cell r="C6253">
            <v>0</v>
          </cell>
          <cell r="D6253">
            <v>0</v>
          </cell>
          <cell r="E6253">
            <v>0</v>
          </cell>
        </row>
        <row r="6254">
          <cell r="C6254">
            <v>0</v>
          </cell>
          <cell r="D6254">
            <v>0</v>
          </cell>
          <cell r="E6254">
            <v>0</v>
          </cell>
        </row>
        <row r="6255">
          <cell r="C6255">
            <v>0</v>
          </cell>
          <cell r="D6255">
            <v>0</v>
          </cell>
          <cell r="E6255">
            <v>0</v>
          </cell>
        </row>
        <row r="6256">
          <cell r="C6256">
            <v>0</v>
          </cell>
          <cell r="D6256">
            <v>0</v>
          </cell>
          <cell r="E6256">
            <v>0</v>
          </cell>
        </row>
        <row r="6257">
          <cell r="C6257">
            <v>0</v>
          </cell>
          <cell r="D6257">
            <v>0</v>
          </cell>
          <cell r="E6257">
            <v>0</v>
          </cell>
        </row>
        <row r="6258">
          <cell r="C6258">
            <v>0</v>
          </cell>
          <cell r="D6258">
            <v>0</v>
          </cell>
          <cell r="E6258">
            <v>0</v>
          </cell>
        </row>
        <row r="6259">
          <cell r="C6259">
            <v>0</v>
          </cell>
          <cell r="D6259">
            <v>0</v>
          </cell>
          <cell r="E6259">
            <v>0</v>
          </cell>
        </row>
        <row r="6260">
          <cell r="C6260">
            <v>0</v>
          </cell>
          <cell r="D6260">
            <v>0</v>
          </cell>
          <cell r="E6260">
            <v>0</v>
          </cell>
        </row>
        <row r="6261">
          <cell r="C6261">
            <v>0</v>
          </cell>
          <cell r="D6261">
            <v>0</v>
          </cell>
          <cell r="E6261">
            <v>0</v>
          </cell>
        </row>
        <row r="6262">
          <cell r="C6262">
            <v>0</v>
          </cell>
          <cell r="D6262">
            <v>0</v>
          </cell>
          <cell r="E6262">
            <v>0</v>
          </cell>
        </row>
        <row r="6263">
          <cell r="C6263">
            <v>0</v>
          </cell>
          <cell r="D6263">
            <v>0</v>
          </cell>
          <cell r="E6263">
            <v>0</v>
          </cell>
        </row>
        <row r="6264">
          <cell r="C6264">
            <v>0</v>
          </cell>
          <cell r="D6264">
            <v>0</v>
          </cell>
          <cell r="E6264">
            <v>0</v>
          </cell>
        </row>
        <row r="6265">
          <cell r="C6265">
            <v>0</v>
          </cell>
          <cell r="D6265">
            <v>0</v>
          </cell>
          <cell r="E6265">
            <v>0</v>
          </cell>
        </row>
        <row r="6266">
          <cell r="C6266">
            <v>0</v>
          </cell>
          <cell r="D6266">
            <v>0</v>
          </cell>
          <cell r="E6266">
            <v>0</v>
          </cell>
        </row>
        <row r="6267">
          <cell r="C6267">
            <v>0</v>
          </cell>
          <cell r="D6267">
            <v>0</v>
          </cell>
          <cell r="E6267">
            <v>0</v>
          </cell>
        </row>
        <row r="6268">
          <cell r="C6268">
            <v>0</v>
          </cell>
          <cell r="D6268">
            <v>0</v>
          </cell>
          <cell r="E6268">
            <v>0</v>
          </cell>
        </row>
        <row r="6269">
          <cell r="C6269">
            <v>0</v>
          </cell>
          <cell r="D6269">
            <v>0</v>
          </cell>
          <cell r="E6269">
            <v>0</v>
          </cell>
        </row>
        <row r="6270">
          <cell r="C6270">
            <v>0</v>
          </cell>
          <cell r="D6270">
            <v>0</v>
          </cell>
          <cell r="E6270">
            <v>0</v>
          </cell>
        </row>
        <row r="6271">
          <cell r="C6271">
            <v>0</v>
          </cell>
          <cell r="D6271">
            <v>0</v>
          </cell>
          <cell r="E6271">
            <v>0</v>
          </cell>
        </row>
        <row r="6272">
          <cell r="C6272">
            <v>0</v>
          </cell>
          <cell r="D6272">
            <v>0</v>
          </cell>
          <cell r="E6272">
            <v>0</v>
          </cell>
        </row>
        <row r="6273">
          <cell r="C6273">
            <v>0</v>
          </cell>
          <cell r="D6273">
            <v>0</v>
          </cell>
          <cell r="E6273">
            <v>0</v>
          </cell>
        </row>
        <row r="6274">
          <cell r="C6274">
            <v>0</v>
          </cell>
          <cell r="D6274">
            <v>0</v>
          </cell>
          <cell r="E6274">
            <v>0</v>
          </cell>
        </row>
        <row r="6275">
          <cell r="C6275">
            <v>0</v>
          </cell>
          <cell r="D6275">
            <v>0</v>
          </cell>
          <cell r="E6275">
            <v>0</v>
          </cell>
        </row>
        <row r="6276">
          <cell r="C6276">
            <v>0</v>
          </cell>
          <cell r="D6276">
            <v>0</v>
          </cell>
          <cell r="E6276">
            <v>0</v>
          </cell>
        </row>
        <row r="6277">
          <cell r="C6277">
            <v>0</v>
          </cell>
          <cell r="D6277">
            <v>0</v>
          </cell>
          <cell r="E6277">
            <v>0</v>
          </cell>
        </row>
        <row r="6278">
          <cell r="C6278">
            <v>0</v>
          </cell>
          <cell r="D6278">
            <v>0</v>
          </cell>
          <cell r="E6278">
            <v>0</v>
          </cell>
        </row>
        <row r="6279">
          <cell r="C6279">
            <v>0</v>
          </cell>
          <cell r="D6279">
            <v>0</v>
          </cell>
          <cell r="E6279">
            <v>0</v>
          </cell>
        </row>
        <row r="6280">
          <cell r="C6280">
            <v>0</v>
          </cell>
          <cell r="D6280">
            <v>0</v>
          </cell>
          <cell r="E6280">
            <v>0</v>
          </cell>
        </row>
        <row r="6281">
          <cell r="C6281">
            <v>0</v>
          </cell>
          <cell r="D6281">
            <v>0</v>
          </cell>
          <cell r="E6281">
            <v>0</v>
          </cell>
        </row>
        <row r="6282">
          <cell r="C6282">
            <v>0</v>
          </cell>
          <cell r="D6282">
            <v>0</v>
          </cell>
          <cell r="E6282">
            <v>0</v>
          </cell>
        </row>
        <row r="6283">
          <cell r="C6283">
            <v>0</v>
          </cell>
          <cell r="D6283">
            <v>0</v>
          </cell>
          <cell r="E6283">
            <v>0</v>
          </cell>
        </row>
        <row r="6284">
          <cell r="C6284">
            <v>0</v>
          </cell>
          <cell r="D6284">
            <v>0</v>
          </cell>
          <cell r="E6284">
            <v>0</v>
          </cell>
        </row>
        <row r="6285">
          <cell r="C6285">
            <v>0</v>
          </cell>
          <cell r="D6285">
            <v>0</v>
          </cell>
          <cell r="E6285">
            <v>0</v>
          </cell>
        </row>
        <row r="6286">
          <cell r="C6286">
            <v>0</v>
          </cell>
          <cell r="D6286">
            <v>0</v>
          </cell>
          <cell r="E6286">
            <v>0</v>
          </cell>
        </row>
        <row r="6287">
          <cell r="C6287">
            <v>0</v>
          </cell>
          <cell r="D6287">
            <v>0</v>
          </cell>
          <cell r="E6287">
            <v>0</v>
          </cell>
        </row>
        <row r="6288">
          <cell r="C6288">
            <v>0</v>
          </cell>
          <cell r="D6288">
            <v>0</v>
          </cell>
          <cell r="E6288">
            <v>0</v>
          </cell>
        </row>
        <row r="6289">
          <cell r="C6289">
            <v>0</v>
          </cell>
          <cell r="D6289">
            <v>0</v>
          </cell>
          <cell r="E6289">
            <v>0</v>
          </cell>
        </row>
        <row r="6290">
          <cell r="C6290">
            <v>0</v>
          </cell>
          <cell r="D6290">
            <v>0</v>
          </cell>
          <cell r="E6290">
            <v>0</v>
          </cell>
        </row>
        <row r="6291">
          <cell r="C6291">
            <v>0</v>
          </cell>
          <cell r="D6291">
            <v>0</v>
          </cell>
          <cell r="E6291">
            <v>0</v>
          </cell>
        </row>
        <row r="6292">
          <cell r="C6292">
            <v>0</v>
          </cell>
          <cell r="D6292">
            <v>0</v>
          </cell>
          <cell r="E6292">
            <v>0</v>
          </cell>
        </row>
        <row r="6293">
          <cell r="C6293">
            <v>0</v>
          </cell>
          <cell r="D6293">
            <v>0</v>
          </cell>
          <cell r="E6293">
            <v>0</v>
          </cell>
        </row>
        <row r="6294">
          <cell r="C6294">
            <v>0</v>
          </cell>
          <cell r="D6294">
            <v>0</v>
          </cell>
          <cell r="E6294">
            <v>0</v>
          </cell>
        </row>
        <row r="6295">
          <cell r="C6295">
            <v>0</v>
          </cell>
          <cell r="D6295">
            <v>0</v>
          </cell>
          <cell r="E6295">
            <v>0</v>
          </cell>
        </row>
        <row r="6296">
          <cell r="C6296">
            <v>0</v>
          </cell>
          <cell r="D6296">
            <v>0</v>
          </cell>
          <cell r="E6296">
            <v>0</v>
          </cell>
        </row>
        <row r="6297">
          <cell r="C6297">
            <v>0</v>
          </cell>
          <cell r="D6297">
            <v>0</v>
          </cell>
          <cell r="E6297">
            <v>0</v>
          </cell>
        </row>
        <row r="6298">
          <cell r="C6298">
            <v>0</v>
          </cell>
          <cell r="D6298">
            <v>0</v>
          </cell>
          <cell r="E6298">
            <v>0</v>
          </cell>
        </row>
        <row r="6299">
          <cell r="C6299">
            <v>0</v>
          </cell>
          <cell r="D6299">
            <v>0</v>
          </cell>
          <cell r="E6299">
            <v>0</v>
          </cell>
        </row>
        <row r="6300">
          <cell r="C6300">
            <v>0</v>
          </cell>
          <cell r="D6300">
            <v>0</v>
          </cell>
          <cell r="E6300">
            <v>0</v>
          </cell>
        </row>
        <row r="6301">
          <cell r="C6301">
            <v>0</v>
          </cell>
          <cell r="D6301">
            <v>0</v>
          </cell>
          <cell r="E6301">
            <v>0</v>
          </cell>
        </row>
        <row r="6302">
          <cell r="C6302">
            <v>0</v>
          </cell>
          <cell r="D6302">
            <v>0</v>
          </cell>
          <cell r="E6302">
            <v>0</v>
          </cell>
        </row>
        <row r="6303">
          <cell r="C6303">
            <v>0</v>
          </cell>
          <cell r="D6303">
            <v>0</v>
          </cell>
          <cell r="E6303">
            <v>0</v>
          </cell>
        </row>
        <row r="6304">
          <cell r="C6304">
            <v>0</v>
          </cell>
          <cell r="D6304">
            <v>0</v>
          </cell>
          <cell r="E6304">
            <v>0</v>
          </cell>
        </row>
        <row r="6305">
          <cell r="C6305">
            <v>0</v>
          </cell>
          <cell r="D6305">
            <v>0</v>
          </cell>
          <cell r="E6305">
            <v>0</v>
          </cell>
        </row>
        <row r="6306">
          <cell r="C6306">
            <v>0</v>
          </cell>
          <cell r="D6306">
            <v>0</v>
          </cell>
          <cell r="E6306">
            <v>0</v>
          </cell>
        </row>
        <row r="6307">
          <cell r="C6307">
            <v>0</v>
          </cell>
          <cell r="D6307">
            <v>0</v>
          </cell>
          <cell r="E6307">
            <v>0</v>
          </cell>
        </row>
        <row r="6308">
          <cell r="C6308">
            <v>0</v>
          </cell>
          <cell r="D6308">
            <v>0</v>
          </cell>
          <cell r="E6308">
            <v>0</v>
          </cell>
        </row>
        <row r="6309">
          <cell r="C6309">
            <v>0</v>
          </cell>
          <cell r="D6309">
            <v>0</v>
          </cell>
          <cell r="E6309">
            <v>0</v>
          </cell>
        </row>
        <row r="6310">
          <cell r="C6310">
            <v>0</v>
          </cell>
          <cell r="D6310">
            <v>0</v>
          </cell>
          <cell r="E6310">
            <v>0</v>
          </cell>
        </row>
        <row r="6311">
          <cell r="C6311">
            <v>0</v>
          </cell>
          <cell r="D6311">
            <v>0</v>
          </cell>
          <cell r="E6311">
            <v>0</v>
          </cell>
        </row>
        <row r="6312">
          <cell r="C6312">
            <v>0</v>
          </cell>
          <cell r="D6312">
            <v>0</v>
          </cell>
          <cell r="E6312">
            <v>0</v>
          </cell>
        </row>
        <row r="6313">
          <cell r="C6313">
            <v>0</v>
          </cell>
          <cell r="D6313">
            <v>0</v>
          </cell>
          <cell r="E6313">
            <v>0</v>
          </cell>
        </row>
        <row r="6314">
          <cell r="C6314">
            <v>0</v>
          </cell>
          <cell r="D6314">
            <v>0</v>
          </cell>
          <cell r="E6314">
            <v>0</v>
          </cell>
        </row>
        <row r="6315">
          <cell r="C6315">
            <v>0</v>
          </cell>
          <cell r="D6315">
            <v>0</v>
          </cell>
          <cell r="E6315">
            <v>0</v>
          </cell>
        </row>
        <row r="6316">
          <cell r="C6316">
            <v>0</v>
          </cell>
          <cell r="D6316">
            <v>0</v>
          </cell>
          <cell r="E6316">
            <v>0</v>
          </cell>
        </row>
        <row r="6317">
          <cell r="C6317">
            <v>0</v>
          </cell>
          <cell r="D6317">
            <v>0</v>
          </cell>
          <cell r="E6317">
            <v>0</v>
          </cell>
        </row>
        <row r="6318">
          <cell r="C6318">
            <v>0</v>
          </cell>
          <cell r="D6318">
            <v>0</v>
          </cell>
          <cell r="E6318">
            <v>0</v>
          </cell>
        </row>
        <row r="6319">
          <cell r="C6319">
            <v>0</v>
          </cell>
          <cell r="D6319">
            <v>0</v>
          </cell>
          <cell r="E6319">
            <v>0</v>
          </cell>
        </row>
        <row r="6320">
          <cell r="C6320">
            <v>0</v>
          </cell>
          <cell r="D6320">
            <v>0</v>
          </cell>
          <cell r="E6320">
            <v>0</v>
          </cell>
        </row>
        <row r="6321">
          <cell r="C6321">
            <v>0</v>
          </cell>
          <cell r="D6321">
            <v>0</v>
          </cell>
          <cell r="E6321">
            <v>0</v>
          </cell>
        </row>
        <row r="6322">
          <cell r="C6322">
            <v>0</v>
          </cell>
          <cell r="D6322">
            <v>0</v>
          </cell>
          <cell r="E6322">
            <v>0</v>
          </cell>
        </row>
        <row r="6323">
          <cell r="C6323">
            <v>0</v>
          </cell>
          <cell r="D6323">
            <v>0</v>
          </cell>
          <cell r="E6323">
            <v>0</v>
          </cell>
        </row>
        <row r="6324">
          <cell r="C6324">
            <v>0</v>
          </cell>
          <cell r="D6324">
            <v>0</v>
          </cell>
          <cell r="E6324">
            <v>0</v>
          </cell>
        </row>
        <row r="6325">
          <cell r="C6325">
            <v>0</v>
          </cell>
          <cell r="D6325">
            <v>0</v>
          </cell>
          <cell r="E6325">
            <v>0</v>
          </cell>
        </row>
        <row r="6326">
          <cell r="C6326">
            <v>0</v>
          </cell>
          <cell r="D6326">
            <v>0</v>
          </cell>
          <cell r="E6326">
            <v>0</v>
          </cell>
        </row>
        <row r="6327">
          <cell r="C6327">
            <v>0</v>
          </cell>
          <cell r="D6327">
            <v>0</v>
          </cell>
          <cell r="E6327">
            <v>0</v>
          </cell>
        </row>
        <row r="6328">
          <cell r="C6328">
            <v>0</v>
          </cell>
          <cell r="D6328">
            <v>0</v>
          </cell>
          <cell r="E6328">
            <v>0</v>
          </cell>
        </row>
        <row r="6329">
          <cell r="C6329">
            <v>0</v>
          </cell>
          <cell r="D6329">
            <v>0</v>
          </cell>
          <cell r="E6329">
            <v>0</v>
          </cell>
        </row>
        <row r="6330">
          <cell r="C6330">
            <v>0</v>
          </cell>
          <cell r="D6330">
            <v>0</v>
          </cell>
          <cell r="E6330">
            <v>0</v>
          </cell>
        </row>
        <row r="6331">
          <cell r="C6331">
            <v>0</v>
          </cell>
          <cell r="D6331">
            <v>0</v>
          </cell>
          <cell r="E6331">
            <v>0</v>
          </cell>
        </row>
        <row r="6332">
          <cell r="C6332">
            <v>0</v>
          </cell>
          <cell r="D6332">
            <v>0</v>
          </cell>
          <cell r="E6332">
            <v>0</v>
          </cell>
        </row>
        <row r="6333">
          <cell r="C6333">
            <v>0</v>
          </cell>
          <cell r="D6333">
            <v>0</v>
          </cell>
          <cell r="E6333">
            <v>0</v>
          </cell>
        </row>
        <row r="6334">
          <cell r="C6334">
            <v>0</v>
          </cell>
          <cell r="D6334">
            <v>0</v>
          </cell>
          <cell r="E6334">
            <v>0</v>
          </cell>
        </row>
        <row r="6335">
          <cell r="C6335">
            <v>0</v>
          </cell>
          <cell r="D6335">
            <v>0</v>
          </cell>
          <cell r="E6335">
            <v>0</v>
          </cell>
        </row>
        <row r="6336">
          <cell r="C6336">
            <v>0</v>
          </cell>
          <cell r="D6336">
            <v>0</v>
          </cell>
          <cell r="E6336">
            <v>0</v>
          </cell>
        </row>
        <row r="6337">
          <cell r="C6337">
            <v>0</v>
          </cell>
          <cell r="D6337">
            <v>0</v>
          </cell>
          <cell r="E6337">
            <v>0</v>
          </cell>
        </row>
        <row r="6338">
          <cell r="C6338">
            <v>0</v>
          </cell>
          <cell r="D6338">
            <v>0</v>
          </cell>
          <cell r="E6338">
            <v>0</v>
          </cell>
        </row>
        <row r="6339">
          <cell r="C6339">
            <v>0</v>
          </cell>
          <cell r="D6339">
            <v>0</v>
          </cell>
          <cell r="E6339">
            <v>0</v>
          </cell>
        </row>
        <row r="6340">
          <cell r="C6340">
            <v>0</v>
          </cell>
          <cell r="D6340">
            <v>0</v>
          </cell>
          <cell r="E6340">
            <v>0</v>
          </cell>
        </row>
        <row r="6341">
          <cell r="C6341">
            <v>0</v>
          </cell>
          <cell r="D6341">
            <v>0</v>
          </cell>
          <cell r="E6341">
            <v>0</v>
          </cell>
        </row>
        <row r="6342">
          <cell r="C6342">
            <v>0</v>
          </cell>
          <cell r="D6342">
            <v>0</v>
          </cell>
          <cell r="E6342">
            <v>0</v>
          </cell>
        </row>
        <row r="6343">
          <cell r="C6343">
            <v>0</v>
          </cell>
          <cell r="D6343">
            <v>0</v>
          </cell>
          <cell r="E6343">
            <v>0</v>
          </cell>
        </row>
        <row r="6344">
          <cell r="C6344">
            <v>0</v>
          </cell>
          <cell r="D6344">
            <v>0</v>
          </cell>
          <cell r="E6344">
            <v>0</v>
          </cell>
        </row>
        <row r="6345">
          <cell r="C6345">
            <v>0</v>
          </cell>
          <cell r="D6345">
            <v>0</v>
          </cell>
          <cell r="E6345">
            <v>0</v>
          </cell>
        </row>
        <row r="6346">
          <cell r="C6346">
            <v>0</v>
          </cell>
          <cell r="D6346">
            <v>0</v>
          </cell>
          <cell r="E6346">
            <v>0</v>
          </cell>
        </row>
        <row r="6347">
          <cell r="C6347">
            <v>0</v>
          </cell>
          <cell r="D6347">
            <v>0</v>
          </cell>
          <cell r="E6347">
            <v>0</v>
          </cell>
        </row>
        <row r="6348">
          <cell r="C6348">
            <v>0</v>
          </cell>
          <cell r="D6348">
            <v>0</v>
          </cell>
          <cell r="E6348">
            <v>0</v>
          </cell>
        </row>
        <row r="6349">
          <cell r="C6349">
            <v>0</v>
          </cell>
          <cell r="D6349">
            <v>0</v>
          </cell>
          <cell r="E6349">
            <v>0</v>
          </cell>
        </row>
        <row r="6350">
          <cell r="C6350">
            <v>0</v>
          </cell>
          <cell r="D6350">
            <v>0</v>
          </cell>
          <cell r="E6350">
            <v>0</v>
          </cell>
        </row>
        <row r="6351">
          <cell r="C6351">
            <v>0</v>
          </cell>
          <cell r="D6351">
            <v>0</v>
          </cell>
          <cell r="E6351">
            <v>0</v>
          </cell>
        </row>
        <row r="6352">
          <cell r="C6352">
            <v>0</v>
          </cell>
          <cell r="D6352">
            <v>0</v>
          </cell>
          <cell r="E6352">
            <v>0</v>
          </cell>
        </row>
        <row r="6353">
          <cell r="C6353">
            <v>0</v>
          </cell>
          <cell r="D6353">
            <v>0</v>
          </cell>
          <cell r="E6353">
            <v>0</v>
          </cell>
        </row>
        <row r="6354">
          <cell r="C6354">
            <v>0</v>
          </cell>
          <cell r="D6354">
            <v>0</v>
          </cell>
          <cell r="E6354">
            <v>0</v>
          </cell>
        </row>
        <row r="6355">
          <cell r="C6355">
            <v>0</v>
          </cell>
          <cell r="D6355">
            <v>0</v>
          </cell>
          <cell r="E6355">
            <v>0</v>
          </cell>
        </row>
        <row r="6356">
          <cell r="C6356">
            <v>0</v>
          </cell>
          <cell r="D6356">
            <v>0</v>
          </cell>
          <cell r="E6356">
            <v>0</v>
          </cell>
        </row>
        <row r="6357">
          <cell r="C6357">
            <v>0</v>
          </cell>
          <cell r="D6357">
            <v>0</v>
          </cell>
          <cell r="E6357">
            <v>0</v>
          </cell>
        </row>
        <row r="6358">
          <cell r="C6358">
            <v>0</v>
          </cell>
          <cell r="D6358">
            <v>0</v>
          </cell>
          <cell r="E6358">
            <v>0</v>
          </cell>
        </row>
        <row r="6359">
          <cell r="C6359">
            <v>0</v>
          </cell>
          <cell r="D6359">
            <v>0</v>
          </cell>
          <cell r="E6359">
            <v>0</v>
          </cell>
        </row>
        <row r="6360">
          <cell r="C6360">
            <v>0</v>
          </cell>
          <cell r="D6360">
            <v>0</v>
          </cell>
          <cell r="E6360">
            <v>0</v>
          </cell>
        </row>
        <row r="6361">
          <cell r="C6361">
            <v>0</v>
          </cell>
          <cell r="D6361">
            <v>0</v>
          </cell>
          <cell r="E6361">
            <v>0</v>
          </cell>
        </row>
        <row r="6362">
          <cell r="C6362">
            <v>0</v>
          </cell>
          <cell r="D6362">
            <v>0</v>
          </cell>
          <cell r="E6362">
            <v>0</v>
          </cell>
        </row>
        <row r="6363">
          <cell r="C6363">
            <v>0</v>
          </cell>
          <cell r="D6363">
            <v>0</v>
          </cell>
          <cell r="E6363">
            <v>0</v>
          </cell>
        </row>
        <row r="6364">
          <cell r="C6364">
            <v>0</v>
          </cell>
          <cell r="D6364">
            <v>0</v>
          </cell>
          <cell r="E6364">
            <v>0</v>
          </cell>
        </row>
        <row r="6365">
          <cell r="C6365">
            <v>0</v>
          </cell>
          <cell r="D6365">
            <v>0</v>
          </cell>
          <cell r="E6365">
            <v>0</v>
          </cell>
        </row>
        <row r="6366">
          <cell r="C6366">
            <v>0</v>
          </cell>
          <cell r="D6366">
            <v>0</v>
          </cell>
          <cell r="E6366">
            <v>0</v>
          </cell>
        </row>
        <row r="6367">
          <cell r="C6367">
            <v>0</v>
          </cell>
          <cell r="D6367">
            <v>0</v>
          </cell>
          <cell r="E6367">
            <v>0</v>
          </cell>
        </row>
        <row r="6368">
          <cell r="C6368">
            <v>0</v>
          </cell>
          <cell r="D6368">
            <v>0</v>
          </cell>
          <cell r="E6368">
            <v>0</v>
          </cell>
        </row>
        <row r="6369">
          <cell r="C6369">
            <v>0</v>
          </cell>
          <cell r="D6369">
            <v>0</v>
          </cell>
          <cell r="E6369">
            <v>0</v>
          </cell>
        </row>
        <row r="6370">
          <cell r="C6370">
            <v>0</v>
          </cell>
          <cell r="D6370">
            <v>0</v>
          </cell>
          <cell r="E6370">
            <v>0</v>
          </cell>
        </row>
        <row r="6371">
          <cell r="C6371">
            <v>0</v>
          </cell>
          <cell r="D6371">
            <v>0</v>
          </cell>
          <cell r="E6371">
            <v>0</v>
          </cell>
        </row>
        <row r="6372">
          <cell r="C6372">
            <v>0</v>
          </cell>
          <cell r="D6372">
            <v>0</v>
          </cell>
          <cell r="E6372">
            <v>0</v>
          </cell>
        </row>
        <row r="6373">
          <cell r="C6373">
            <v>0</v>
          </cell>
          <cell r="D6373">
            <v>0</v>
          </cell>
          <cell r="E6373">
            <v>0</v>
          </cell>
        </row>
        <row r="6374">
          <cell r="C6374">
            <v>0</v>
          </cell>
          <cell r="D6374">
            <v>0</v>
          </cell>
          <cell r="E6374">
            <v>0</v>
          </cell>
        </row>
        <row r="6375">
          <cell r="C6375">
            <v>0</v>
          </cell>
          <cell r="D6375">
            <v>0</v>
          </cell>
          <cell r="E6375">
            <v>0</v>
          </cell>
        </row>
        <row r="6376">
          <cell r="C6376">
            <v>0</v>
          </cell>
          <cell r="D6376">
            <v>0</v>
          </cell>
          <cell r="E6376">
            <v>0</v>
          </cell>
        </row>
        <row r="6377">
          <cell r="C6377">
            <v>0</v>
          </cell>
          <cell r="D6377">
            <v>0</v>
          </cell>
          <cell r="E6377">
            <v>0</v>
          </cell>
        </row>
        <row r="6378">
          <cell r="C6378">
            <v>0</v>
          </cell>
          <cell r="D6378">
            <v>0</v>
          </cell>
          <cell r="E6378">
            <v>0</v>
          </cell>
        </row>
        <row r="6379">
          <cell r="C6379">
            <v>0</v>
          </cell>
          <cell r="D6379">
            <v>0</v>
          </cell>
          <cell r="E6379">
            <v>0</v>
          </cell>
        </row>
        <row r="6380">
          <cell r="C6380">
            <v>0</v>
          </cell>
          <cell r="D6380">
            <v>0</v>
          </cell>
          <cell r="E6380">
            <v>0</v>
          </cell>
        </row>
        <row r="6381">
          <cell r="C6381">
            <v>0</v>
          </cell>
          <cell r="D6381">
            <v>0</v>
          </cell>
          <cell r="E6381">
            <v>0</v>
          </cell>
        </row>
        <row r="6382">
          <cell r="C6382">
            <v>0</v>
          </cell>
          <cell r="D6382">
            <v>0</v>
          </cell>
          <cell r="E6382">
            <v>0</v>
          </cell>
        </row>
        <row r="6383">
          <cell r="C6383">
            <v>0</v>
          </cell>
          <cell r="D6383">
            <v>0</v>
          </cell>
          <cell r="E6383">
            <v>0</v>
          </cell>
        </row>
        <row r="6384">
          <cell r="C6384">
            <v>0</v>
          </cell>
          <cell r="D6384">
            <v>0</v>
          </cell>
          <cell r="E6384">
            <v>0</v>
          </cell>
        </row>
        <row r="6385">
          <cell r="C6385">
            <v>0</v>
          </cell>
          <cell r="D6385">
            <v>0</v>
          </cell>
          <cell r="E6385">
            <v>0</v>
          </cell>
        </row>
        <row r="6386">
          <cell r="C6386">
            <v>0</v>
          </cell>
          <cell r="D6386">
            <v>0</v>
          </cell>
          <cell r="E6386">
            <v>0</v>
          </cell>
        </row>
        <row r="6387">
          <cell r="C6387">
            <v>0</v>
          </cell>
          <cell r="D6387">
            <v>0</v>
          </cell>
          <cell r="E6387">
            <v>0</v>
          </cell>
        </row>
        <row r="6388">
          <cell r="C6388">
            <v>0</v>
          </cell>
          <cell r="D6388">
            <v>0</v>
          </cell>
          <cell r="E6388">
            <v>0</v>
          </cell>
        </row>
        <row r="6389">
          <cell r="C6389">
            <v>0</v>
          </cell>
          <cell r="D6389">
            <v>0</v>
          </cell>
          <cell r="E6389">
            <v>0</v>
          </cell>
        </row>
        <row r="6390">
          <cell r="C6390">
            <v>0</v>
          </cell>
          <cell r="D6390">
            <v>0</v>
          </cell>
          <cell r="E6390">
            <v>0</v>
          </cell>
        </row>
        <row r="6391">
          <cell r="C6391">
            <v>0</v>
          </cell>
          <cell r="D6391">
            <v>0</v>
          </cell>
          <cell r="E6391">
            <v>0</v>
          </cell>
        </row>
        <row r="6392">
          <cell r="C6392">
            <v>0</v>
          </cell>
          <cell r="D6392">
            <v>0</v>
          </cell>
          <cell r="E6392">
            <v>0</v>
          </cell>
        </row>
        <row r="6393">
          <cell r="C6393">
            <v>0</v>
          </cell>
          <cell r="D6393">
            <v>0</v>
          </cell>
          <cell r="E6393">
            <v>0</v>
          </cell>
        </row>
        <row r="6394">
          <cell r="C6394">
            <v>0</v>
          </cell>
          <cell r="D6394">
            <v>0</v>
          </cell>
          <cell r="E6394">
            <v>0</v>
          </cell>
        </row>
        <row r="6395">
          <cell r="C6395">
            <v>0</v>
          </cell>
          <cell r="D6395">
            <v>0</v>
          </cell>
          <cell r="E6395">
            <v>0</v>
          </cell>
        </row>
        <row r="6396">
          <cell r="C6396">
            <v>0</v>
          </cell>
          <cell r="D6396">
            <v>0</v>
          </cell>
          <cell r="E6396">
            <v>0</v>
          </cell>
        </row>
        <row r="6397">
          <cell r="C6397">
            <v>0</v>
          </cell>
          <cell r="D6397">
            <v>0</v>
          </cell>
          <cell r="E6397">
            <v>0</v>
          </cell>
        </row>
        <row r="6398">
          <cell r="C6398">
            <v>0</v>
          </cell>
          <cell r="D6398">
            <v>0</v>
          </cell>
          <cell r="E6398">
            <v>0</v>
          </cell>
        </row>
        <row r="6399">
          <cell r="C6399">
            <v>0</v>
          </cell>
          <cell r="D6399">
            <v>0</v>
          </cell>
          <cell r="E6399">
            <v>0</v>
          </cell>
        </row>
        <row r="6400">
          <cell r="C6400">
            <v>0</v>
          </cell>
          <cell r="D6400">
            <v>0</v>
          </cell>
          <cell r="E6400">
            <v>0</v>
          </cell>
        </row>
        <row r="6401">
          <cell r="C6401">
            <v>0</v>
          </cell>
          <cell r="D6401">
            <v>0</v>
          </cell>
          <cell r="E6401">
            <v>0</v>
          </cell>
        </row>
        <row r="6402">
          <cell r="C6402">
            <v>0</v>
          </cell>
          <cell r="D6402">
            <v>0</v>
          </cell>
          <cell r="E6402">
            <v>0</v>
          </cell>
        </row>
        <row r="6403">
          <cell r="C6403">
            <v>0</v>
          </cell>
          <cell r="D6403">
            <v>0</v>
          </cell>
          <cell r="E6403">
            <v>0</v>
          </cell>
        </row>
        <row r="6404">
          <cell r="C6404">
            <v>0</v>
          </cell>
          <cell r="D6404">
            <v>0</v>
          </cell>
          <cell r="E6404">
            <v>0</v>
          </cell>
        </row>
        <row r="6405">
          <cell r="C6405">
            <v>0</v>
          </cell>
          <cell r="D6405">
            <v>0</v>
          </cell>
          <cell r="E6405">
            <v>0</v>
          </cell>
        </row>
        <row r="6406">
          <cell r="C6406">
            <v>0</v>
          </cell>
          <cell r="D6406">
            <v>0</v>
          </cell>
          <cell r="E6406">
            <v>0</v>
          </cell>
        </row>
        <row r="6407">
          <cell r="C6407">
            <v>0</v>
          </cell>
          <cell r="D6407">
            <v>0</v>
          </cell>
          <cell r="E6407">
            <v>0</v>
          </cell>
        </row>
        <row r="6408">
          <cell r="C6408">
            <v>0</v>
          </cell>
          <cell r="D6408">
            <v>0</v>
          </cell>
          <cell r="E6408">
            <v>0</v>
          </cell>
        </row>
        <row r="6409">
          <cell r="C6409">
            <v>0</v>
          </cell>
          <cell r="D6409">
            <v>0</v>
          </cell>
          <cell r="E6409">
            <v>0</v>
          </cell>
        </row>
        <row r="6410">
          <cell r="C6410">
            <v>0</v>
          </cell>
          <cell r="D6410">
            <v>0</v>
          </cell>
          <cell r="E6410">
            <v>0</v>
          </cell>
        </row>
        <row r="6411">
          <cell r="C6411">
            <v>0</v>
          </cell>
          <cell r="D6411">
            <v>0</v>
          </cell>
          <cell r="E6411">
            <v>0</v>
          </cell>
        </row>
        <row r="6412">
          <cell r="C6412">
            <v>0</v>
          </cell>
          <cell r="D6412">
            <v>0</v>
          </cell>
          <cell r="E6412">
            <v>0</v>
          </cell>
        </row>
        <row r="6413">
          <cell r="C6413">
            <v>0</v>
          </cell>
          <cell r="D6413">
            <v>0</v>
          </cell>
          <cell r="E6413">
            <v>0</v>
          </cell>
        </row>
        <row r="6414">
          <cell r="C6414">
            <v>0</v>
          </cell>
          <cell r="D6414">
            <v>0</v>
          </cell>
          <cell r="E6414">
            <v>0</v>
          </cell>
        </row>
        <row r="6415">
          <cell r="C6415">
            <v>0</v>
          </cell>
          <cell r="D6415">
            <v>0</v>
          </cell>
          <cell r="E6415">
            <v>0</v>
          </cell>
        </row>
        <row r="6416">
          <cell r="C6416">
            <v>0</v>
          </cell>
          <cell r="D6416">
            <v>0</v>
          </cell>
          <cell r="E6416">
            <v>0</v>
          </cell>
        </row>
        <row r="6417">
          <cell r="C6417">
            <v>0</v>
          </cell>
          <cell r="D6417">
            <v>0</v>
          </cell>
          <cell r="E6417">
            <v>0</v>
          </cell>
        </row>
        <row r="6418">
          <cell r="C6418">
            <v>0</v>
          </cell>
          <cell r="D6418">
            <v>0</v>
          </cell>
          <cell r="E6418">
            <v>0</v>
          </cell>
        </row>
        <row r="6419">
          <cell r="C6419">
            <v>0</v>
          </cell>
          <cell r="D6419">
            <v>0</v>
          </cell>
          <cell r="E6419">
            <v>0</v>
          </cell>
        </row>
        <row r="6420">
          <cell r="C6420">
            <v>0</v>
          </cell>
          <cell r="D6420">
            <v>0</v>
          </cell>
          <cell r="E6420">
            <v>0</v>
          </cell>
        </row>
        <row r="6421">
          <cell r="C6421">
            <v>0</v>
          </cell>
          <cell r="D6421">
            <v>0</v>
          </cell>
          <cell r="E6421">
            <v>0</v>
          </cell>
        </row>
        <row r="6422">
          <cell r="C6422">
            <v>0</v>
          </cell>
          <cell r="D6422">
            <v>0</v>
          </cell>
          <cell r="E6422">
            <v>0</v>
          </cell>
        </row>
        <row r="6423">
          <cell r="C6423">
            <v>0</v>
          </cell>
          <cell r="D6423">
            <v>0</v>
          </cell>
          <cell r="E6423">
            <v>0</v>
          </cell>
        </row>
        <row r="6424">
          <cell r="C6424">
            <v>0</v>
          </cell>
          <cell r="D6424">
            <v>0</v>
          </cell>
          <cell r="E6424">
            <v>0</v>
          </cell>
        </row>
        <row r="6425">
          <cell r="C6425">
            <v>0</v>
          </cell>
          <cell r="D6425">
            <v>0</v>
          </cell>
          <cell r="E6425">
            <v>0</v>
          </cell>
        </row>
        <row r="6426">
          <cell r="C6426">
            <v>0</v>
          </cell>
          <cell r="D6426">
            <v>0</v>
          </cell>
          <cell r="E6426">
            <v>0</v>
          </cell>
        </row>
        <row r="6427">
          <cell r="C6427">
            <v>0</v>
          </cell>
          <cell r="D6427">
            <v>0</v>
          </cell>
          <cell r="E6427">
            <v>0</v>
          </cell>
        </row>
        <row r="6428">
          <cell r="C6428">
            <v>0</v>
          </cell>
          <cell r="D6428">
            <v>0</v>
          </cell>
          <cell r="E6428">
            <v>0</v>
          </cell>
        </row>
        <row r="6429">
          <cell r="C6429">
            <v>0</v>
          </cell>
          <cell r="D6429">
            <v>0</v>
          </cell>
          <cell r="E6429">
            <v>0</v>
          </cell>
        </row>
        <row r="6430">
          <cell r="C6430">
            <v>0</v>
          </cell>
          <cell r="D6430">
            <v>0</v>
          </cell>
          <cell r="E6430">
            <v>0</v>
          </cell>
        </row>
        <row r="6431">
          <cell r="C6431">
            <v>0</v>
          </cell>
          <cell r="D6431">
            <v>0</v>
          </cell>
          <cell r="E6431">
            <v>0</v>
          </cell>
        </row>
        <row r="6432">
          <cell r="C6432">
            <v>0</v>
          </cell>
          <cell r="D6432">
            <v>0</v>
          </cell>
          <cell r="E6432">
            <v>0</v>
          </cell>
        </row>
        <row r="6433">
          <cell r="C6433">
            <v>0</v>
          </cell>
          <cell r="D6433">
            <v>0</v>
          </cell>
          <cell r="E6433">
            <v>0</v>
          </cell>
        </row>
        <row r="6434">
          <cell r="C6434">
            <v>0</v>
          </cell>
          <cell r="D6434">
            <v>0</v>
          </cell>
          <cell r="E6434">
            <v>0</v>
          </cell>
        </row>
        <row r="6435">
          <cell r="C6435">
            <v>0</v>
          </cell>
          <cell r="D6435">
            <v>0</v>
          </cell>
          <cell r="E6435">
            <v>0</v>
          </cell>
        </row>
        <row r="6436">
          <cell r="C6436">
            <v>0</v>
          </cell>
          <cell r="D6436">
            <v>0</v>
          </cell>
          <cell r="E6436">
            <v>0</v>
          </cell>
        </row>
        <row r="6437">
          <cell r="C6437">
            <v>0</v>
          </cell>
          <cell r="D6437">
            <v>0</v>
          </cell>
          <cell r="E6437">
            <v>0</v>
          </cell>
        </row>
        <row r="6438">
          <cell r="C6438">
            <v>0</v>
          </cell>
          <cell r="D6438">
            <v>0</v>
          </cell>
          <cell r="E6438">
            <v>0</v>
          </cell>
        </row>
        <row r="6439">
          <cell r="C6439">
            <v>0</v>
          </cell>
          <cell r="D6439">
            <v>0</v>
          </cell>
          <cell r="E6439">
            <v>0</v>
          </cell>
        </row>
        <row r="6440">
          <cell r="C6440">
            <v>0</v>
          </cell>
          <cell r="D6440">
            <v>0</v>
          </cell>
          <cell r="E6440">
            <v>0</v>
          </cell>
        </row>
        <row r="6441">
          <cell r="C6441">
            <v>0</v>
          </cell>
          <cell r="D6441">
            <v>0</v>
          </cell>
          <cell r="E6441">
            <v>0</v>
          </cell>
        </row>
        <row r="6442">
          <cell r="C6442">
            <v>0</v>
          </cell>
          <cell r="D6442">
            <v>0</v>
          </cell>
          <cell r="E6442">
            <v>0</v>
          </cell>
        </row>
        <row r="6443">
          <cell r="C6443">
            <v>0</v>
          </cell>
          <cell r="D6443">
            <v>0</v>
          </cell>
          <cell r="E6443">
            <v>0</v>
          </cell>
        </row>
        <row r="6444">
          <cell r="C6444">
            <v>0</v>
          </cell>
          <cell r="D6444">
            <v>0</v>
          </cell>
          <cell r="E6444">
            <v>0</v>
          </cell>
        </row>
        <row r="6445">
          <cell r="C6445">
            <v>0</v>
          </cell>
          <cell r="D6445">
            <v>0</v>
          </cell>
          <cell r="E6445">
            <v>0</v>
          </cell>
        </row>
        <row r="6446">
          <cell r="C6446">
            <v>0</v>
          </cell>
          <cell r="D6446">
            <v>0</v>
          </cell>
          <cell r="E6446">
            <v>0</v>
          </cell>
        </row>
        <row r="6447">
          <cell r="C6447">
            <v>0</v>
          </cell>
          <cell r="D6447">
            <v>0</v>
          </cell>
          <cell r="E6447">
            <v>0</v>
          </cell>
        </row>
        <row r="6448">
          <cell r="C6448">
            <v>0</v>
          </cell>
          <cell r="D6448">
            <v>0</v>
          </cell>
          <cell r="E6448">
            <v>0</v>
          </cell>
        </row>
        <row r="6449">
          <cell r="C6449">
            <v>0</v>
          </cell>
          <cell r="D6449">
            <v>0</v>
          </cell>
          <cell r="E6449">
            <v>0</v>
          </cell>
        </row>
        <row r="6450">
          <cell r="C6450">
            <v>0</v>
          </cell>
          <cell r="D6450">
            <v>0</v>
          </cell>
          <cell r="E6450">
            <v>0</v>
          </cell>
        </row>
        <row r="6451">
          <cell r="C6451">
            <v>0</v>
          </cell>
          <cell r="D6451">
            <v>0</v>
          </cell>
          <cell r="E6451">
            <v>0</v>
          </cell>
        </row>
        <row r="6452">
          <cell r="C6452">
            <v>0</v>
          </cell>
          <cell r="D6452">
            <v>0</v>
          </cell>
          <cell r="E6452">
            <v>0</v>
          </cell>
        </row>
        <row r="6453">
          <cell r="C6453">
            <v>0</v>
          </cell>
          <cell r="D6453">
            <v>0</v>
          </cell>
          <cell r="E6453">
            <v>0</v>
          </cell>
        </row>
        <row r="6454">
          <cell r="C6454">
            <v>0</v>
          </cell>
          <cell r="D6454">
            <v>0</v>
          </cell>
          <cell r="E6454">
            <v>0</v>
          </cell>
        </row>
        <row r="6455">
          <cell r="C6455">
            <v>0</v>
          </cell>
          <cell r="D6455">
            <v>0</v>
          </cell>
          <cell r="E6455">
            <v>0</v>
          </cell>
        </row>
        <row r="6456">
          <cell r="C6456">
            <v>0</v>
          </cell>
          <cell r="D6456">
            <v>0</v>
          </cell>
          <cell r="E6456">
            <v>0</v>
          </cell>
        </row>
        <row r="6457">
          <cell r="C6457">
            <v>0</v>
          </cell>
          <cell r="D6457">
            <v>0</v>
          </cell>
          <cell r="E6457">
            <v>0</v>
          </cell>
        </row>
        <row r="6458">
          <cell r="C6458">
            <v>0</v>
          </cell>
          <cell r="D6458">
            <v>0</v>
          </cell>
          <cell r="E6458">
            <v>0</v>
          </cell>
        </row>
        <row r="6459">
          <cell r="C6459">
            <v>0</v>
          </cell>
          <cell r="D6459">
            <v>0</v>
          </cell>
          <cell r="E6459">
            <v>0</v>
          </cell>
        </row>
        <row r="6460">
          <cell r="C6460">
            <v>0</v>
          </cell>
          <cell r="D6460">
            <v>0</v>
          </cell>
          <cell r="E6460">
            <v>0</v>
          </cell>
        </row>
        <row r="6461">
          <cell r="C6461">
            <v>0</v>
          </cell>
          <cell r="D6461">
            <v>0</v>
          </cell>
          <cell r="E6461">
            <v>0</v>
          </cell>
        </row>
        <row r="6462">
          <cell r="C6462">
            <v>0</v>
          </cell>
          <cell r="D6462">
            <v>0</v>
          </cell>
          <cell r="E6462">
            <v>0</v>
          </cell>
        </row>
        <row r="6463">
          <cell r="C6463">
            <v>0</v>
          </cell>
          <cell r="D6463">
            <v>0</v>
          </cell>
          <cell r="E6463">
            <v>0</v>
          </cell>
        </row>
        <row r="6464">
          <cell r="C6464">
            <v>0</v>
          </cell>
          <cell r="D6464">
            <v>0</v>
          </cell>
          <cell r="E6464">
            <v>0</v>
          </cell>
        </row>
        <row r="6465">
          <cell r="C6465">
            <v>0</v>
          </cell>
          <cell r="D6465">
            <v>0</v>
          </cell>
          <cell r="E6465">
            <v>0</v>
          </cell>
        </row>
        <row r="6466">
          <cell r="C6466">
            <v>0</v>
          </cell>
          <cell r="D6466">
            <v>0</v>
          </cell>
          <cell r="E6466">
            <v>0</v>
          </cell>
        </row>
        <row r="6467">
          <cell r="C6467">
            <v>0</v>
          </cell>
          <cell r="D6467">
            <v>0</v>
          </cell>
          <cell r="E6467">
            <v>0</v>
          </cell>
        </row>
        <row r="6468">
          <cell r="C6468">
            <v>0</v>
          </cell>
          <cell r="D6468">
            <v>0</v>
          </cell>
          <cell r="E6468">
            <v>0</v>
          </cell>
        </row>
        <row r="6469">
          <cell r="C6469">
            <v>0</v>
          </cell>
          <cell r="D6469">
            <v>0</v>
          </cell>
          <cell r="E6469">
            <v>0</v>
          </cell>
        </row>
        <row r="6470">
          <cell r="C6470">
            <v>0</v>
          </cell>
          <cell r="D6470">
            <v>0</v>
          </cell>
          <cell r="E6470">
            <v>0</v>
          </cell>
        </row>
        <row r="6471">
          <cell r="C6471">
            <v>0</v>
          </cell>
          <cell r="D6471">
            <v>0</v>
          </cell>
          <cell r="E6471">
            <v>0</v>
          </cell>
        </row>
        <row r="6472">
          <cell r="C6472">
            <v>0</v>
          </cell>
          <cell r="D6472">
            <v>0</v>
          </cell>
          <cell r="E6472">
            <v>0</v>
          </cell>
        </row>
        <row r="6473">
          <cell r="C6473">
            <v>0</v>
          </cell>
          <cell r="D6473">
            <v>0</v>
          </cell>
          <cell r="E6473">
            <v>0</v>
          </cell>
        </row>
        <row r="6474">
          <cell r="C6474">
            <v>0</v>
          </cell>
          <cell r="D6474">
            <v>0</v>
          </cell>
          <cell r="E6474">
            <v>0</v>
          </cell>
        </row>
        <row r="6475">
          <cell r="C6475">
            <v>0</v>
          </cell>
          <cell r="D6475">
            <v>0</v>
          </cell>
          <cell r="E6475">
            <v>0</v>
          </cell>
        </row>
        <row r="6476">
          <cell r="C6476">
            <v>0</v>
          </cell>
          <cell r="D6476">
            <v>0</v>
          </cell>
          <cell r="E6476">
            <v>0</v>
          </cell>
        </row>
        <row r="6477">
          <cell r="C6477">
            <v>0</v>
          </cell>
          <cell r="D6477">
            <v>0</v>
          </cell>
          <cell r="E6477">
            <v>0</v>
          </cell>
        </row>
        <row r="6478">
          <cell r="C6478">
            <v>0</v>
          </cell>
          <cell r="D6478">
            <v>0</v>
          </cell>
          <cell r="E6478">
            <v>0</v>
          </cell>
        </row>
        <row r="6479">
          <cell r="C6479">
            <v>0</v>
          </cell>
          <cell r="D6479">
            <v>0</v>
          </cell>
          <cell r="E6479">
            <v>0</v>
          </cell>
        </row>
        <row r="6480">
          <cell r="C6480">
            <v>0</v>
          </cell>
          <cell r="D6480">
            <v>0</v>
          </cell>
          <cell r="E6480">
            <v>0</v>
          </cell>
        </row>
        <row r="6481">
          <cell r="C6481">
            <v>0</v>
          </cell>
          <cell r="D6481">
            <v>0</v>
          </cell>
          <cell r="E6481">
            <v>0</v>
          </cell>
        </row>
        <row r="6482">
          <cell r="C6482">
            <v>0</v>
          </cell>
          <cell r="D6482">
            <v>0</v>
          </cell>
          <cell r="E6482">
            <v>0</v>
          </cell>
        </row>
        <row r="6483">
          <cell r="C6483">
            <v>0</v>
          </cell>
          <cell r="D6483">
            <v>0</v>
          </cell>
          <cell r="E6483">
            <v>0</v>
          </cell>
        </row>
        <row r="6484">
          <cell r="C6484">
            <v>0</v>
          </cell>
          <cell r="D6484">
            <v>0</v>
          </cell>
          <cell r="E6484">
            <v>0</v>
          </cell>
        </row>
        <row r="6485">
          <cell r="C6485">
            <v>0</v>
          </cell>
          <cell r="D6485">
            <v>0</v>
          </cell>
          <cell r="E6485">
            <v>0</v>
          </cell>
        </row>
        <row r="6486">
          <cell r="C6486">
            <v>0</v>
          </cell>
          <cell r="D6486">
            <v>0</v>
          </cell>
          <cell r="E6486">
            <v>0</v>
          </cell>
        </row>
        <row r="6487">
          <cell r="C6487">
            <v>0</v>
          </cell>
          <cell r="D6487">
            <v>0</v>
          </cell>
          <cell r="E6487">
            <v>0</v>
          </cell>
        </row>
        <row r="6488">
          <cell r="C6488">
            <v>0</v>
          </cell>
          <cell r="D6488">
            <v>0</v>
          </cell>
          <cell r="E6488">
            <v>0</v>
          </cell>
        </row>
        <row r="6489">
          <cell r="C6489">
            <v>0</v>
          </cell>
          <cell r="D6489">
            <v>0</v>
          </cell>
          <cell r="E6489">
            <v>0</v>
          </cell>
        </row>
        <row r="6490">
          <cell r="C6490">
            <v>0</v>
          </cell>
          <cell r="D6490">
            <v>0</v>
          </cell>
          <cell r="E6490">
            <v>0</v>
          </cell>
        </row>
        <row r="6491">
          <cell r="C6491">
            <v>0</v>
          </cell>
          <cell r="D6491">
            <v>0</v>
          </cell>
          <cell r="E6491">
            <v>0</v>
          </cell>
        </row>
        <row r="6492">
          <cell r="C6492">
            <v>0</v>
          </cell>
          <cell r="D6492">
            <v>0</v>
          </cell>
          <cell r="E6492">
            <v>0</v>
          </cell>
        </row>
        <row r="6493">
          <cell r="C6493">
            <v>0</v>
          </cell>
          <cell r="D6493">
            <v>0</v>
          </cell>
          <cell r="E6493">
            <v>0</v>
          </cell>
        </row>
        <row r="6494">
          <cell r="C6494">
            <v>0</v>
          </cell>
          <cell r="D6494">
            <v>0</v>
          </cell>
          <cell r="E6494">
            <v>0</v>
          </cell>
        </row>
        <row r="6495">
          <cell r="C6495">
            <v>0</v>
          </cell>
          <cell r="D6495">
            <v>0</v>
          </cell>
          <cell r="E6495">
            <v>0</v>
          </cell>
        </row>
        <row r="6496">
          <cell r="C6496">
            <v>0</v>
          </cell>
          <cell r="D6496">
            <v>0</v>
          </cell>
          <cell r="E6496">
            <v>0</v>
          </cell>
        </row>
        <row r="6497">
          <cell r="C6497">
            <v>0</v>
          </cell>
          <cell r="D6497">
            <v>0</v>
          </cell>
          <cell r="E6497">
            <v>0</v>
          </cell>
        </row>
        <row r="6498">
          <cell r="C6498">
            <v>0</v>
          </cell>
          <cell r="D6498">
            <v>0</v>
          </cell>
          <cell r="E6498">
            <v>0</v>
          </cell>
        </row>
        <row r="6499">
          <cell r="C6499">
            <v>0</v>
          </cell>
          <cell r="D6499">
            <v>0</v>
          </cell>
          <cell r="E6499">
            <v>0</v>
          </cell>
        </row>
        <row r="6500">
          <cell r="C6500">
            <v>0</v>
          </cell>
          <cell r="D6500">
            <v>0</v>
          </cell>
          <cell r="E6500">
            <v>0</v>
          </cell>
        </row>
        <row r="6501">
          <cell r="C6501">
            <v>0</v>
          </cell>
          <cell r="D6501">
            <v>0</v>
          </cell>
          <cell r="E6501">
            <v>0</v>
          </cell>
        </row>
        <row r="6502">
          <cell r="C6502">
            <v>0</v>
          </cell>
          <cell r="D6502">
            <v>0</v>
          </cell>
          <cell r="E6502">
            <v>0</v>
          </cell>
        </row>
        <row r="6503">
          <cell r="C6503">
            <v>0</v>
          </cell>
          <cell r="D6503">
            <v>0</v>
          </cell>
          <cell r="E6503">
            <v>0</v>
          </cell>
        </row>
        <row r="6504">
          <cell r="C6504">
            <v>0</v>
          </cell>
          <cell r="D6504">
            <v>0</v>
          </cell>
          <cell r="E6504">
            <v>0</v>
          </cell>
        </row>
        <row r="6505">
          <cell r="C6505">
            <v>0</v>
          </cell>
          <cell r="D6505">
            <v>0</v>
          </cell>
          <cell r="E6505">
            <v>0</v>
          </cell>
        </row>
        <row r="6506">
          <cell r="C6506">
            <v>0</v>
          </cell>
          <cell r="D6506">
            <v>0</v>
          </cell>
          <cell r="E6506">
            <v>0</v>
          </cell>
        </row>
        <row r="6507">
          <cell r="C6507">
            <v>0</v>
          </cell>
          <cell r="D6507">
            <v>0</v>
          </cell>
          <cell r="E6507">
            <v>0</v>
          </cell>
        </row>
        <row r="6508">
          <cell r="C6508">
            <v>0</v>
          </cell>
          <cell r="D6508">
            <v>0</v>
          </cell>
          <cell r="E6508">
            <v>0</v>
          </cell>
        </row>
        <row r="6509">
          <cell r="C6509">
            <v>0</v>
          </cell>
          <cell r="D6509">
            <v>0</v>
          </cell>
          <cell r="E6509">
            <v>0</v>
          </cell>
        </row>
        <row r="6510">
          <cell r="C6510">
            <v>0</v>
          </cell>
          <cell r="D6510">
            <v>0</v>
          </cell>
          <cell r="E6510">
            <v>0</v>
          </cell>
        </row>
        <row r="6511">
          <cell r="C6511">
            <v>0</v>
          </cell>
          <cell r="D6511">
            <v>0</v>
          </cell>
          <cell r="E6511">
            <v>0</v>
          </cell>
        </row>
        <row r="6512">
          <cell r="C6512">
            <v>0</v>
          </cell>
          <cell r="D6512">
            <v>0</v>
          </cell>
          <cell r="E6512">
            <v>0</v>
          </cell>
        </row>
        <row r="6513">
          <cell r="C6513">
            <v>0</v>
          </cell>
          <cell r="D6513">
            <v>0</v>
          </cell>
          <cell r="E6513">
            <v>0</v>
          </cell>
        </row>
        <row r="6514">
          <cell r="C6514">
            <v>0</v>
          </cell>
          <cell r="D6514">
            <v>0</v>
          </cell>
          <cell r="E6514">
            <v>0</v>
          </cell>
        </row>
        <row r="6515">
          <cell r="C6515">
            <v>0</v>
          </cell>
          <cell r="D6515">
            <v>0</v>
          </cell>
          <cell r="E6515">
            <v>0</v>
          </cell>
        </row>
        <row r="6516">
          <cell r="C6516">
            <v>0</v>
          </cell>
          <cell r="D6516">
            <v>0</v>
          </cell>
          <cell r="E6516">
            <v>0</v>
          </cell>
        </row>
        <row r="6517">
          <cell r="C6517">
            <v>0</v>
          </cell>
          <cell r="D6517">
            <v>0</v>
          </cell>
          <cell r="E6517">
            <v>0</v>
          </cell>
        </row>
        <row r="6518">
          <cell r="C6518">
            <v>0</v>
          </cell>
          <cell r="D6518">
            <v>0</v>
          </cell>
          <cell r="E6518">
            <v>0</v>
          </cell>
        </row>
        <row r="6519">
          <cell r="C6519">
            <v>0</v>
          </cell>
          <cell r="D6519">
            <v>0</v>
          </cell>
          <cell r="E6519">
            <v>0</v>
          </cell>
        </row>
        <row r="6520">
          <cell r="C6520">
            <v>0</v>
          </cell>
          <cell r="D6520">
            <v>0</v>
          </cell>
          <cell r="E6520">
            <v>0</v>
          </cell>
        </row>
        <row r="6521">
          <cell r="C6521">
            <v>0</v>
          </cell>
          <cell r="D6521">
            <v>0</v>
          </cell>
          <cell r="E6521">
            <v>0</v>
          </cell>
        </row>
        <row r="6522">
          <cell r="C6522">
            <v>0</v>
          </cell>
          <cell r="D6522">
            <v>0</v>
          </cell>
          <cell r="E6522">
            <v>0</v>
          </cell>
        </row>
        <row r="6523">
          <cell r="C6523">
            <v>0</v>
          </cell>
          <cell r="D6523">
            <v>0</v>
          </cell>
          <cell r="E6523">
            <v>0</v>
          </cell>
        </row>
        <row r="6524">
          <cell r="C6524">
            <v>0</v>
          </cell>
          <cell r="D6524">
            <v>0</v>
          </cell>
          <cell r="E6524">
            <v>0</v>
          </cell>
        </row>
        <row r="6525">
          <cell r="C6525">
            <v>0</v>
          </cell>
          <cell r="D6525">
            <v>0</v>
          </cell>
          <cell r="E6525">
            <v>0</v>
          </cell>
        </row>
        <row r="6526">
          <cell r="C6526">
            <v>0</v>
          </cell>
          <cell r="D6526">
            <v>0</v>
          </cell>
          <cell r="E6526">
            <v>0</v>
          </cell>
        </row>
        <row r="6527">
          <cell r="C6527">
            <v>0</v>
          </cell>
          <cell r="D6527">
            <v>0</v>
          </cell>
          <cell r="E6527">
            <v>0</v>
          </cell>
        </row>
        <row r="6528">
          <cell r="C6528">
            <v>0</v>
          </cell>
          <cell r="D6528">
            <v>0</v>
          </cell>
          <cell r="E6528">
            <v>0</v>
          </cell>
        </row>
        <row r="6529">
          <cell r="C6529">
            <v>0</v>
          </cell>
          <cell r="D6529">
            <v>0</v>
          </cell>
          <cell r="E6529">
            <v>0</v>
          </cell>
        </row>
        <row r="6530">
          <cell r="C6530">
            <v>0</v>
          </cell>
          <cell r="D6530">
            <v>0</v>
          </cell>
          <cell r="E6530">
            <v>0</v>
          </cell>
        </row>
        <row r="6531">
          <cell r="C6531">
            <v>0</v>
          </cell>
          <cell r="D6531">
            <v>0</v>
          </cell>
          <cell r="E6531">
            <v>0</v>
          </cell>
        </row>
        <row r="6532">
          <cell r="C6532">
            <v>0</v>
          </cell>
          <cell r="D6532">
            <v>0</v>
          </cell>
          <cell r="E6532">
            <v>0</v>
          </cell>
        </row>
        <row r="6533">
          <cell r="C6533">
            <v>0</v>
          </cell>
          <cell r="D6533">
            <v>0</v>
          </cell>
          <cell r="E6533">
            <v>0</v>
          </cell>
        </row>
        <row r="6534">
          <cell r="C6534">
            <v>0</v>
          </cell>
          <cell r="D6534">
            <v>0</v>
          </cell>
          <cell r="E6534">
            <v>0</v>
          </cell>
        </row>
        <row r="6535">
          <cell r="C6535">
            <v>0</v>
          </cell>
          <cell r="D6535">
            <v>0</v>
          </cell>
          <cell r="E6535">
            <v>0</v>
          </cell>
        </row>
        <row r="6536">
          <cell r="C6536">
            <v>0</v>
          </cell>
          <cell r="D6536">
            <v>0</v>
          </cell>
          <cell r="E6536">
            <v>0</v>
          </cell>
        </row>
        <row r="6537">
          <cell r="C6537">
            <v>0</v>
          </cell>
          <cell r="D6537">
            <v>0</v>
          </cell>
          <cell r="E6537">
            <v>0</v>
          </cell>
        </row>
        <row r="6538">
          <cell r="C6538">
            <v>0</v>
          </cell>
          <cell r="D6538">
            <v>0</v>
          </cell>
          <cell r="E6538">
            <v>0</v>
          </cell>
        </row>
        <row r="6539">
          <cell r="C6539">
            <v>0</v>
          </cell>
          <cell r="D6539">
            <v>0</v>
          </cell>
          <cell r="E6539">
            <v>0</v>
          </cell>
        </row>
        <row r="6540">
          <cell r="C6540">
            <v>0</v>
          </cell>
          <cell r="D6540">
            <v>0</v>
          </cell>
          <cell r="E6540">
            <v>0</v>
          </cell>
        </row>
        <row r="6541">
          <cell r="C6541">
            <v>0</v>
          </cell>
          <cell r="D6541">
            <v>0</v>
          </cell>
          <cell r="E6541">
            <v>0</v>
          </cell>
        </row>
        <row r="6542">
          <cell r="C6542">
            <v>0</v>
          </cell>
          <cell r="D6542">
            <v>0</v>
          </cell>
          <cell r="E6542">
            <v>0</v>
          </cell>
        </row>
        <row r="6543">
          <cell r="C6543">
            <v>0</v>
          </cell>
          <cell r="D6543">
            <v>0</v>
          </cell>
          <cell r="E6543">
            <v>0</v>
          </cell>
        </row>
        <row r="6544">
          <cell r="C6544">
            <v>0</v>
          </cell>
          <cell r="D6544">
            <v>0</v>
          </cell>
          <cell r="E6544">
            <v>0</v>
          </cell>
        </row>
        <row r="6545">
          <cell r="C6545">
            <v>0</v>
          </cell>
          <cell r="D6545">
            <v>0</v>
          </cell>
          <cell r="E6545">
            <v>0</v>
          </cell>
        </row>
        <row r="6546">
          <cell r="C6546">
            <v>0</v>
          </cell>
          <cell r="D6546">
            <v>0</v>
          </cell>
          <cell r="E6546">
            <v>0</v>
          </cell>
        </row>
        <row r="6547">
          <cell r="C6547">
            <v>0</v>
          </cell>
          <cell r="D6547">
            <v>0</v>
          </cell>
          <cell r="E6547">
            <v>0</v>
          </cell>
        </row>
        <row r="6548">
          <cell r="C6548">
            <v>0</v>
          </cell>
          <cell r="D6548">
            <v>0</v>
          </cell>
          <cell r="E6548">
            <v>0</v>
          </cell>
        </row>
        <row r="6549">
          <cell r="C6549">
            <v>0</v>
          </cell>
          <cell r="D6549">
            <v>0</v>
          </cell>
          <cell r="E6549">
            <v>0</v>
          </cell>
        </row>
        <row r="6550">
          <cell r="C6550">
            <v>0</v>
          </cell>
          <cell r="D6550">
            <v>0</v>
          </cell>
          <cell r="E6550">
            <v>0</v>
          </cell>
        </row>
        <row r="6551">
          <cell r="C6551">
            <v>0</v>
          </cell>
          <cell r="D6551">
            <v>0</v>
          </cell>
          <cell r="E6551">
            <v>0</v>
          </cell>
        </row>
        <row r="6552">
          <cell r="C6552">
            <v>0</v>
          </cell>
          <cell r="D6552">
            <v>0</v>
          </cell>
          <cell r="E6552">
            <v>0</v>
          </cell>
        </row>
        <row r="6553">
          <cell r="C6553">
            <v>0</v>
          </cell>
          <cell r="D6553">
            <v>0</v>
          </cell>
          <cell r="E6553">
            <v>0</v>
          </cell>
        </row>
        <row r="6554">
          <cell r="C6554">
            <v>0</v>
          </cell>
          <cell r="D6554">
            <v>0</v>
          </cell>
          <cell r="E6554">
            <v>0</v>
          </cell>
        </row>
        <row r="6555">
          <cell r="C6555">
            <v>0</v>
          </cell>
          <cell r="D6555">
            <v>0</v>
          </cell>
          <cell r="E6555">
            <v>0</v>
          </cell>
        </row>
        <row r="6556">
          <cell r="C6556">
            <v>0</v>
          </cell>
          <cell r="D6556">
            <v>0</v>
          </cell>
          <cell r="E6556">
            <v>0</v>
          </cell>
        </row>
        <row r="6557">
          <cell r="C6557">
            <v>0</v>
          </cell>
          <cell r="D6557">
            <v>0</v>
          </cell>
          <cell r="E6557">
            <v>0</v>
          </cell>
        </row>
        <row r="6558">
          <cell r="C6558">
            <v>0</v>
          </cell>
          <cell r="D6558">
            <v>0</v>
          </cell>
          <cell r="E6558">
            <v>0</v>
          </cell>
        </row>
        <row r="6559">
          <cell r="C6559">
            <v>0</v>
          </cell>
          <cell r="D6559">
            <v>0</v>
          </cell>
          <cell r="E6559">
            <v>0</v>
          </cell>
        </row>
        <row r="6560">
          <cell r="C6560">
            <v>0</v>
          </cell>
          <cell r="D6560">
            <v>0</v>
          </cell>
          <cell r="E6560">
            <v>0</v>
          </cell>
        </row>
        <row r="6561">
          <cell r="C6561">
            <v>0</v>
          </cell>
          <cell r="D6561">
            <v>0</v>
          </cell>
          <cell r="E6561">
            <v>0</v>
          </cell>
        </row>
        <row r="6562">
          <cell r="C6562">
            <v>0</v>
          </cell>
          <cell r="D6562">
            <v>0</v>
          </cell>
          <cell r="E6562">
            <v>0</v>
          </cell>
        </row>
        <row r="6563">
          <cell r="C6563">
            <v>0</v>
          </cell>
          <cell r="D6563">
            <v>0</v>
          </cell>
          <cell r="E6563">
            <v>0</v>
          </cell>
        </row>
        <row r="6564">
          <cell r="C6564">
            <v>0</v>
          </cell>
          <cell r="D6564">
            <v>0</v>
          </cell>
          <cell r="E6564">
            <v>0</v>
          </cell>
        </row>
        <row r="6565">
          <cell r="C6565">
            <v>0</v>
          </cell>
          <cell r="D6565">
            <v>0</v>
          </cell>
          <cell r="E6565">
            <v>0</v>
          </cell>
        </row>
        <row r="6566">
          <cell r="C6566">
            <v>0</v>
          </cell>
          <cell r="D6566">
            <v>0</v>
          </cell>
          <cell r="E6566">
            <v>0</v>
          </cell>
        </row>
        <row r="6567">
          <cell r="C6567">
            <v>0</v>
          </cell>
          <cell r="D6567">
            <v>0</v>
          </cell>
          <cell r="E6567">
            <v>0</v>
          </cell>
        </row>
        <row r="6568">
          <cell r="C6568">
            <v>0</v>
          </cell>
          <cell r="D6568">
            <v>0</v>
          </cell>
          <cell r="E6568">
            <v>0</v>
          </cell>
        </row>
        <row r="6569">
          <cell r="C6569">
            <v>0</v>
          </cell>
          <cell r="D6569">
            <v>0</v>
          </cell>
          <cell r="E6569">
            <v>0</v>
          </cell>
        </row>
        <row r="6570">
          <cell r="C6570">
            <v>0</v>
          </cell>
          <cell r="D6570">
            <v>0</v>
          </cell>
          <cell r="E6570">
            <v>0</v>
          </cell>
        </row>
        <row r="6571">
          <cell r="C6571">
            <v>0</v>
          </cell>
          <cell r="D6571">
            <v>0</v>
          </cell>
          <cell r="E6571">
            <v>0</v>
          </cell>
        </row>
        <row r="6572">
          <cell r="C6572">
            <v>0</v>
          </cell>
          <cell r="D6572">
            <v>0</v>
          </cell>
          <cell r="E6572">
            <v>0</v>
          </cell>
        </row>
        <row r="6573">
          <cell r="C6573">
            <v>0</v>
          </cell>
          <cell r="D6573">
            <v>0</v>
          </cell>
          <cell r="E6573">
            <v>0</v>
          </cell>
        </row>
        <row r="6574">
          <cell r="C6574">
            <v>0</v>
          </cell>
          <cell r="D6574">
            <v>0</v>
          </cell>
          <cell r="E6574">
            <v>0</v>
          </cell>
        </row>
        <row r="6575">
          <cell r="C6575">
            <v>0</v>
          </cell>
          <cell r="D6575">
            <v>0</v>
          </cell>
          <cell r="E6575">
            <v>0</v>
          </cell>
        </row>
        <row r="6576">
          <cell r="C6576">
            <v>0</v>
          </cell>
          <cell r="D6576">
            <v>0</v>
          </cell>
          <cell r="E6576">
            <v>0</v>
          </cell>
        </row>
        <row r="6577">
          <cell r="C6577">
            <v>0</v>
          </cell>
          <cell r="D6577">
            <v>0</v>
          </cell>
          <cell r="E6577">
            <v>0</v>
          </cell>
        </row>
        <row r="6578">
          <cell r="C6578">
            <v>0</v>
          </cell>
          <cell r="D6578">
            <v>0</v>
          </cell>
          <cell r="E6578">
            <v>0</v>
          </cell>
        </row>
        <row r="6579">
          <cell r="C6579">
            <v>0</v>
          </cell>
          <cell r="D6579">
            <v>0</v>
          </cell>
          <cell r="E6579">
            <v>0</v>
          </cell>
        </row>
        <row r="6580">
          <cell r="C6580">
            <v>0</v>
          </cell>
          <cell r="D6580">
            <v>0</v>
          </cell>
          <cell r="E6580">
            <v>0</v>
          </cell>
        </row>
        <row r="6581">
          <cell r="C6581">
            <v>0</v>
          </cell>
          <cell r="D6581">
            <v>0</v>
          </cell>
          <cell r="E6581">
            <v>0</v>
          </cell>
        </row>
        <row r="6582">
          <cell r="C6582">
            <v>0</v>
          </cell>
          <cell r="D6582">
            <v>0</v>
          </cell>
          <cell r="E6582">
            <v>0</v>
          </cell>
        </row>
        <row r="6583">
          <cell r="C6583">
            <v>0</v>
          </cell>
          <cell r="D6583">
            <v>0</v>
          </cell>
          <cell r="E6583">
            <v>0</v>
          </cell>
        </row>
        <row r="6584">
          <cell r="C6584">
            <v>0</v>
          </cell>
          <cell r="D6584">
            <v>0</v>
          </cell>
          <cell r="E6584">
            <v>0</v>
          </cell>
        </row>
        <row r="6585">
          <cell r="C6585">
            <v>0</v>
          </cell>
          <cell r="D6585">
            <v>0</v>
          </cell>
          <cell r="E6585">
            <v>0</v>
          </cell>
        </row>
        <row r="6586">
          <cell r="C6586">
            <v>0</v>
          </cell>
          <cell r="D6586">
            <v>0</v>
          </cell>
          <cell r="E6586">
            <v>0</v>
          </cell>
        </row>
        <row r="6587">
          <cell r="C6587">
            <v>0</v>
          </cell>
          <cell r="D6587">
            <v>0</v>
          </cell>
          <cell r="E6587">
            <v>0</v>
          </cell>
        </row>
        <row r="6588">
          <cell r="C6588">
            <v>0</v>
          </cell>
          <cell r="D6588">
            <v>0</v>
          </cell>
          <cell r="E6588">
            <v>0</v>
          </cell>
        </row>
        <row r="6589">
          <cell r="C6589">
            <v>0</v>
          </cell>
          <cell r="D6589">
            <v>0</v>
          </cell>
          <cell r="E6589">
            <v>0</v>
          </cell>
        </row>
        <row r="6590">
          <cell r="C6590">
            <v>0</v>
          </cell>
          <cell r="D6590">
            <v>0</v>
          </cell>
          <cell r="E6590">
            <v>0</v>
          </cell>
        </row>
        <row r="6591">
          <cell r="C6591">
            <v>0</v>
          </cell>
          <cell r="D6591">
            <v>0</v>
          </cell>
          <cell r="E6591">
            <v>0</v>
          </cell>
        </row>
        <row r="6592">
          <cell r="C6592">
            <v>0</v>
          </cell>
          <cell r="D6592">
            <v>0</v>
          </cell>
          <cell r="E6592">
            <v>0</v>
          </cell>
        </row>
        <row r="6593">
          <cell r="C6593">
            <v>0</v>
          </cell>
          <cell r="D6593">
            <v>0</v>
          </cell>
          <cell r="E6593">
            <v>0</v>
          </cell>
        </row>
        <row r="6594">
          <cell r="C6594">
            <v>0</v>
          </cell>
          <cell r="D6594">
            <v>0</v>
          </cell>
          <cell r="E6594">
            <v>0</v>
          </cell>
        </row>
        <row r="6595">
          <cell r="C6595">
            <v>0</v>
          </cell>
          <cell r="D6595">
            <v>0</v>
          </cell>
          <cell r="E6595">
            <v>0</v>
          </cell>
        </row>
        <row r="6596">
          <cell r="C6596">
            <v>0</v>
          </cell>
          <cell r="D6596">
            <v>0</v>
          </cell>
          <cell r="E6596">
            <v>0</v>
          </cell>
        </row>
        <row r="6597">
          <cell r="C6597">
            <v>0</v>
          </cell>
          <cell r="D6597">
            <v>0</v>
          </cell>
          <cell r="E6597">
            <v>0</v>
          </cell>
        </row>
        <row r="6598">
          <cell r="C6598">
            <v>0</v>
          </cell>
          <cell r="D6598">
            <v>0</v>
          </cell>
          <cell r="E6598">
            <v>0</v>
          </cell>
        </row>
        <row r="6599">
          <cell r="C6599">
            <v>0</v>
          </cell>
          <cell r="D6599">
            <v>0</v>
          </cell>
          <cell r="E6599">
            <v>0</v>
          </cell>
        </row>
        <row r="6600">
          <cell r="C6600">
            <v>0</v>
          </cell>
          <cell r="D6600">
            <v>0</v>
          </cell>
          <cell r="E6600">
            <v>0</v>
          </cell>
        </row>
        <row r="6601">
          <cell r="C6601">
            <v>0</v>
          </cell>
          <cell r="D6601">
            <v>0</v>
          </cell>
          <cell r="E6601">
            <v>0</v>
          </cell>
        </row>
        <row r="6602">
          <cell r="C6602">
            <v>0</v>
          </cell>
          <cell r="D6602">
            <v>0</v>
          </cell>
          <cell r="E6602">
            <v>0</v>
          </cell>
        </row>
        <row r="6603">
          <cell r="C6603">
            <v>0</v>
          </cell>
          <cell r="D6603">
            <v>0</v>
          </cell>
          <cell r="E6603">
            <v>0</v>
          </cell>
        </row>
        <row r="6604">
          <cell r="C6604">
            <v>0</v>
          </cell>
          <cell r="D6604">
            <v>0</v>
          </cell>
          <cell r="E6604">
            <v>0</v>
          </cell>
        </row>
        <row r="6605">
          <cell r="C6605">
            <v>0</v>
          </cell>
          <cell r="D6605">
            <v>0</v>
          </cell>
          <cell r="E6605">
            <v>0</v>
          </cell>
        </row>
        <row r="6606">
          <cell r="C6606">
            <v>0</v>
          </cell>
          <cell r="D6606">
            <v>0</v>
          </cell>
          <cell r="E6606">
            <v>0</v>
          </cell>
        </row>
        <row r="6607">
          <cell r="C6607">
            <v>0</v>
          </cell>
          <cell r="D6607">
            <v>0</v>
          </cell>
          <cell r="E6607">
            <v>0</v>
          </cell>
        </row>
        <row r="6608">
          <cell r="C6608">
            <v>0</v>
          </cell>
          <cell r="D6608">
            <v>0</v>
          </cell>
          <cell r="E6608">
            <v>0</v>
          </cell>
        </row>
        <row r="6609">
          <cell r="C6609">
            <v>0</v>
          </cell>
          <cell r="D6609">
            <v>0</v>
          </cell>
          <cell r="E6609">
            <v>0</v>
          </cell>
        </row>
        <row r="6610">
          <cell r="C6610">
            <v>0</v>
          </cell>
          <cell r="D6610">
            <v>0</v>
          </cell>
          <cell r="E6610">
            <v>0</v>
          </cell>
        </row>
        <row r="6611">
          <cell r="C6611">
            <v>0</v>
          </cell>
          <cell r="D6611">
            <v>0</v>
          </cell>
          <cell r="E6611">
            <v>0</v>
          </cell>
        </row>
        <row r="6612">
          <cell r="C6612">
            <v>0</v>
          </cell>
          <cell r="D6612">
            <v>0</v>
          </cell>
          <cell r="E6612">
            <v>0</v>
          </cell>
        </row>
        <row r="6613">
          <cell r="C6613">
            <v>0</v>
          </cell>
          <cell r="D6613">
            <v>0</v>
          </cell>
          <cell r="E6613">
            <v>0</v>
          </cell>
        </row>
        <row r="6614">
          <cell r="C6614">
            <v>0</v>
          </cell>
          <cell r="D6614">
            <v>0</v>
          </cell>
          <cell r="E6614">
            <v>0</v>
          </cell>
        </row>
        <row r="6615">
          <cell r="C6615">
            <v>0</v>
          </cell>
          <cell r="D6615">
            <v>0</v>
          </cell>
          <cell r="E6615">
            <v>0</v>
          </cell>
        </row>
        <row r="6616">
          <cell r="C6616">
            <v>0</v>
          </cell>
          <cell r="D6616">
            <v>0</v>
          </cell>
          <cell r="E6616">
            <v>0</v>
          </cell>
        </row>
        <row r="6617">
          <cell r="C6617">
            <v>0</v>
          </cell>
          <cell r="D6617">
            <v>0</v>
          </cell>
          <cell r="E6617">
            <v>0</v>
          </cell>
        </row>
        <row r="6618">
          <cell r="C6618">
            <v>0</v>
          </cell>
          <cell r="D6618">
            <v>0</v>
          </cell>
          <cell r="E6618">
            <v>0</v>
          </cell>
        </row>
        <row r="6619">
          <cell r="C6619">
            <v>0</v>
          </cell>
          <cell r="D6619">
            <v>0</v>
          </cell>
          <cell r="E6619">
            <v>0</v>
          </cell>
        </row>
        <row r="6620">
          <cell r="C6620">
            <v>0</v>
          </cell>
          <cell r="D6620">
            <v>0</v>
          </cell>
          <cell r="E6620">
            <v>0</v>
          </cell>
        </row>
        <row r="6621">
          <cell r="C6621">
            <v>0</v>
          </cell>
          <cell r="D6621">
            <v>0</v>
          </cell>
          <cell r="E6621">
            <v>0</v>
          </cell>
        </row>
        <row r="6622">
          <cell r="C6622">
            <v>0</v>
          </cell>
          <cell r="D6622">
            <v>0</v>
          </cell>
          <cell r="E6622">
            <v>0</v>
          </cell>
        </row>
        <row r="6623">
          <cell r="C6623">
            <v>0</v>
          </cell>
          <cell r="D6623">
            <v>0</v>
          </cell>
          <cell r="E6623">
            <v>0</v>
          </cell>
        </row>
        <row r="6624">
          <cell r="C6624">
            <v>0</v>
          </cell>
          <cell r="D6624">
            <v>0</v>
          </cell>
          <cell r="E6624">
            <v>0</v>
          </cell>
        </row>
        <row r="6625">
          <cell r="C6625">
            <v>0</v>
          </cell>
          <cell r="D6625">
            <v>0</v>
          </cell>
          <cell r="E6625">
            <v>0</v>
          </cell>
        </row>
        <row r="6626">
          <cell r="C6626">
            <v>0</v>
          </cell>
          <cell r="D6626">
            <v>0</v>
          </cell>
          <cell r="E6626">
            <v>0</v>
          </cell>
        </row>
        <row r="6627">
          <cell r="C6627">
            <v>0</v>
          </cell>
          <cell r="D6627">
            <v>0</v>
          </cell>
          <cell r="E6627">
            <v>0</v>
          </cell>
        </row>
        <row r="6628">
          <cell r="C6628">
            <v>0</v>
          </cell>
          <cell r="D6628">
            <v>0</v>
          </cell>
          <cell r="E6628">
            <v>0</v>
          </cell>
        </row>
        <row r="6629">
          <cell r="C6629">
            <v>0</v>
          </cell>
          <cell r="D6629">
            <v>0</v>
          </cell>
          <cell r="E6629">
            <v>0</v>
          </cell>
        </row>
        <row r="6630">
          <cell r="C6630">
            <v>0</v>
          </cell>
          <cell r="D6630">
            <v>0</v>
          </cell>
          <cell r="E6630">
            <v>0</v>
          </cell>
        </row>
        <row r="6631">
          <cell r="C6631">
            <v>0</v>
          </cell>
          <cell r="D6631">
            <v>0</v>
          </cell>
          <cell r="E6631">
            <v>0</v>
          </cell>
        </row>
        <row r="6632">
          <cell r="C6632">
            <v>0</v>
          </cell>
          <cell r="D6632">
            <v>0</v>
          </cell>
          <cell r="E6632">
            <v>0</v>
          </cell>
        </row>
        <row r="6633">
          <cell r="C6633">
            <v>0</v>
          </cell>
          <cell r="D6633">
            <v>0</v>
          </cell>
          <cell r="E6633">
            <v>0</v>
          </cell>
        </row>
        <row r="6634">
          <cell r="C6634">
            <v>0</v>
          </cell>
          <cell r="D6634">
            <v>0</v>
          </cell>
          <cell r="E6634">
            <v>0</v>
          </cell>
        </row>
        <row r="6635">
          <cell r="C6635">
            <v>0</v>
          </cell>
          <cell r="D6635">
            <v>0</v>
          </cell>
          <cell r="E6635">
            <v>0</v>
          </cell>
        </row>
        <row r="6636">
          <cell r="C6636">
            <v>0</v>
          </cell>
          <cell r="D6636">
            <v>0</v>
          </cell>
          <cell r="E6636">
            <v>0</v>
          </cell>
        </row>
        <row r="6637">
          <cell r="C6637">
            <v>0</v>
          </cell>
          <cell r="D6637">
            <v>0</v>
          </cell>
          <cell r="E6637">
            <v>0</v>
          </cell>
        </row>
        <row r="6638">
          <cell r="C6638">
            <v>0</v>
          </cell>
          <cell r="D6638">
            <v>0</v>
          </cell>
          <cell r="E6638">
            <v>0</v>
          </cell>
        </row>
        <row r="6639">
          <cell r="C6639">
            <v>0</v>
          </cell>
          <cell r="D6639">
            <v>0</v>
          </cell>
          <cell r="E6639">
            <v>0</v>
          </cell>
        </row>
        <row r="6640">
          <cell r="C6640">
            <v>0</v>
          </cell>
          <cell r="D6640">
            <v>0</v>
          </cell>
          <cell r="E6640">
            <v>0</v>
          </cell>
        </row>
        <row r="6641">
          <cell r="C6641">
            <v>0</v>
          </cell>
          <cell r="D6641">
            <v>0</v>
          </cell>
          <cell r="E6641">
            <v>0</v>
          </cell>
        </row>
        <row r="6642">
          <cell r="C6642">
            <v>0</v>
          </cell>
          <cell r="D6642">
            <v>0</v>
          </cell>
          <cell r="E6642">
            <v>0</v>
          </cell>
        </row>
        <row r="6643">
          <cell r="C6643">
            <v>0</v>
          </cell>
          <cell r="D6643">
            <v>0</v>
          </cell>
          <cell r="E6643">
            <v>0</v>
          </cell>
        </row>
        <row r="6644">
          <cell r="C6644">
            <v>0</v>
          </cell>
          <cell r="D6644">
            <v>0</v>
          </cell>
          <cell r="E6644">
            <v>0</v>
          </cell>
        </row>
        <row r="6645">
          <cell r="C6645">
            <v>0</v>
          </cell>
          <cell r="D6645">
            <v>0</v>
          </cell>
          <cell r="E6645">
            <v>0</v>
          </cell>
        </row>
        <row r="6646">
          <cell r="C6646">
            <v>0</v>
          </cell>
          <cell r="D6646">
            <v>0</v>
          </cell>
          <cell r="E6646">
            <v>0</v>
          </cell>
        </row>
        <row r="6647">
          <cell r="C6647">
            <v>0</v>
          </cell>
          <cell r="D6647">
            <v>0</v>
          </cell>
          <cell r="E6647">
            <v>0</v>
          </cell>
        </row>
        <row r="6648">
          <cell r="C6648">
            <v>0</v>
          </cell>
          <cell r="D6648">
            <v>0</v>
          </cell>
          <cell r="E6648">
            <v>0</v>
          </cell>
        </row>
        <row r="6649">
          <cell r="C6649">
            <v>0</v>
          </cell>
          <cell r="D6649">
            <v>0</v>
          </cell>
          <cell r="E6649">
            <v>0</v>
          </cell>
        </row>
        <row r="6650">
          <cell r="C6650">
            <v>0</v>
          </cell>
          <cell r="D6650">
            <v>0</v>
          </cell>
          <cell r="E6650">
            <v>0</v>
          </cell>
        </row>
        <row r="6651">
          <cell r="C6651">
            <v>0</v>
          </cell>
          <cell r="D6651">
            <v>0</v>
          </cell>
          <cell r="E6651">
            <v>0</v>
          </cell>
        </row>
        <row r="6652">
          <cell r="C6652">
            <v>0</v>
          </cell>
          <cell r="D6652">
            <v>0</v>
          </cell>
          <cell r="E6652">
            <v>0</v>
          </cell>
        </row>
        <row r="6653">
          <cell r="C6653">
            <v>0</v>
          </cell>
          <cell r="D6653">
            <v>0</v>
          </cell>
          <cell r="E6653">
            <v>0</v>
          </cell>
        </row>
        <row r="6654">
          <cell r="C6654">
            <v>0</v>
          </cell>
          <cell r="D6654">
            <v>0</v>
          </cell>
          <cell r="E6654">
            <v>0</v>
          </cell>
        </row>
        <row r="6655">
          <cell r="C6655">
            <v>0</v>
          </cell>
          <cell r="D6655">
            <v>0</v>
          </cell>
          <cell r="E6655">
            <v>0</v>
          </cell>
        </row>
        <row r="6656">
          <cell r="C6656">
            <v>0</v>
          </cell>
          <cell r="D6656">
            <v>0</v>
          </cell>
          <cell r="E6656">
            <v>0</v>
          </cell>
        </row>
        <row r="6657">
          <cell r="C6657">
            <v>0</v>
          </cell>
          <cell r="D6657">
            <v>0</v>
          </cell>
          <cell r="E6657">
            <v>0</v>
          </cell>
        </row>
        <row r="6658">
          <cell r="C6658">
            <v>0</v>
          </cell>
          <cell r="D6658">
            <v>0</v>
          </cell>
          <cell r="E6658">
            <v>0</v>
          </cell>
        </row>
        <row r="6659">
          <cell r="C6659">
            <v>0</v>
          </cell>
          <cell r="D6659">
            <v>0</v>
          </cell>
          <cell r="E6659">
            <v>0</v>
          </cell>
        </row>
        <row r="6660">
          <cell r="C6660">
            <v>0</v>
          </cell>
          <cell r="D6660">
            <v>0</v>
          </cell>
          <cell r="E6660">
            <v>0</v>
          </cell>
        </row>
        <row r="6661">
          <cell r="C6661">
            <v>0</v>
          </cell>
          <cell r="D6661">
            <v>0</v>
          </cell>
          <cell r="E6661">
            <v>0</v>
          </cell>
        </row>
        <row r="6662">
          <cell r="C6662">
            <v>0</v>
          </cell>
          <cell r="D6662">
            <v>0</v>
          </cell>
          <cell r="E6662">
            <v>0</v>
          </cell>
        </row>
        <row r="6663">
          <cell r="C6663">
            <v>0</v>
          </cell>
          <cell r="D6663">
            <v>0</v>
          </cell>
          <cell r="E6663">
            <v>0</v>
          </cell>
        </row>
        <row r="6664">
          <cell r="C6664">
            <v>0</v>
          </cell>
          <cell r="D6664">
            <v>0</v>
          </cell>
          <cell r="E6664">
            <v>0</v>
          </cell>
        </row>
        <row r="6665">
          <cell r="C6665">
            <v>0</v>
          </cell>
          <cell r="D6665">
            <v>0</v>
          </cell>
          <cell r="E6665">
            <v>0</v>
          </cell>
        </row>
        <row r="6666">
          <cell r="C6666">
            <v>0</v>
          </cell>
          <cell r="D6666">
            <v>0</v>
          </cell>
          <cell r="E6666">
            <v>0</v>
          </cell>
        </row>
        <row r="6667">
          <cell r="C6667">
            <v>0</v>
          </cell>
          <cell r="D6667">
            <v>0</v>
          </cell>
          <cell r="E6667">
            <v>0</v>
          </cell>
        </row>
        <row r="6668">
          <cell r="C6668">
            <v>0</v>
          </cell>
          <cell r="D6668">
            <v>0</v>
          </cell>
          <cell r="E6668">
            <v>0</v>
          </cell>
        </row>
        <row r="6669">
          <cell r="C6669">
            <v>0</v>
          </cell>
          <cell r="D6669">
            <v>0</v>
          </cell>
          <cell r="E6669">
            <v>0</v>
          </cell>
        </row>
        <row r="6670">
          <cell r="C6670">
            <v>0</v>
          </cell>
          <cell r="D6670">
            <v>0</v>
          </cell>
          <cell r="E6670">
            <v>0</v>
          </cell>
        </row>
        <row r="6671">
          <cell r="C6671">
            <v>0</v>
          </cell>
          <cell r="D6671">
            <v>0</v>
          </cell>
          <cell r="E6671">
            <v>0</v>
          </cell>
        </row>
        <row r="6672">
          <cell r="C6672">
            <v>0</v>
          </cell>
          <cell r="D6672">
            <v>0</v>
          </cell>
          <cell r="E6672">
            <v>0</v>
          </cell>
        </row>
        <row r="6673">
          <cell r="C6673">
            <v>0</v>
          </cell>
          <cell r="D6673">
            <v>0</v>
          </cell>
          <cell r="E6673">
            <v>0</v>
          </cell>
        </row>
        <row r="6674">
          <cell r="C6674">
            <v>0</v>
          </cell>
          <cell r="D6674">
            <v>0</v>
          </cell>
          <cell r="E6674">
            <v>0</v>
          </cell>
        </row>
        <row r="6675">
          <cell r="C6675">
            <v>0</v>
          </cell>
          <cell r="D6675">
            <v>0</v>
          </cell>
          <cell r="E6675">
            <v>0</v>
          </cell>
        </row>
        <row r="6676">
          <cell r="C6676">
            <v>0</v>
          </cell>
          <cell r="D6676">
            <v>0</v>
          </cell>
          <cell r="E6676">
            <v>0</v>
          </cell>
        </row>
        <row r="6677">
          <cell r="C6677">
            <v>0</v>
          </cell>
          <cell r="D6677">
            <v>0</v>
          </cell>
          <cell r="E6677">
            <v>0</v>
          </cell>
        </row>
        <row r="6678">
          <cell r="C6678">
            <v>0</v>
          </cell>
          <cell r="D6678">
            <v>0</v>
          </cell>
          <cell r="E6678">
            <v>0</v>
          </cell>
        </row>
        <row r="6679">
          <cell r="C6679">
            <v>0</v>
          </cell>
          <cell r="D6679">
            <v>0</v>
          </cell>
          <cell r="E6679">
            <v>0</v>
          </cell>
        </row>
        <row r="6680">
          <cell r="C6680">
            <v>0</v>
          </cell>
          <cell r="D6680">
            <v>0</v>
          </cell>
          <cell r="E6680">
            <v>0</v>
          </cell>
        </row>
        <row r="6681">
          <cell r="C6681">
            <v>0</v>
          </cell>
          <cell r="D6681">
            <v>0</v>
          </cell>
          <cell r="E6681">
            <v>0</v>
          </cell>
        </row>
        <row r="6682">
          <cell r="C6682">
            <v>0</v>
          </cell>
          <cell r="D6682">
            <v>0</v>
          </cell>
          <cell r="E6682">
            <v>0</v>
          </cell>
        </row>
        <row r="6683">
          <cell r="C6683">
            <v>0</v>
          </cell>
          <cell r="D6683">
            <v>0</v>
          </cell>
          <cell r="E6683">
            <v>0</v>
          </cell>
        </row>
        <row r="6684">
          <cell r="C6684">
            <v>0</v>
          </cell>
          <cell r="D6684">
            <v>0</v>
          </cell>
          <cell r="E6684">
            <v>0</v>
          </cell>
        </row>
        <row r="6685">
          <cell r="C6685">
            <v>0</v>
          </cell>
          <cell r="D6685">
            <v>0</v>
          </cell>
          <cell r="E6685">
            <v>0</v>
          </cell>
        </row>
        <row r="6686">
          <cell r="C6686">
            <v>0</v>
          </cell>
          <cell r="D6686">
            <v>0</v>
          </cell>
          <cell r="E6686">
            <v>0</v>
          </cell>
        </row>
        <row r="6687">
          <cell r="C6687">
            <v>0</v>
          </cell>
          <cell r="D6687">
            <v>0</v>
          </cell>
          <cell r="E6687">
            <v>0</v>
          </cell>
        </row>
        <row r="6688">
          <cell r="C6688">
            <v>0</v>
          </cell>
          <cell r="D6688">
            <v>0</v>
          </cell>
          <cell r="E6688">
            <v>0</v>
          </cell>
        </row>
        <row r="6689">
          <cell r="C6689">
            <v>0</v>
          </cell>
          <cell r="D6689">
            <v>0</v>
          </cell>
          <cell r="E6689">
            <v>0</v>
          </cell>
        </row>
        <row r="6690">
          <cell r="C6690">
            <v>0</v>
          </cell>
          <cell r="D6690">
            <v>0</v>
          </cell>
          <cell r="E6690">
            <v>0</v>
          </cell>
        </row>
        <row r="6691">
          <cell r="C6691">
            <v>0</v>
          </cell>
          <cell r="D6691">
            <v>0</v>
          </cell>
          <cell r="E6691">
            <v>0</v>
          </cell>
        </row>
        <row r="6692">
          <cell r="C6692">
            <v>0</v>
          </cell>
          <cell r="D6692">
            <v>0</v>
          </cell>
          <cell r="E6692">
            <v>0</v>
          </cell>
        </row>
        <row r="6693">
          <cell r="C6693">
            <v>0</v>
          </cell>
          <cell r="D6693">
            <v>0</v>
          </cell>
          <cell r="E6693">
            <v>0</v>
          </cell>
        </row>
        <row r="6694">
          <cell r="C6694">
            <v>0</v>
          </cell>
          <cell r="D6694">
            <v>0</v>
          </cell>
          <cell r="E6694">
            <v>0</v>
          </cell>
        </row>
        <row r="6695">
          <cell r="C6695">
            <v>0</v>
          </cell>
          <cell r="D6695">
            <v>0</v>
          </cell>
          <cell r="E6695">
            <v>0</v>
          </cell>
        </row>
        <row r="6696">
          <cell r="C6696">
            <v>0</v>
          </cell>
          <cell r="D6696">
            <v>0</v>
          </cell>
          <cell r="E6696">
            <v>0</v>
          </cell>
        </row>
        <row r="6697">
          <cell r="C6697">
            <v>0</v>
          </cell>
          <cell r="D6697">
            <v>0</v>
          </cell>
          <cell r="E6697">
            <v>0</v>
          </cell>
        </row>
        <row r="6698">
          <cell r="C6698">
            <v>0</v>
          </cell>
          <cell r="D6698">
            <v>0</v>
          </cell>
          <cell r="E6698">
            <v>0</v>
          </cell>
        </row>
        <row r="6699">
          <cell r="C6699">
            <v>0</v>
          </cell>
          <cell r="D6699">
            <v>0</v>
          </cell>
          <cell r="E6699">
            <v>0</v>
          </cell>
        </row>
        <row r="6700">
          <cell r="C6700">
            <v>0</v>
          </cell>
          <cell r="D6700">
            <v>0</v>
          </cell>
          <cell r="E6700">
            <v>0</v>
          </cell>
        </row>
        <row r="6701">
          <cell r="C6701">
            <v>0</v>
          </cell>
          <cell r="D6701">
            <v>0</v>
          </cell>
          <cell r="E6701">
            <v>0</v>
          </cell>
        </row>
        <row r="6702">
          <cell r="C6702">
            <v>0</v>
          </cell>
          <cell r="D6702">
            <v>0</v>
          </cell>
          <cell r="E6702">
            <v>0</v>
          </cell>
        </row>
        <row r="6703">
          <cell r="C6703">
            <v>0</v>
          </cell>
          <cell r="D6703">
            <v>0</v>
          </cell>
          <cell r="E6703">
            <v>0</v>
          </cell>
        </row>
        <row r="6704">
          <cell r="C6704">
            <v>0</v>
          </cell>
          <cell r="D6704">
            <v>0</v>
          </cell>
          <cell r="E6704">
            <v>0</v>
          </cell>
        </row>
        <row r="6705">
          <cell r="C6705">
            <v>0</v>
          </cell>
          <cell r="D6705">
            <v>0</v>
          </cell>
          <cell r="E6705">
            <v>0</v>
          </cell>
        </row>
        <row r="6706">
          <cell r="C6706">
            <v>0</v>
          </cell>
          <cell r="D6706">
            <v>0</v>
          </cell>
          <cell r="E6706">
            <v>0</v>
          </cell>
        </row>
        <row r="6707">
          <cell r="C6707">
            <v>0</v>
          </cell>
          <cell r="D6707">
            <v>0</v>
          </cell>
          <cell r="E6707">
            <v>0</v>
          </cell>
        </row>
        <row r="6708">
          <cell r="C6708">
            <v>0</v>
          </cell>
          <cell r="D6708">
            <v>0</v>
          </cell>
          <cell r="E6708">
            <v>0</v>
          </cell>
        </row>
        <row r="6709">
          <cell r="C6709">
            <v>0</v>
          </cell>
          <cell r="D6709">
            <v>0</v>
          </cell>
          <cell r="E6709">
            <v>0</v>
          </cell>
        </row>
        <row r="6710">
          <cell r="C6710">
            <v>0</v>
          </cell>
          <cell r="D6710">
            <v>0</v>
          </cell>
          <cell r="E6710">
            <v>0</v>
          </cell>
        </row>
        <row r="6711">
          <cell r="C6711">
            <v>0</v>
          </cell>
          <cell r="D6711">
            <v>0</v>
          </cell>
          <cell r="E6711">
            <v>0</v>
          </cell>
        </row>
        <row r="6712">
          <cell r="C6712">
            <v>0</v>
          </cell>
          <cell r="D6712">
            <v>0</v>
          </cell>
          <cell r="E6712">
            <v>0</v>
          </cell>
        </row>
        <row r="6713">
          <cell r="C6713">
            <v>0</v>
          </cell>
          <cell r="D6713">
            <v>0</v>
          </cell>
          <cell r="E6713">
            <v>0</v>
          </cell>
        </row>
        <row r="6714">
          <cell r="C6714">
            <v>0</v>
          </cell>
          <cell r="D6714">
            <v>0</v>
          </cell>
          <cell r="E6714">
            <v>0</v>
          </cell>
        </row>
        <row r="6715">
          <cell r="C6715">
            <v>0</v>
          </cell>
          <cell r="D6715">
            <v>0</v>
          </cell>
          <cell r="E6715">
            <v>0</v>
          </cell>
        </row>
        <row r="6716">
          <cell r="C6716">
            <v>0</v>
          </cell>
          <cell r="D6716">
            <v>0</v>
          </cell>
          <cell r="E6716">
            <v>0</v>
          </cell>
        </row>
        <row r="6717">
          <cell r="C6717">
            <v>0</v>
          </cell>
          <cell r="D6717">
            <v>0</v>
          </cell>
          <cell r="E6717">
            <v>0</v>
          </cell>
        </row>
        <row r="6718">
          <cell r="C6718">
            <v>0</v>
          </cell>
          <cell r="D6718">
            <v>0</v>
          </cell>
          <cell r="E6718">
            <v>0</v>
          </cell>
        </row>
        <row r="6719">
          <cell r="C6719">
            <v>0</v>
          </cell>
          <cell r="D6719">
            <v>0</v>
          </cell>
          <cell r="E6719">
            <v>0</v>
          </cell>
        </row>
        <row r="6720">
          <cell r="C6720">
            <v>0</v>
          </cell>
          <cell r="D6720">
            <v>0</v>
          </cell>
          <cell r="E6720">
            <v>0</v>
          </cell>
        </row>
        <row r="6721">
          <cell r="C6721">
            <v>0</v>
          </cell>
          <cell r="D6721">
            <v>0</v>
          </cell>
          <cell r="E6721">
            <v>0</v>
          </cell>
        </row>
        <row r="6722">
          <cell r="C6722">
            <v>0</v>
          </cell>
          <cell r="D6722">
            <v>0</v>
          </cell>
          <cell r="E6722">
            <v>0</v>
          </cell>
        </row>
        <row r="6723">
          <cell r="C6723">
            <v>0</v>
          </cell>
          <cell r="D6723">
            <v>0</v>
          </cell>
          <cell r="E6723">
            <v>0</v>
          </cell>
        </row>
        <row r="6724">
          <cell r="C6724">
            <v>0</v>
          </cell>
          <cell r="D6724">
            <v>0</v>
          </cell>
          <cell r="E6724">
            <v>0</v>
          </cell>
        </row>
        <row r="6725">
          <cell r="C6725">
            <v>0</v>
          </cell>
          <cell r="D6725">
            <v>0</v>
          </cell>
          <cell r="E6725">
            <v>0</v>
          </cell>
        </row>
        <row r="6726">
          <cell r="C6726">
            <v>0</v>
          </cell>
          <cell r="D6726">
            <v>0</v>
          </cell>
          <cell r="E6726">
            <v>0</v>
          </cell>
        </row>
        <row r="6727">
          <cell r="C6727">
            <v>0</v>
          </cell>
          <cell r="D6727">
            <v>0</v>
          </cell>
          <cell r="E6727">
            <v>0</v>
          </cell>
        </row>
        <row r="6728">
          <cell r="C6728">
            <v>0</v>
          </cell>
          <cell r="D6728">
            <v>0</v>
          </cell>
          <cell r="E6728">
            <v>0</v>
          </cell>
        </row>
        <row r="6729">
          <cell r="C6729">
            <v>0</v>
          </cell>
          <cell r="D6729">
            <v>0</v>
          </cell>
          <cell r="E6729">
            <v>0</v>
          </cell>
        </row>
        <row r="6730">
          <cell r="C6730">
            <v>0</v>
          </cell>
          <cell r="D6730">
            <v>0</v>
          </cell>
          <cell r="E6730">
            <v>0</v>
          </cell>
        </row>
        <row r="6731">
          <cell r="C6731">
            <v>0</v>
          </cell>
          <cell r="D6731">
            <v>0</v>
          </cell>
          <cell r="E6731">
            <v>0</v>
          </cell>
        </row>
        <row r="6732">
          <cell r="C6732">
            <v>0</v>
          </cell>
          <cell r="D6732">
            <v>0</v>
          </cell>
          <cell r="E6732">
            <v>0</v>
          </cell>
        </row>
        <row r="6733">
          <cell r="C6733">
            <v>0</v>
          </cell>
          <cell r="D6733">
            <v>0</v>
          </cell>
          <cell r="E6733">
            <v>0</v>
          </cell>
        </row>
        <row r="6734">
          <cell r="C6734">
            <v>0</v>
          </cell>
          <cell r="D6734">
            <v>0</v>
          </cell>
          <cell r="E6734">
            <v>0</v>
          </cell>
        </row>
        <row r="6735">
          <cell r="C6735">
            <v>0</v>
          </cell>
          <cell r="D6735">
            <v>0</v>
          </cell>
          <cell r="E6735">
            <v>0</v>
          </cell>
        </row>
        <row r="6736">
          <cell r="C6736">
            <v>0</v>
          </cell>
          <cell r="D6736">
            <v>0</v>
          </cell>
          <cell r="E6736">
            <v>0</v>
          </cell>
        </row>
        <row r="6737">
          <cell r="C6737">
            <v>0</v>
          </cell>
          <cell r="D6737">
            <v>0</v>
          </cell>
          <cell r="E6737">
            <v>0</v>
          </cell>
        </row>
        <row r="6738">
          <cell r="C6738">
            <v>0</v>
          </cell>
          <cell r="D6738">
            <v>0</v>
          </cell>
          <cell r="E6738">
            <v>0</v>
          </cell>
        </row>
        <row r="6739">
          <cell r="C6739">
            <v>0</v>
          </cell>
          <cell r="D6739">
            <v>0</v>
          </cell>
          <cell r="E6739">
            <v>0</v>
          </cell>
        </row>
        <row r="6740">
          <cell r="C6740">
            <v>0</v>
          </cell>
          <cell r="D6740">
            <v>0</v>
          </cell>
          <cell r="E6740">
            <v>0</v>
          </cell>
        </row>
        <row r="6741">
          <cell r="C6741">
            <v>0</v>
          </cell>
          <cell r="D6741">
            <v>0</v>
          </cell>
          <cell r="E6741">
            <v>0</v>
          </cell>
        </row>
        <row r="6742">
          <cell r="C6742">
            <v>0</v>
          </cell>
          <cell r="D6742">
            <v>0</v>
          </cell>
          <cell r="E6742">
            <v>0</v>
          </cell>
        </row>
        <row r="6743">
          <cell r="C6743">
            <v>0</v>
          </cell>
          <cell r="D6743">
            <v>0</v>
          </cell>
          <cell r="E6743">
            <v>0</v>
          </cell>
        </row>
        <row r="6744">
          <cell r="C6744">
            <v>0</v>
          </cell>
          <cell r="D6744">
            <v>0</v>
          </cell>
          <cell r="E6744">
            <v>0</v>
          </cell>
        </row>
        <row r="6745">
          <cell r="C6745">
            <v>0</v>
          </cell>
          <cell r="D6745">
            <v>0</v>
          </cell>
          <cell r="E6745">
            <v>0</v>
          </cell>
        </row>
        <row r="6746">
          <cell r="C6746">
            <v>0</v>
          </cell>
          <cell r="D6746">
            <v>0</v>
          </cell>
          <cell r="E6746">
            <v>0</v>
          </cell>
        </row>
        <row r="6747">
          <cell r="C6747">
            <v>0</v>
          </cell>
          <cell r="D6747">
            <v>0</v>
          </cell>
          <cell r="E6747">
            <v>0</v>
          </cell>
        </row>
        <row r="6748">
          <cell r="C6748">
            <v>0</v>
          </cell>
          <cell r="D6748">
            <v>0</v>
          </cell>
          <cell r="E6748">
            <v>0</v>
          </cell>
        </row>
        <row r="6749">
          <cell r="C6749">
            <v>0</v>
          </cell>
          <cell r="D6749">
            <v>0</v>
          </cell>
          <cell r="E6749">
            <v>0</v>
          </cell>
        </row>
        <row r="6750">
          <cell r="C6750">
            <v>0</v>
          </cell>
          <cell r="D6750">
            <v>0</v>
          </cell>
          <cell r="E6750">
            <v>0</v>
          </cell>
        </row>
        <row r="6751">
          <cell r="C6751">
            <v>0</v>
          </cell>
          <cell r="D6751">
            <v>0</v>
          </cell>
          <cell r="E6751">
            <v>0</v>
          </cell>
        </row>
        <row r="6752">
          <cell r="C6752">
            <v>0</v>
          </cell>
          <cell r="D6752">
            <v>0</v>
          </cell>
          <cell r="E6752">
            <v>0</v>
          </cell>
        </row>
        <row r="6753">
          <cell r="C6753">
            <v>0</v>
          </cell>
          <cell r="D6753">
            <v>0</v>
          </cell>
          <cell r="E6753">
            <v>0</v>
          </cell>
        </row>
        <row r="6754">
          <cell r="C6754">
            <v>0</v>
          </cell>
          <cell r="D6754">
            <v>0</v>
          </cell>
          <cell r="E6754">
            <v>0</v>
          </cell>
        </row>
        <row r="6755">
          <cell r="C6755">
            <v>0</v>
          </cell>
          <cell r="D6755">
            <v>0</v>
          </cell>
          <cell r="E6755">
            <v>0</v>
          </cell>
        </row>
        <row r="6756">
          <cell r="C6756">
            <v>0</v>
          </cell>
          <cell r="D6756">
            <v>0</v>
          </cell>
          <cell r="E6756">
            <v>0</v>
          </cell>
        </row>
        <row r="6757">
          <cell r="C6757">
            <v>0</v>
          </cell>
          <cell r="D6757">
            <v>0</v>
          </cell>
          <cell r="E6757">
            <v>0</v>
          </cell>
        </row>
        <row r="6758">
          <cell r="C6758">
            <v>0</v>
          </cell>
          <cell r="D6758">
            <v>0</v>
          </cell>
          <cell r="E6758">
            <v>0</v>
          </cell>
        </row>
        <row r="6759">
          <cell r="C6759">
            <v>0</v>
          </cell>
          <cell r="D6759">
            <v>0</v>
          </cell>
          <cell r="E6759">
            <v>0</v>
          </cell>
        </row>
        <row r="6760">
          <cell r="C6760">
            <v>0</v>
          </cell>
          <cell r="D6760">
            <v>0</v>
          </cell>
          <cell r="E6760">
            <v>0</v>
          </cell>
        </row>
        <row r="6761">
          <cell r="C6761">
            <v>0</v>
          </cell>
          <cell r="D6761">
            <v>0</v>
          </cell>
          <cell r="E6761">
            <v>0</v>
          </cell>
        </row>
        <row r="6762">
          <cell r="C6762">
            <v>0</v>
          </cell>
          <cell r="D6762">
            <v>0</v>
          </cell>
          <cell r="E6762">
            <v>0</v>
          </cell>
        </row>
        <row r="6763">
          <cell r="C6763">
            <v>0</v>
          </cell>
          <cell r="D6763">
            <v>0</v>
          </cell>
          <cell r="E6763">
            <v>0</v>
          </cell>
        </row>
        <row r="6764">
          <cell r="C6764">
            <v>0</v>
          </cell>
          <cell r="D6764">
            <v>0</v>
          </cell>
          <cell r="E6764">
            <v>0</v>
          </cell>
        </row>
        <row r="6765">
          <cell r="C6765">
            <v>0</v>
          </cell>
          <cell r="D6765">
            <v>0</v>
          </cell>
          <cell r="E6765">
            <v>0</v>
          </cell>
        </row>
        <row r="6766">
          <cell r="C6766">
            <v>0</v>
          </cell>
          <cell r="D6766">
            <v>0</v>
          </cell>
          <cell r="E6766">
            <v>0</v>
          </cell>
        </row>
        <row r="6767">
          <cell r="C6767">
            <v>0</v>
          </cell>
          <cell r="D6767">
            <v>0</v>
          </cell>
          <cell r="E6767">
            <v>0</v>
          </cell>
        </row>
        <row r="6768">
          <cell r="C6768">
            <v>0</v>
          </cell>
          <cell r="D6768">
            <v>0</v>
          </cell>
          <cell r="E6768">
            <v>0</v>
          </cell>
        </row>
        <row r="6769">
          <cell r="C6769">
            <v>0</v>
          </cell>
          <cell r="D6769">
            <v>0</v>
          </cell>
          <cell r="E6769">
            <v>0</v>
          </cell>
        </row>
        <row r="6770">
          <cell r="C6770">
            <v>0</v>
          </cell>
          <cell r="D6770">
            <v>0</v>
          </cell>
          <cell r="E6770">
            <v>0</v>
          </cell>
        </row>
        <row r="6771">
          <cell r="C6771">
            <v>0</v>
          </cell>
          <cell r="D6771">
            <v>0</v>
          </cell>
          <cell r="E6771">
            <v>0</v>
          </cell>
        </row>
        <row r="6772">
          <cell r="C6772">
            <v>0</v>
          </cell>
          <cell r="D6772">
            <v>0</v>
          </cell>
          <cell r="E6772">
            <v>0</v>
          </cell>
        </row>
        <row r="6773">
          <cell r="C6773">
            <v>0</v>
          </cell>
          <cell r="D6773">
            <v>0</v>
          </cell>
          <cell r="E6773">
            <v>0</v>
          </cell>
        </row>
        <row r="6774">
          <cell r="C6774">
            <v>0</v>
          </cell>
          <cell r="D6774">
            <v>0</v>
          </cell>
          <cell r="E6774">
            <v>0</v>
          </cell>
        </row>
        <row r="6775">
          <cell r="C6775">
            <v>0</v>
          </cell>
          <cell r="D6775">
            <v>0</v>
          </cell>
          <cell r="E6775">
            <v>0</v>
          </cell>
        </row>
        <row r="6776">
          <cell r="C6776">
            <v>0</v>
          </cell>
          <cell r="D6776">
            <v>0</v>
          </cell>
          <cell r="E6776">
            <v>0</v>
          </cell>
        </row>
        <row r="6777">
          <cell r="C6777">
            <v>0</v>
          </cell>
          <cell r="D6777">
            <v>0</v>
          </cell>
          <cell r="E6777">
            <v>0</v>
          </cell>
        </row>
        <row r="6778">
          <cell r="C6778">
            <v>0</v>
          </cell>
          <cell r="D6778">
            <v>0</v>
          </cell>
          <cell r="E6778">
            <v>0</v>
          </cell>
        </row>
        <row r="6779">
          <cell r="C6779">
            <v>0</v>
          </cell>
          <cell r="D6779">
            <v>0</v>
          </cell>
          <cell r="E6779">
            <v>0</v>
          </cell>
        </row>
        <row r="6780">
          <cell r="C6780">
            <v>0</v>
          </cell>
          <cell r="D6780">
            <v>0</v>
          </cell>
          <cell r="E6780">
            <v>0</v>
          </cell>
        </row>
        <row r="6781">
          <cell r="C6781">
            <v>0</v>
          </cell>
          <cell r="D6781">
            <v>0</v>
          </cell>
          <cell r="E6781">
            <v>0</v>
          </cell>
        </row>
        <row r="6782">
          <cell r="C6782">
            <v>0</v>
          </cell>
          <cell r="D6782">
            <v>0</v>
          </cell>
          <cell r="E6782">
            <v>0</v>
          </cell>
        </row>
        <row r="6783">
          <cell r="C6783">
            <v>0</v>
          </cell>
          <cell r="D6783">
            <v>0</v>
          </cell>
          <cell r="E6783">
            <v>0</v>
          </cell>
        </row>
        <row r="6784">
          <cell r="C6784">
            <v>0</v>
          </cell>
          <cell r="D6784">
            <v>0</v>
          </cell>
          <cell r="E6784">
            <v>0</v>
          </cell>
        </row>
        <row r="6785">
          <cell r="C6785">
            <v>0</v>
          </cell>
          <cell r="D6785">
            <v>0</v>
          </cell>
          <cell r="E6785">
            <v>0</v>
          </cell>
        </row>
        <row r="6786">
          <cell r="C6786">
            <v>0</v>
          </cell>
          <cell r="D6786">
            <v>0</v>
          </cell>
          <cell r="E6786">
            <v>0</v>
          </cell>
        </row>
        <row r="6787">
          <cell r="C6787">
            <v>0</v>
          </cell>
          <cell r="D6787">
            <v>0</v>
          </cell>
          <cell r="E6787">
            <v>0</v>
          </cell>
        </row>
        <row r="6788">
          <cell r="C6788">
            <v>0</v>
          </cell>
          <cell r="D6788">
            <v>0</v>
          </cell>
          <cell r="E6788">
            <v>0</v>
          </cell>
        </row>
        <row r="6789">
          <cell r="C6789">
            <v>0</v>
          </cell>
          <cell r="D6789">
            <v>0</v>
          </cell>
          <cell r="E6789">
            <v>0</v>
          </cell>
        </row>
        <row r="6790">
          <cell r="C6790">
            <v>0</v>
          </cell>
          <cell r="D6790">
            <v>0</v>
          </cell>
          <cell r="E6790">
            <v>0</v>
          </cell>
        </row>
        <row r="6791">
          <cell r="C6791">
            <v>0</v>
          </cell>
          <cell r="D6791">
            <v>0</v>
          </cell>
          <cell r="E6791">
            <v>0</v>
          </cell>
        </row>
        <row r="6792">
          <cell r="C6792">
            <v>0</v>
          </cell>
          <cell r="D6792">
            <v>0</v>
          </cell>
          <cell r="E6792">
            <v>0</v>
          </cell>
        </row>
        <row r="6793">
          <cell r="C6793">
            <v>0</v>
          </cell>
          <cell r="D6793">
            <v>0</v>
          </cell>
          <cell r="E6793">
            <v>0</v>
          </cell>
        </row>
        <row r="6794">
          <cell r="C6794">
            <v>0</v>
          </cell>
          <cell r="D6794">
            <v>0</v>
          </cell>
          <cell r="E6794">
            <v>0</v>
          </cell>
        </row>
        <row r="6795">
          <cell r="C6795">
            <v>0</v>
          </cell>
          <cell r="D6795">
            <v>0</v>
          </cell>
          <cell r="E6795">
            <v>0</v>
          </cell>
        </row>
        <row r="6796">
          <cell r="C6796">
            <v>0</v>
          </cell>
          <cell r="D6796">
            <v>0</v>
          </cell>
          <cell r="E6796">
            <v>0</v>
          </cell>
        </row>
        <row r="6797">
          <cell r="C6797">
            <v>0</v>
          </cell>
          <cell r="D6797">
            <v>0</v>
          </cell>
          <cell r="E6797">
            <v>0</v>
          </cell>
        </row>
        <row r="6798">
          <cell r="C6798">
            <v>0</v>
          </cell>
          <cell r="D6798">
            <v>0</v>
          </cell>
          <cell r="E6798">
            <v>0</v>
          </cell>
        </row>
        <row r="6799">
          <cell r="C6799">
            <v>0</v>
          </cell>
          <cell r="D6799">
            <v>0</v>
          </cell>
          <cell r="E6799">
            <v>0</v>
          </cell>
        </row>
        <row r="6800">
          <cell r="C6800">
            <v>0</v>
          </cell>
          <cell r="D6800">
            <v>0</v>
          </cell>
          <cell r="E6800">
            <v>0</v>
          </cell>
        </row>
        <row r="6801">
          <cell r="C6801">
            <v>0</v>
          </cell>
          <cell r="D6801">
            <v>0</v>
          </cell>
          <cell r="E6801">
            <v>0</v>
          </cell>
        </row>
        <row r="6802">
          <cell r="C6802">
            <v>0</v>
          </cell>
          <cell r="D6802">
            <v>0</v>
          </cell>
          <cell r="E6802">
            <v>0</v>
          </cell>
        </row>
        <row r="6803">
          <cell r="C6803">
            <v>0</v>
          </cell>
          <cell r="D6803">
            <v>0</v>
          </cell>
          <cell r="E6803">
            <v>0</v>
          </cell>
        </row>
        <row r="6804">
          <cell r="C6804">
            <v>0</v>
          </cell>
          <cell r="D6804">
            <v>0</v>
          </cell>
          <cell r="E6804">
            <v>0</v>
          </cell>
        </row>
        <row r="6805">
          <cell r="C6805">
            <v>0</v>
          </cell>
          <cell r="D6805">
            <v>0</v>
          </cell>
          <cell r="E6805">
            <v>0</v>
          </cell>
        </row>
        <row r="6806">
          <cell r="C6806">
            <v>0</v>
          </cell>
          <cell r="D6806">
            <v>0</v>
          </cell>
          <cell r="E6806">
            <v>0</v>
          </cell>
        </row>
        <row r="6807">
          <cell r="C6807">
            <v>0</v>
          </cell>
          <cell r="D6807">
            <v>0</v>
          </cell>
          <cell r="E6807">
            <v>0</v>
          </cell>
        </row>
        <row r="6808">
          <cell r="C6808">
            <v>0</v>
          </cell>
          <cell r="D6808">
            <v>0</v>
          </cell>
          <cell r="E6808">
            <v>0</v>
          </cell>
        </row>
        <row r="6809">
          <cell r="C6809">
            <v>0</v>
          </cell>
          <cell r="D6809">
            <v>0</v>
          </cell>
          <cell r="E6809">
            <v>0</v>
          </cell>
        </row>
        <row r="6810">
          <cell r="C6810">
            <v>0</v>
          </cell>
          <cell r="D6810">
            <v>0</v>
          </cell>
          <cell r="E6810">
            <v>0</v>
          </cell>
        </row>
        <row r="6811">
          <cell r="C6811">
            <v>0</v>
          </cell>
          <cell r="D6811">
            <v>0</v>
          </cell>
          <cell r="E6811">
            <v>0</v>
          </cell>
        </row>
        <row r="6812">
          <cell r="C6812">
            <v>0</v>
          </cell>
          <cell r="D6812">
            <v>0</v>
          </cell>
          <cell r="E6812">
            <v>0</v>
          </cell>
        </row>
        <row r="6813">
          <cell r="C6813">
            <v>0</v>
          </cell>
          <cell r="D6813">
            <v>0</v>
          </cell>
          <cell r="E6813">
            <v>0</v>
          </cell>
        </row>
        <row r="6814">
          <cell r="C6814">
            <v>0</v>
          </cell>
          <cell r="D6814">
            <v>0</v>
          </cell>
          <cell r="E6814">
            <v>0</v>
          </cell>
        </row>
        <row r="6815">
          <cell r="C6815">
            <v>0</v>
          </cell>
          <cell r="D6815">
            <v>0</v>
          </cell>
          <cell r="E6815">
            <v>0</v>
          </cell>
        </row>
        <row r="6816">
          <cell r="C6816">
            <v>0</v>
          </cell>
          <cell r="D6816">
            <v>0</v>
          </cell>
          <cell r="E6816">
            <v>0</v>
          </cell>
        </row>
        <row r="6817">
          <cell r="C6817">
            <v>0</v>
          </cell>
          <cell r="D6817">
            <v>0</v>
          </cell>
          <cell r="E6817">
            <v>0</v>
          </cell>
        </row>
        <row r="6818">
          <cell r="C6818">
            <v>0</v>
          </cell>
          <cell r="D6818">
            <v>0</v>
          </cell>
          <cell r="E6818">
            <v>0</v>
          </cell>
        </row>
        <row r="6819">
          <cell r="C6819">
            <v>0</v>
          </cell>
          <cell r="D6819">
            <v>0</v>
          </cell>
          <cell r="E6819">
            <v>0</v>
          </cell>
        </row>
        <row r="6820">
          <cell r="C6820">
            <v>0</v>
          </cell>
          <cell r="D6820">
            <v>0</v>
          </cell>
          <cell r="E6820">
            <v>0</v>
          </cell>
        </row>
        <row r="6821">
          <cell r="C6821">
            <v>0</v>
          </cell>
          <cell r="D6821">
            <v>0</v>
          </cell>
          <cell r="E6821">
            <v>0</v>
          </cell>
        </row>
        <row r="6822">
          <cell r="C6822">
            <v>0</v>
          </cell>
          <cell r="D6822">
            <v>0</v>
          </cell>
          <cell r="E6822">
            <v>0</v>
          </cell>
        </row>
        <row r="6823">
          <cell r="C6823">
            <v>0</v>
          </cell>
          <cell r="D6823">
            <v>0</v>
          </cell>
          <cell r="E6823">
            <v>0</v>
          </cell>
        </row>
        <row r="6824">
          <cell r="C6824">
            <v>0</v>
          </cell>
          <cell r="D6824">
            <v>0</v>
          </cell>
          <cell r="E6824">
            <v>0</v>
          </cell>
        </row>
        <row r="6825">
          <cell r="C6825">
            <v>0</v>
          </cell>
          <cell r="D6825">
            <v>0</v>
          </cell>
          <cell r="E6825">
            <v>0</v>
          </cell>
        </row>
        <row r="6826">
          <cell r="C6826">
            <v>0</v>
          </cell>
          <cell r="D6826">
            <v>0</v>
          </cell>
          <cell r="E6826">
            <v>0</v>
          </cell>
        </row>
        <row r="6827">
          <cell r="C6827">
            <v>0</v>
          </cell>
          <cell r="D6827">
            <v>0</v>
          </cell>
          <cell r="E6827">
            <v>0</v>
          </cell>
        </row>
        <row r="6828">
          <cell r="C6828">
            <v>0</v>
          </cell>
          <cell r="D6828">
            <v>0</v>
          </cell>
          <cell r="E6828">
            <v>0</v>
          </cell>
        </row>
        <row r="6829">
          <cell r="C6829">
            <v>0</v>
          </cell>
          <cell r="D6829">
            <v>0</v>
          </cell>
          <cell r="E6829">
            <v>0</v>
          </cell>
        </row>
        <row r="6830">
          <cell r="C6830">
            <v>0</v>
          </cell>
          <cell r="D6830">
            <v>0</v>
          </cell>
          <cell r="E6830">
            <v>0</v>
          </cell>
        </row>
        <row r="6831">
          <cell r="C6831">
            <v>0</v>
          </cell>
          <cell r="D6831">
            <v>0</v>
          </cell>
          <cell r="E6831">
            <v>0</v>
          </cell>
        </row>
        <row r="6832">
          <cell r="C6832">
            <v>0</v>
          </cell>
          <cell r="D6832">
            <v>0</v>
          </cell>
          <cell r="E6832">
            <v>0</v>
          </cell>
        </row>
        <row r="6833">
          <cell r="C6833">
            <v>0</v>
          </cell>
          <cell r="D6833">
            <v>0</v>
          </cell>
          <cell r="E6833">
            <v>0</v>
          </cell>
        </row>
        <row r="6834">
          <cell r="C6834">
            <v>0</v>
          </cell>
          <cell r="D6834">
            <v>0</v>
          </cell>
          <cell r="E6834">
            <v>0</v>
          </cell>
        </row>
        <row r="6835">
          <cell r="C6835">
            <v>0</v>
          </cell>
          <cell r="D6835">
            <v>0</v>
          </cell>
          <cell r="E6835">
            <v>0</v>
          </cell>
        </row>
        <row r="6836">
          <cell r="C6836">
            <v>0</v>
          </cell>
          <cell r="D6836">
            <v>0</v>
          </cell>
          <cell r="E6836">
            <v>0</v>
          </cell>
        </row>
        <row r="6837">
          <cell r="C6837">
            <v>0</v>
          </cell>
          <cell r="D6837">
            <v>0</v>
          </cell>
          <cell r="E6837">
            <v>0</v>
          </cell>
        </row>
        <row r="6838">
          <cell r="C6838">
            <v>0</v>
          </cell>
          <cell r="D6838">
            <v>0</v>
          </cell>
          <cell r="E6838">
            <v>0</v>
          </cell>
        </row>
        <row r="6839">
          <cell r="C6839">
            <v>0</v>
          </cell>
          <cell r="D6839">
            <v>0</v>
          </cell>
          <cell r="E6839">
            <v>0</v>
          </cell>
        </row>
        <row r="6840">
          <cell r="C6840">
            <v>0</v>
          </cell>
          <cell r="D6840">
            <v>0</v>
          </cell>
          <cell r="E6840">
            <v>0</v>
          </cell>
        </row>
        <row r="6841">
          <cell r="C6841">
            <v>0</v>
          </cell>
          <cell r="D6841">
            <v>0</v>
          </cell>
          <cell r="E6841">
            <v>0</v>
          </cell>
        </row>
        <row r="6842">
          <cell r="C6842">
            <v>0</v>
          </cell>
          <cell r="D6842">
            <v>0</v>
          </cell>
          <cell r="E6842">
            <v>0</v>
          </cell>
        </row>
        <row r="6843">
          <cell r="C6843">
            <v>0</v>
          </cell>
          <cell r="D6843">
            <v>0</v>
          </cell>
          <cell r="E6843">
            <v>0</v>
          </cell>
        </row>
        <row r="6844">
          <cell r="C6844">
            <v>0</v>
          </cell>
          <cell r="D6844">
            <v>0</v>
          </cell>
          <cell r="E6844">
            <v>0</v>
          </cell>
        </row>
        <row r="6845">
          <cell r="C6845">
            <v>0</v>
          </cell>
          <cell r="D6845">
            <v>0</v>
          </cell>
          <cell r="E6845">
            <v>0</v>
          </cell>
        </row>
        <row r="6846">
          <cell r="C6846">
            <v>0</v>
          </cell>
          <cell r="D6846">
            <v>0</v>
          </cell>
          <cell r="E6846">
            <v>0</v>
          </cell>
        </row>
        <row r="6847">
          <cell r="C6847">
            <v>0</v>
          </cell>
          <cell r="D6847">
            <v>0</v>
          </cell>
          <cell r="E6847">
            <v>0</v>
          </cell>
        </row>
        <row r="6848">
          <cell r="C6848">
            <v>0</v>
          </cell>
          <cell r="D6848">
            <v>0</v>
          </cell>
          <cell r="E6848">
            <v>0</v>
          </cell>
        </row>
        <row r="6849">
          <cell r="C6849">
            <v>0</v>
          </cell>
          <cell r="D6849">
            <v>0</v>
          </cell>
          <cell r="E6849">
            <v>0</v>
          </cell>
        </row>
        <row r="6850">
          <cell r="C6850">
            <v>0</v>
          </cell>
          <cell r="D6850">
            <v>0</v>
          </cell>
          <cell r="E6850">
            <v>0</v>
          </cell>
        </row>
        <row r="6851">
          <cell r="C6851">
            <v>0</v>
          </cell>
          <cell r="D6851">
            <v>0</v>
          </cell>
          <cell r="E6851">
            <v>0</v>
          </cell>
        </row>
        <row r="6852">
          <cell r="C6852">
            <v>0</v>
          </cell>
          <cell r="D6852">
            <v>0</v>
          </cell>
          <cell r="E6852">
            <v>0</v>
          </cell>
        </row>
        <row r="6853">
          <cell r="C6853">
            <v>0</v>
          </cell>
          <cell r="D6853">
            <v>0</v>
          </cell>
          <cell r="E6853">
            <v>0</v>
          </cell>
        </row>
        <row r="6854">
          <cell r="C6854">
            <v>0</v>
          </cell>
          <cell r="D6854">
            <v>0</v>
          </cell>
          <cell r="E6854">
            <v>0</v>
          </cell>
        </row>
        <row r="6855">
          <cell r="C6855">
            <v>0</v>
          </cell>
          <cell r="D6855">
            <v>0</v>
          </cell>
          <cell r="E6855">
            <v>0</v>
          </cell>
        </row>
        <row r="6856">
          <cell r="C6856">
            <v>0</v>
          </cell>
          <cell r="D6856">
            <v>0</v>
          </cell>
          <cell r="E6856">
            <v>0</v>
          </cell>
        </row>
        <row r="6857">
          <cell r="C6857">
            <v>0</v>
          </cell>
          <cell r="D6857">
            <v>0</v>
          </cell>
          <cell r="E6857">
            <v>0</v>
          </cell>
        </row>
        <row r="6858">
          <cell r="C6858">
            <v>0</v>
          </cell>
          <cell r="D6858">
            <v>0</v>
          </cell>
          <cell r="E6858">
            <v>0</v>
          </cell>
        </row>
        <row r="6859">
          <cell r="C6859">
            <v>0</v>
          </cell>
          <cell r="D6859">
            <v>0</v>
          </cell>
          <cell r="E6859">
            <v>0</v>
          </cell>
        </row>
        <row r="6860">
          <cell r="C6860">
            <v>0</v>
          </cell>
          <cell r="D6860">
            <v>0</v>
          </cell>
          <cell r="E6860">
            <v>0</v>
          </cell>
        </row>
        <row r="6861">
          <cell r="C6861">
            <v>0</v>
          </cell>
          <cell r="D6861">
            <v>0</v>
          </cell>
          <cell r="E6861">
            <v>0</v>
          </cell>
        </row>
        <row r="6862">
          <cell r="C6862">
            <v>0</v>
          </cell>
          <cell r="D6862">
            <v>0</v>
          </cell>
          <cell r="E6862">
            <v>0</v>
          </cell>
        </row>
        <row r="6863">
          <cell r="C6863">
            <v>0</v>
          </cell>
          <cell r="D6863">
            <v>0</v>
          </cell>
          <cell r="E6863">
            <v>0</v>
          </cell>
        </row>
        <row r="6864">
          <cell r="C6864">
            <v>0</v>
          </cell>
          <cell r="D6864">
            <v>0</v>
          </cell>
          <cell r="E6864">
            <v>0</v>
          </cell>
        </row>
        <row r="6865">
          <cell r="C6865">
            <v>0</v>
          </cell>
          <cell r="D6865">
            <v>0</v>
          </cell>
          <cell r="E6865">
            <v>0</v>
          </cell>
        </row>
        <row r="6866">
          <cell r="C6866">
            <v>0</v>
          </cell>
          <cell r="D6866">
            <v>0</v>
          </cell>
          <cell r="E6866">
            <v>0</v>
          </cell>
        </row>
        <row r="6867">
          <cell r="C6867">
            <v>0</v>
          </cell>
          <cell r="D6867">
            <v>0</v>
          </cell>
          <cell r="E6867">
            <v>0</v>
          </cell>
        </row>
        <row r="6868">
          <cell r="C6868">
            <v>0</v>
          </cell>
          <cell r="D6868">
            <v>0</v>
          </cell>
          <cell r="E6868">
            <v>0</v>
          </cell>
        </row>
        <row r="6869">
          <cell r="C6869">
            <v>0</v>
          </cell>
          <cell r="D6869">
            <v>0</v>
          </cell>
          <cell r="E6869">
            <v>0</v>
          </cell>
        </row>
        <row r="6870">
          <cell r="C6870">
            <v>0</v>
          </cell>
          <cell r="D6870">
            <v>0</v>
          </cell>
          <cell r="E6870">
            <v>0</v>
          </cell>
        </row>
        <row r="6871">
          <cell r="C6871">
            <v>0</v>
          </cell>
          <cell r="D6871">
            <v>0</v>
          </cell>
          <cell r="E6871">
            <v>0</v>
          </cell>
        </row>
        <row r="6872">
          <cell r="C6872">
            <v>0</v>
          </cell>
          <cell r="D6872">
            <v>0</v>
          </cell>
          <cell r="E6872">
            <v>0</v>
          </cell>
        </row>
        <row r="6873">
          <cell r="C6873">
            <v>0</v>
          </cell>
          <cell r="D6873">
            <v>0</v>
          </cell>
          <cell r="E6873">
            <v>0</v>
          </cell>
        </row>
        <row r="6874">
          <cell r="C6874">
            <v>0</v>
          </cell>
          <cell r="D6874">
            <v>0</v>
          </cell>
          <cell r="E6874">
            <v>0</v>
          </cell>
        </row>
        <row r="6875">
          <cell r="C6875">
            <v>0</v>
          </cell>
          <cell r="D6875">
            <v>0</v>
          </cell>
          <cell r="E6875">
            <v>0</v>
          </cell>
        </row>
        <row r="6876">
          <cell r="C6876">
            <v>0</v>
          </cell>
          <cell r="D6876">
            <v>0</v>
          </cell>
          <cell r="E6876">
            <v>0</v>
          </cell>
        </row>
        <row r="6877">
          <cell r="C6877">
            <v>0</v>
          </cell>
          <cell r="D6877">
            <v>0</v>
          </cell>
          <cell r="E6877">
            <v>0</v>
          </cell>
        </row>
        <row r="6878">
          <cell r="C6878">
            <v>0</v>
          </cell>
          <cell r="D6878">
            <v>0</v>
          </cell>
          <cell r="E6878">
            <v>0</v>
          </cell>
        </row>
        <row r="6879">
          <cell r="C6879">
            <v>0</v>
          </cell>
          <cell r="D6879">
            <v>0</v>
          </cell>
          <cell r="E6879">
            <v>0</v>
          </cell>
        </row>
        <row r="6880">
          <cell r="C6880">
            <v>0</v>
          </cell>
          <cell r="D6880">
            <v>0</v>
          </cell>
          <cell r="E6880">
            <v>0</v>
          </cell>
        </row>
        <row r="6881">
          <cell r="C6881">
            <v>0</v>
          </cell>
          <cell r="D6881">
            <v>0</v>
          </cell>
          <cell r="E6881">
            <v>0</v>
          </cell>
        </row>
        <row r="6882">
          <cell r="C6882">
            <v>0</v>
          </cell>
          <cell r="D6882">
            <v>0</v>
          </cell>
          <cell r="E6882">
            <v>0</v>
          </cell>
        </row>
        <row r="6883">
          <cell r="C6883">
            <v>0</v>
          </cell>
          <cell r="D6883">
            <v>0</v>
          </cell>
          <cell r="E6883">
            <v>0</v>
          </cell>
        </row>
        <row r="6884">
          <cell r="C6884">
            <v>0</v>
          </cell>
          <cell r="D6884">
            <v>0</v>
          </cell>
          <cell r="E6884">
            <v>0</v>
          </cell>
        </row>
        <row r="6885">
          <cell r="C6885">
            <v>0</v>
          </cell>
          <cell r="D6885">
            <v>0</v>
          </cell>
          <cell r="E6885">
            <v>0</v>
          </cell>
        </row>
        <row r="6886">
          <cell r="C6886">
            <v>0</v>
          </cell>
          <cell r="D6886">
            <v>0</v>
          </cell>
          <cell r="E6886">
            <v>0</v>
          </cell>
        </row>
        <row r="6887">
          <cell r="C6887">
            <v>0</v>
          </cell>
          <cell r="D6887">
            <v>0</v>
          </cell>
          <cell r="E6887">
            <v>0</v>
          </cell>
        </row>
        <row r="6888">
          <cell r="C6888">
            <v>0</v>
          </cell>
          <cell r="D6888">
            <v>0</v>
          </cell>
          <cell r="E6888">
            <v>0</v>
          </cell>
        </row>
        <row r="6889">
          <cell r="C6889">
            <v>0</v>
          </cell>
          <cell r="D6889">
            <v>0</v>
          </cell>
          <cell r="E6889">
            <v>0</v>
          </cell>
        </row>
        <row r="6890">
          <cell r="C6890">
            <v>0</v>
          </cell>
          <cell r="D6890">
            <v>0</v>
          </cell>
          <cell r="E6890">
            <v>0</v>
          </cell>
        </row>
        <row r="6891">
          <cell r="C6891">
            <v>0</v>
          </cell>
          <cell r="D6891">
            <v>0</v>
          </cell>
          <cell r="E6891">
            <v>0</v>
          </cell>
        </row>
        <row r="6892">
          <cell r="C6892">
            <v>0</v>
          </cell>
          <cell r="D6892">
            <v>0</v>
          </cell>
          <cell r="E6892">
            <v>0</v>
          </cell>
        </row>
        <row r="6893">
          <cell r="C6893">
            <v>0</v>
          </cell>
          <cell r="D6893">
            <v>0</v>
          </cell>
          <cell r="E6893">
            <v>0</v>
          </cell>
        </row>
        <row r="6894">
          <cell r="C6894">
            <v>0</v>
          </cell>
          <cell r="D6894">
            <v>0</v>
          </cell>
          <cell r="E6894">
            <v>0</v>
          </cell>
        </row>
        <row r="6895">
          <cell r="C6895">
            <v>0</v>
          </cell>
          <cell r="D6895">
            <v>0</v>
          </cell>
          <cell r="E6895">
            <v>0</v>
          </cell>
        </row>
        <row r="6896">
          <cell r="C6896">
            <v>0</v>
          </cell>
          <cell r="D6896">
            <v>0</v>
          </cell>
          <cell r="E6896">
            <v>0</v>
          </cell>
        </row>
        <row r="6897">
          <cell r="C6897">
            <v>0</v>
          </cell>
          <cell r="D6897">
            <v>0</v>
          </cell>
          <cell r="E6897">
            <v>0</v>
          </cell>
        </row>
        <row r="6898">
          <cell r="C6898">
            <v>0</v>
          </cell>
          <cell r="D6898">
            <v>0</v>
          </cell>
          <cell r="E6898">
            <v>0</v>
          </cell>
        </row>
        <row r="6899">
          <cell r="C6899">
            <v>0</v>
          </cell>
          <cell r="D6899">
            <v>0</v>
          </cell>
          <cell r="E6899">
            <v>0</v>
          </cell>
        </row>
        <row r="6900">
          <cell r="C6900">
            <v>0</v>
          </cell>
          <cell r="D6900">
            <v>0</v>
          </cell>
          <cell r="E6900">
            <v>0</v>
          </cell>
        </row>
        <row r="6901">
          <cell r="C6901">
            <v>0</v>
          </cell>
          <cell r="D6901">
            <v>0</v>
          </cell>
          <cell r="E6901">
            <v>0</v>
          </cell>
        </row>
        <row r="6902">
          <cell r="C6902">
            <v>0</v>
          </cell>
          <cell r="D6902">
            <v>0</v>
          </cell>
          <cell r="E6902">
            <v>0</v>
          </cell>
        </row>
        <row r="6903">
          <cell r="C6903">
            <v>0</v>
          </cell>
          <cell r="D6903">
            <v>0</v>
          </cell>
          <cell r="E6903">
            <v>0</v>
          </cell>
        </row>
        <row r="6904">
          <cell r="C6904">
            <v>0</v>
          </cell>
          <cell r="D6904">
            <v>0</v>
          </cell>
          <cell r="E6904">
            <v>0</v>
          </cell>
        </row>
        <row r="6905">
          <cell r="C6905">
            <v>0</v>
          </cell>
          <cell r="D6905">
            <v>0</v>
          </cell>
          <cell r="E6905">
            <v>0</v>
          </cell>
        </row>
        <row r="6906">
          <cell r="C6906">
            <v>0</v>
          </cell>
          <cell r="D6906">
            <v>0</v>
          </cell>
          <cell r="E6906">
            <v>0</v>
          </cell>
        </row>
        <row r="6907">
          <cell r="C6907">
            <v>0</v>
          </cell>
          <cell r="D6907">
            <v>0</v>
          </cell>
          <cell r="E6907">
            <v>0</v>
          </cell>
        </row>
        <row r="6908">
          <cell r="C6908">
            <v>0</v>
          </cell>
          <cell r="D6908">
            <v>0</v>
          </cell>
          <cell r="E6908">
            <v>0</v>
          </cell>
        </row>
        <row r="6909">
          <cell r="C6909">
            <v>0</v>
          </cell>
          <cell r="D6909">
            <v>0</v>
          </cell>
          <cell r="E6909">
            <v>0</v>
          </cell>
        </row>
        <row r="6910">
          <cell r="C6910">
            <v>0</v>
          </cell>
          <cell r="D6910">
            <v>0</v>
          </cell>
          <cell r="E6910">
            <v>0</v>
          </cell>
        </row>
        <row r="6911">
          <cell r="C6911">
            <v>0</v>
          </cell>
          <cell r="D6911">
            <v>0</v>
          </cell>
          <cell r="E6911">
            <v>0</v>
          </cell>
        </row>
        <row r="6912">
          <cell r="C6912">
            <v>0</v>
          </cell>
          <cell r="D6912">
            <v>0</v>
          </cell>
          <cell r="E6912">
            <v>0</v>
          </cell>
        </row>
        <row r="6913">
          <cell r="C6913">
            <v>0</v>
          </cell>
          <cell r="D6913">
            <v>0</v>
          </cell>
          <cell r="E6913">
            <v>0</v>
          </cell>
        </row>
        <row r="6914">
          <cell r="C6914">
            <v>0</v>
          </cell>
          <cell r="D6914">
            <v>0</v>
          </cell>
          <cell r="E6914">
            <v>0</v>
          </cell>
        </row>
        <row r="6915">
          <cell r="C6915">
            <v>0</v>
          </cell>
          <cell r="D6915">
            <v>0</v>
          </cell>
          <cell r="E6915">
            <v>0</v>
          </cell>
        </row>
        <row r="6916">
          <cell r="C6916">
            <v>0</v>
          </cell>
          <cell r="D6916">
            <v>0</v>
          </cell>
          <cell r="E6916">
            <v>0</v>
          </cell>
        </row>
        <row r="6917">
          <cell r="C6917">
            <v>0</v>
          </cell>
          <cell r="D6917">
            <v>0</v>
          </cell>
          <cell r="E6917">
            <v>0</v>
          </cell>
        </row>
        <row r="6918">
          <cell r="C6918">
            <v>0</v>
          </cell>
          <cell r="D6918">
            <v>0</v>
          </cell>
          <cell r="E6918">
            <v>0</v>
          </cell>
        </row>
        <row r="6919">
          <cell r="C6919">
            <v>0</v>
          </cell>
          <cell r="D6919">
            <v>0</v>
          </cell>
          <cell r="E6919">
            <v>0</v>
          </cell>
        </row>
        <row r="6920">
          <cell r="C6920">
            <v>0</v>
          </cell>
          <cell r="D6920">
            <v>0</v>
          </cell>
          <cell r="E6920">
            <v>0</v>
          </cell>
        </row>
        <row r="6921">
          <cell r="C6921">
            <v>0</v>
          </cell>
          <cell r="D6921">
            <v>0</v>
          </cell>
          <cell r="E6921">
            <v>0</v>
          </cell>
        </row>
        <row r="6922">
          <cell r="C6922">
            <v>0</v>
          </cell>
          <cell r="D6922">
            <v>0</v>
          </cell>
          <cell r="E6922">
            <v>0</v>
          </cell>
        </row>
        <row r="6923">
          <cell r="C6923">
            <v>0</v>
          </cell>
          <cell r="D6923">
            <v>0</v>
          </cell>
          <cell r="E6923">
            <v>0</v>
          </cell>
        </row>
        <row r="6924">
          <cell r="C6924">
            <v>0</v>
          </cell>
          <cell r="D6924">
            <v>0</v>
          </cell>
          <cell r="E6924">
            <v>0</v>
          </cell>
        </row>
        <row r="6925">
          <cell r="C6925">
            <v>0</v>
          </cell>
          <cell r="D6925">
            <v>0</v>
          </cell>
          <cell r="E6925">
            <v>0</v>
          </cell>
        </row>
        <row r="6926">
          <cell r="C6926">
            <v>0</v>
          </cell>
          <cell r="D6926">
            <v>0</v>
          </cell>
          <cell r="E6926">
            <v>0</v>
          </cell>
        </row>
        <row r="6927">
          <cell r="C6927">
            <v>0</v>
          </cell>
          <cell r="D6927">
            <v>0</v>
          </cell>
          <cell r="E6927">
            <v>0</v>
          </cell>
        </row>
        <row r="6928">
          <cell r="C6928">
            <v>0</v>
          </cell>
          <cell r="D6928">
            <v>0</v>
          </cell>
          <cell r="E6928">
            <v>0</v>
          </cell>
        </row>
        <row r="6929">
          <cell r="C6929">
            <v>0</v>
          </cell>
          <cell r="D6929">
            <v>0</v>
          </cell>
          <cell r="E6929">
            <v>0</v>
          </cell>
        </row>
        <row r="6930">
          <cell r="C6930">
            <v>0</v>
          </cell>
          <cell r="D6930">
            <v>0</v>
          </cell>
          <cell r="E6930">
            <v>0</v>
          </cell>
        </row>
        <row r="6931">
          <cell r="C6931">
            <v>0</v>
          </cell>
          <cell r="D6931">
            <v>0</v>
          </cell>
          <cell r="E6931">
            <v>0</v>
          </cell>
        </row>
        <row r="6932">
          <cell r="C6932">
            <v>0</v>
          </cell>
          <cell r="D6932">
            <v>0</v>
          </cell>
          <cell r="E6932">
            <v>0</v>
          </cell>
        </row>
        <row r="6933">
          <cell r="C6933">
            <v>0</v>
          </cell>
          <cell r="D6933">
            <v>0</v>
          </cell>
          <cell r="E6933">
            <v>0</v>
          </cell>
        </row>
        <row r="6934">
          <cell r="C6934">
            <v>0</v>
          </cell>
          <cell r="D6934">
            <v>0</v>
          </cell>
          <cell r="E6934">
            <v>0</v>
          </cell>
        </row>
        <row r="6935">
          <cell r="C6935">
            <v>0</v>
          </cell>
          <cell r="D6935">
            <v>0</v>
          </cell>
          <cell r="E6935">
            <v>0</v>
          </cell>
        </row>
        <row r="6936">
          <cell r="C6936">
            <v>0</v>
          </cell>
          <cell r="D6936">
            <v>0</v>
          </cell>
          <cell r="E6936">
            <v>0</v>
          </cell>
        </row>
        <row r="6937">
          <cell r="C6937">
            <v>0</v>
          </cell>
          <cell r="D6937">
            <v>0</v>
          </cell>
          <cell r="E6937">
            <v>0</v>
          </cell>
        </row>
        <row r="6938">
          <cell r="C6938">
            <v>0</v>
          </cell>
          <cell r="D6938">
            <v>0</v>
          </cell>
          <cell r="E6938">
            <v>0</v>
          </cell>
        </row>
        <row r="6939">
          <cell r="C6939">
            <v>0</v>
          </cell>
          <cell r="D6939">
            <v>0</v>
          </cell>
          <cell r="E6939">
            <v>0</v>
          </cell>
        </row>
        <row r="6940">
          <cell r="C6940">
            <v>0</v>
          </cell>
          <cell r="D6940">
            <v>0</v>
          </cell>
          <cell r="E6940">
            <v>0</v>
          </cell>
        </row>
        <row r="6941">
          <cell r="C6941">
            <v>0</v>
          </cell>
          <cell r="D6941">
            <v>0</v>
          </cell>
          <cell r="E6941">
            <v>0</v>
          </cell>
        </row>
        <row r="6942">
          <cell r="C6942">
            <v>0</v>
          </cell>
          <cell r="D6942">
            <v>0</v>
          </cell>
          <cell r="E6942">
            <v>0</v>
          </cell>
        </row>
        <row r="6943">
          <cell r="C6943">
            <v>0</v>
          </cell>
          <cell r="D6943">
            <v>0</v>
          </cell>
          <cell r="E6943">
            <v>0</v>
          </cell>
        </row>
        <row r="6944">
          <cell r="C6944">
            <v>0</v>
          </cell>
          <cell r="D6944">
            <v>0</v>
          </cell>
          <cell r="E6944">
            <v>0</v>
          </cell>
        </row>
        <row r="6945">
          <cell r="C6945">
            <v>0</v>
          </cell>
          <cell r="D6945">
            <v>0</v>
          </cell>
          <cell r="E6945">
            <v>0</v>
          </cell>
        </row>
        <row r="6946">
          <cell r="C6946">
            <v>0</v>
          </cell>
          <cell r="D6946">
            <v>0</v>
          </cell>
          <cell r="E6946">
            <v>0</v>
          </cell>
        </row>
        <row r="6947">
          <cell r="C6947">
            <v>0</v>
          </cell>
          <cell r="D6947">
            <v>0</v>
          </cell>
          <cell r="E6947">
            <v>0</v>
          </cell>
        </row>
        <row r="6948">
          <cell r="C6948">
            <v>0</v>
          </cell>
          <cell r="D6948">
            <v>0</v>
          </cell>
          <cell r="E6948">
            <v>0</v>
          </cell>
        </row>
        <row r="6949">
          <cell r="C6949">
            <v>0</v>
          </cell>
          <cell r="D6949">
            <v>0</v>
          </cell>
          <cell r="E6949">
            <v>0</v>
          </cell>
        </row>
        <row r="6950">
          <cell r="C6950">
            <v>0</v>
          </cell>
          <cell r="D6950">
            <v>0</v>
          </cell>
          <cell r="E6950">
            <v>0</v>
          </cell>
        </row>
        <row r="6951">
          <cell r="C6951">
            <v>0</v>
          </cell>
          <cell r="D6951">
            <v>0</v>
          </cell>
          <cell r="E6951">
            <v>0</v>
          </cell>
        </row>
        <row r="6952">
          <cell r="C6952">
            <v>0</v>
          </cell>
          <cell r="D6952">
            <v>0</v>
          </cell>
          <cell r="E6952">
            <v>0</v>
          </cell>
        </row>
        <row r="6953">
          <cell r="C6953">
            <v>0</v>
          </cell>
          <cell r="D6953">
            <v>0</v>
          </cell>
          <cell r="E6953">
            <v>0</v>
          </cell>
        </row>
        <row r="6954">
          <cell r="C6954">
            <v>0</v>
          </cell>
          <cell r="D6954">
            <v>0</v>
          </cell>
          <cell r="E6954">
            <v>0</v>
          </cell>
        </row>
        <row r="6955">
          <cell r="C6955">
            <v>0</v>
          </cell>
          <cell r="D6955">
            <v>0</v>
          </cell>
          <cell r="E6955">
            <v>0</v>
          </cell>
        </row>
        <row r="6956">
          <cell r="C6956">
            <v>0</v>
          </cell>
          <cell r="D6956">
            <v>0</v>
          </cell>
          <cell r="E6956">
            <v>0</v>
          </cell>
        </row>
        <row r="6957">
          <cell r="C6957">
            <v>0</v>
          </cell>
          <cell r="D6957">
            <v>0</v>
          </cell>
          <cell r="E6957">
            <v>0</v>
          </cell>
        </row>
        <row r="6958">
          <cell r="C6958">
            <v>0</v>
          </cell>
          <cell r="D6958">
            <v>0</v>
          </cell>
          <cell r="E6958">
            <v>0</v>
          </cell>
        </row>
        <row r="6959">
          <cell r="C6959">
            <v>0</v>
          </cell>
          <cell r="D6959">
            <v>0</v>
          </cell>
          <cell r="E6959">
            <v>0</v>
          </cell>
        </row>
        <row r="6960">
          <cell r="C6960">
            <v>0</v>
          </cell>
          <cell r="D6960">
            <v>0</v>
          </cell>
          <cell r="E6960">
            <v>0</v>
          </cell>
        </row>
        <row r="6961">
          <cell r="C6961">
            <v>0</v>
          </cell>
          <cell r="D6961">
            <v>0</v>
          </cell>
          <cell r="E6961">
            <v>0</v>
          </cell>
        </row>
        <row r="6962">
          <cell r="C6962">
            <v>0</v>
          </cell>
          <cell r="D6962">
            <v>0</v>
          </cell>
          <cell r="E6962">
            <v>0</v>
          </cell>
        </row>
        <row r="6963">
          <cell r="C6963">
            <v>0</v>
          </cell>
          <cell r="D6963">
            <v>0</v>
          </cell>
          <cell r="E6963">
            <v>0</v>
          </cell>
        </row>
        <row r="6964">
          <cell r="C6964">
            <v>0</v>
          </cell>
          <cell r="D6964">
            <v>0</v>
          </cell>
          <cell r="E6964">
            <v>0</v>
          </cell>
        </row>
        <row r="6965">
          <cell r="C6965">
            <v>0</v>
          </cell>
          <cell r="D6965">
            <v>0</v>
          </cell>
          <cell r="E6965">
            <v>0</v>
          </cell>
        </row>
        <row r="6966">
          <cell r="C6966">
            <v>0</v>
          </cell>
          <cell r="D6966">
            <v>0</v>
          </cell>
          <cell r="E6966">
            <v>0</v>
          </cell>
        </row>
        <row r="6967">
          <cell r="C6967">
            <v>0</v>
          </cell>
          <cell r="D6967">
            <v>0</v>
          </cell>
          <cell r="E6967">
            <v>0</v>
          </cell>
        </row>
        <row r="6968">
          <cell r="C6968">
            <v>0</v>
          </cell>
          <cell r="D6968">
            <v>0</v>
          </cell>
          <cell r="E6968">
            <v>0</v>
          </cell>
        </row>
        <row r="6969">
          <cell r="C6969">
            <v>0</v>
          </cell>
          <cell r="D6969">
            <v>0</v>
          </cell>
          <cell r="E6969">
            <v>0</v>
          </cell>
        </row>
        <row r="6970">
          <cell r="C6970">
            <v>0</v>
          </cell>
          <cell r="D6970">
            <v>0</v>
          </cell>
          <cell r="E6970">
            <v>0</v>
          </cell>
        </row>
      </sheetData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abelle1"/>
      <sheetName val="TAB1"/>
      <sheetName val="TAB2"/>
      <sheetName val="TAB3"/>
      <sheetName val="TAB4"/>
      <sheetName val="TAB5"/>
      <sheetName val="TAB6"/>
      <sheetName val="TAB7"/>
      <sheetName val="MASCHDAT"/>
      <sheetName val="Zuschlagsätze"/>
      <sheetName val="Modul1"/>
      <sheetName val="Modul2"/>
      <sheetName val="Modul3"/>
      <sheetName val="Modul4"/>
      <sheetName val="Modul5"/>
      <sheetName val="Modul6"/>
      <sheetName val="Tabelle1 (2)"/>
      <sheetName val="Tabelle1_(2)"/>
      <sheetName val="Zusammenfassung Koste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 refreshError="1">
        <row r="1">
          <cell r="A1" t="str">
            <v>hours/year</v>
          </cell>
          <cell r="D1" t="str">
            <v>Handling</v>
          </cell>
          <cell r="E1" t="str">
            <v>OHD Raw material</v>
          </cell>
          <cell r="F1" t="str">
            <v>Handling</v>
          </cell>
          <cell r="G1" t="str">
            <v xml:space="preserve">OHD Components </v>
          </cell>
          <cell r="H1" t="str">
            <v>Indirect Labour</v>
          </cell>
          <cell r="I1" t="str">
            <v>OHD Labour</v>
          </cell>
          <cell r="J1" t="str">
            <v>OHD Machine</v>
          </cell>
          <cell r="K1" t="str">
            <v>techn.-availabilty</v>
          </cell>
          <cell r="L1" t="str">
            <v>Machhours/Year</v>
          </cell>
          <cell r="M1" t="str">
            <v>Scrap BM</v>
          </cell>
          <cell r="N1" t="str">
            <v>Scrap Finishing</v>
          </cell>
          <cell r="O1" t="str">
            <v>Scrap Assy</v>
          </cell>
          <cell r="P1" t="str">
            <v>Scrap Leaktest</v>
          </cell>
          <cell r="Q1" t="str">
            <v>Packaging</v>
          </cell>
        </row>
        <row r="2">
          <cell r="A2">
            <v>0</v>
          </cell>
          <cell r="B2" t="str">
            <v>bis</v>
          </cell>
          <cell r="C2">
            <v>50</v>
          </cell>
          <cell r="D2">
            <v>0.08</v>
          </cell>
          <cell r="E2">
            <v>0.1</v>
          </cell>
          <cell r="F2">
            <v>0.08</v>
          </cell>
          <cell r="G2">
            <v>0.1</v>
          </cell>
          <cell r="H2">
            <v>1.95</v>
          </cell>
          <cell r="I2">
            <v>0.38</v>
          </cell>
          <cell r="J2">
            <v>0.38</v>
          </cell>
          <cell r="K2">
            <v>0.5</v>
          </cell>
          <cell r="L2">
            <v>2737.5</v>
          </cell>
          <cell r="M2">
            <v>0.25</v>
          </cell>
          <cell r="N2">
            <v>0.1</v>
          </cell>
          <cell r="O2">
            <v>0.05</v>
          </cell>
          <cell r="P2">
            <v>0.05</v>
          </cell>
          <cell r="Q2">
            <v>0</v>
          </cell>
        </row>
        <row r="3">
          <cell r="A3">
            <v>50</v>
          </cell>
          <cell r="B3" t="str">
            <v>bis</v>
          </cell>
          <cell r="C3">
            <v>200</v>
          </cell>
          <cell r="D3">
            <v>0.08</v>
          </cell>
          <cell r="E3">
            <v>0.08</v>
          </cell>
          <cell r="F3">
            <v>0.08</v>
          </cell>
          <cell r="G3">
            <v>0.08</v>
          </cell>
          <cell r="H3">
            <v>1.75</v>
          </cell>
          <cell r="I3">
            <v>0.38</v>
          </cell>
          <cell r="J3">
            <v>0.38</v>
          </cell>
          <cell r="K3">
            <v>0.6</v>
          </cell>
          <cell r="L3">
            <v>3285</v>
          </cell>
          <cell r="M3">
            <v>0.17499999999999999</v>
          </cell>
          <cell r="N3">
            <v>7.4999999999999997E-2</v>
          </cell>
          <cell r="O3">
            <v>2.5000000000000001E-2</v>
          </cell>
          <cell r="P3">
            <v>2.5000000000000001E-2</v>
          </cell>
          <cell r="Q3">
            <v>0</v>
          </cell>
        </row>
        <row r="4">
          <cell r="A4">
            <v>200</v>
          </cell>
          <cell r="B4" t="str">
            <v>bis</v>
          </cell>
          <cell r="C4">
            <v>500</v>
          </cell>
          <cell r="D4">
            <v>7.0000000000000007E-2</v>
          </cell>
          <cell r="E4">
            <v>0.08</v>
          </cell>
          <cell r="F4">
            <v>7.0000000000000007E-2</v>
          </cell>
          <cell r="G4">
            <v>0.08</v>
          </cell>
          <cell r="H4">
            <v>1.65</v>
          </cell>
          <cell r="I4">
            <v>0.36</v>
          </cell>
          <cell r="J4">
            <v>0.36</v>
          </cell>
          <cell r="K4">
            <v>0.7</v>
          </cell>
          <cell r="L4">
            <v>3832.4999999999995</v>
          </cell>
          <cell r="M4">
            <v>0.1</v>
          </cell>
          <cell r="N4">
            <v>0.05</v>
          </cell>
          <cell r="O4">
            <v>1.4999999999999999E-2</v>
          </cell>
          <cell r="P4">
            <v>1.4999999999999999E-2</v>
          </cell>
          <cell r="Q4">
            <v>0</v>
          </cell>
        </row>
        <row r="5">
          <cell r="A5">
            <v>500</v>
          </cell>
          <cell r="B5" t="str">
            <v>bis</v>
          </cell>
          <cell r="C5">
            <v>1000</v>
          </cell>
          <cell r="D5">
            <v>0.06</v>
          </cell>
          <cell r="E5">
            <v>0.08</v>
          </cell>
          <cell r="F5">
            <v>0.06</v>
          </cell>
          <cell r="G5">
            <v>0.08</v>
          </cell>
          <cell r="H5">
            <v>1.55</v>
          </cell>
          <cell r="I5">
            <v>0.34</v>
          </cell>
          <cell r="J5">
            <v>0.34</v>
          </cell>
          <cell r="K5">
            <v>0.8</v>
          </cell>
          <cell r="L5">
            <v>4380</v>
          </cell>
          <cell r="M5">
            <v>0.08</v>
          </cell>
          <cell r="N5">
            <v>0.03</v>
          </cell>
          <cell r="O5">
            <v>1.4999999999999999E-2</v>
          </cell>
          <cell r="P5">
            <v>1.4999999999999999E-2</v>
          </cell>
          <cell r="Q5">
            <v>0</v>
          </cell>
        </row>
        <row r="6">
          <cell r="A6">
            <v>1000</v>
          </cell>
          <cell r="B6" t="str">
            <v>bis</v>
          </cell>
          <cell r="C6">
            <v>2000</v>
          </cell>
          <cell r="D6">
            <v>0.06</v>
          </cell>
          <cell r="E6">
            <v>7.0000000000000007E-2</v>
          </cell>
          <cell r="F6">
            <v>0.06</v>
          </cell>
          <cell r="G6">
            <v>7.0000000000000007E-2</v>
          </cell>
          <cell r="H6">
            <v>1.45</v>
          </cell>
          <cell r="I6">
            <v>0.33</v>
          </cell>
          <cell r="J6">
            <v>0.33</v>
          </cell>
          <cell r="K6">
            <v>0.8</v>
          </cell>
          <cell r="L6">
            <v>4380</v>
          </cell>
          <cell r="M6">
            <v>0.06</v>
          </cell>
          <cell r="N6">
            <v>0.02</v>
          </cell>
          <cell r="O6">
            <v>0.01</v>
          </cell>
          <cell r="P6">
            <v>0.01</v>
          </cell>
          <cell r="Q6">
            <v>0</v>
          </cell>
        </row>
        <row r="7">
          <cell r="A7">
            <v>2000</v>
          </cell>
          <cell r="B7" t="str">
            <v>bis</v>
          </cell>
          <cell r="C7">
            <v>4000</v>
          </cell>
          <cell r="D7">
            <v>0.06</v>
          </cell>
          <cell r="E7">
            <v>0.06</v>
          </cell>
          <cell r="F7">
            <v>0.06</v>
          </cell>
          <cell r="G7">
            <v>0.06</v>
          </cell>
          <cell r="H7">
            <v>1.25</v>
          </cell>
          <cell r="I7">
            <v>0.32</v>
          </cell>
          <cell r="J7">
            <v>0.32</v>
          </cell>
          <cell r="K7">
            <v>0.85</v>
          </cell>
          <cell r="L7">
            <v>4653.75</v>
          </cell>
          <cell r="M7">
            <v>0.04</v>
          </cell>
          <cell r="N7">
            <v>1.4999999999999999E-2</v>
          </cell>
          <cell r="O7">
            <v>0.01</v>
          </cell>
          <cell r="P7">
            <v>0.01</v>
          </cell>
          <cell r="Q7">
            <v>0</v>
          </cell>
        </row>
        <row r="8">
          <cell r="A8">
            <v>4000</v>
          </cell>
          <cell r="B8" t="str">
            <v>bis</v>
          </cell>
          <cell r="D8">
            <v>0.06</v>
          </cell>
          <cell r="E8">
            <v>0.06</v>
          </cell>
          <cell r="F8">
            <v>0.06</v>
          </cell>
          <cell r="G8">
            <v>0.06</v>
          </cell>
          <cell r="H8">
            <v>1.05</v>
          </cell>
          <cell r="I8">
            <v>0.32</v>
          </cell>
          <cell r="J8">
            <v>0.32</v>
          </cell>
          <cell r="K8">
            <v>0.9</v>
          </cell>
          <cell r="L8">
            <v>4927.5</v>
          </cell>
          <cell r="M8">
            <v>0.04</v>
          </cell>
          <cell r="N8">
            <v>1.4999999999999999E-2</v>
          </cell>
          <cell r="O8">
            <v>0.01</v>
          </cell>
          <cell r="P8">
            <v>0.01</v>
          </cell>
          <cell r="Q8">
            <v>0</v>
          </cell>
        </row>
        <row r="12">
          <cell r="C12" t="str">
            <v>Avi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1.05</v>
          </cell>
          <cell r="I12">
            <v>0</v>
          </cell>
          <cell r="J12">
            <v>0</v>
          </cell>
          <cell r="K12">
            <v>21.15</v>
          </cell>
          <cell r="L12">
            <v>0.03</v>
          </cell>
          <cell r="M12">
            <v>-0.4</v>
          </cell>
          <cell r="N12">
            <v>7.0000000000000007E-2</v>
          </cell>
          <cell r="O12">
            <v>0.1</v>
          </cell>
          <cell r="P12">
            <v>96</v>
          </cell>
          <cell r="Q12" t="str">
            <v>$</v>
          </cell>
        </row>
        <row r="13">
          <cell r="C13" t="str">
            <v>Bel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1.05</v>
          </cell>
          <cell r="I13">
            <v>0</v>
          </cell>
          <cell r="J13">
            <v>0</v>
          </cell>
          <cell r="K13">
            <v>16.57</v>
          </cell>
          <cell r="L13">
            <v>0.03</v>
          </cell>
          <cell r="M13">
            <v>0.45</v>
          </cell>
          <cell r="N13">
            <v>0.11</v>
          </cell>
          <cell r="O13">
            <v>0.09</v>
          </cell>
          <cell r="P13">
            <v>96</v>
          </cell>
          <cell r="Q13" t="str">
            <v>€</v>
          </cell>
        </row>
        <row r="14">
          <cell r="C14" t="str">
            <v>Bra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4.55</v>
          </cell>
          <cell r="I14">
            <v>7.0000000000000007E-2</v>
          </cell>
          <cell r="J14">
            <v>7.0000000000000007E-2</v>
          </cell>
          <cell r="K14">
            <v>8.32</v>
          </cell>
          <cell r="L14">
            <v>0.1</v>
          </cell>
          <cell r="M14">
            <v>0.65</v>
          </cell>
          <cell r="N14">
            <v>0.32</v>
          </cell>
          <cell r="O14">
            <v>0.13500000000000001</v>
          </cell>
          <cell r="P14">
            <v>286.95652173913044</v>
          </cell>
          <cell r="Q14" t="str">
            <v>BRL</v>
          </cell>
        </row>
        <row r="15">
          <cell r="C15" t="str">
            <v>Can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1.05</v>
          </cell>
          <cell r="I15">
            <v>0</v>
          </cell>
          <cell r="J15">
            <v>0</v>
          </cell>
          <cell r="K15">
            <v>24.788</v>
          </cell>
          <cell r="L15">
            <v>0.03</v>
          </cell>
          <cell r="M15">
            <v>-0.4</v>
          </cell>
          <cell r="N15">
            <v>0.11</v>
          </cell>
          <cell r="O15">
            <v>0.1</v>
          </cell>
          <cell r="P15">
            <v>96</v>
          </cell>
          <cell r="Q15" t="str">
            <v>$</v>
          </cell>
        </row>
        <row r="16">
          <cell r="C16" t="str">
            <v>Chi</v>
          </cell>
          <cell r="D16">
            <v>0</v>
          </cell>
          <cell r="E16">
            <v>0</v>
          </cell>
          <cell r="F16">
            <v>0</v>
          </cell>
          <cell r="G16">
            <v>0</v>
          </cell>
          <cell r="H16">
            <v>4.55</v>
          </cell>
          <cell r="I16">
            <v>0.04</v>
          </cell>
          <cell r="J16">
            <v>0.04</v>
          </cell>
          <cell r="K16">
            <v>33.28</v>
          </cell>
          <cell r="L16">
            <v>0.1</v>
          </cell>
          <cell r="M16">
            <v>-0.25</v>
          </cell>
          <cell r="N16">
            <v>0.96</v>
          </cell>
          <cell r="O16">
            <v>0.09</v>
          </cell>
          <cell r="P16">
            <v>960</v>
          </cell>
          <cell r="Q16" t="str">
            <v>CNY</v>
          </cell>
        </row>
        <row r="17">
          <cell r="C17" t="str">
            <v>Cze</v>
          </cell>
          <cell r="D17">
            <v>0</v>
          </cell>
          <cell r="E17">
            <v>0</v>
          </cell>
          <cell r="F17">
            <v>0</v>
          </cell>
          <cell r="G17">
            <v>0</v>
          </cell>
          <cell r="H17">
            <v>4.55</v>
          </cell>
          <cell r="I17">
            <v>0.04</v>
          </cell>
          <cell r="J17">
            <v>0.04</v>
          </cell>
          <cell r="K17">
            <v>5.5245283018867921</v>
          </cell>
          <cell r="L17">
            <v>0.06</v>
          </cell>
          <cell r="M17">
            <v>0.25</v>
          </cell>
          <cell r="N17">
            <v>0.13</v>
          </cell>
          <cell r="O17">
            <v>0.12</v>
          </cell>
          <cell r="P17">
            <v>96</v>
          </cell>
          <cell r="Q17" t="str">
            <v>€</v>
          </cell>
        </row>
        <row r="18">
          <cell r="C18" t="str">
            <v>Ger</v>
          </cell>
          <cell r="D18">
            <v>0</v>
          </cell>
          <cell r="E18">
            <v>0</v>
          </cell>
          <cell r="F18">
            <v>0</v>
          </cell>
          <cell r="G18">
            <v>0</v>
          </cell>
          <cell r="H18">
            <v>0</v>
          </cell>
          <cell r="I18">
            <v>0</v>
          </cell>
          <cell r="J18">
            <v>0</v>
          </cell>
          <cell r="K18">
            <v>16.401</v>
          </cell>
          <cell r="L18">
            <v>0.03</v>
          </cell>
          <cell r="M18">
            <v>0</v>
          </cell>
          <cell r="N18">
            <v>0.14000000000000001</v>
          </cell>
          <cell r="O18">
            <v>0.09</v>
          </cell>
          <cell r="P18">
            <v>96</v>
          </cell>
          <cell r="Q18" t="str">
            <v>€</v>
          </cell>
        </row>
        <row r="19">
          <cell r="C19" t="str">
            <v>Ita</v>
          </cell>
          <cell r="D19">
            <v>0</v>
          </cell>
          <cell r="E19">
            <v>0</v>
          </cell>
          <cell r="F19">
            <v>0</v>
          </cell>
          <cell r="G19">
            <v>0</v>
          </cell>
          <cell r="H19">
            <v>1.05</v>
          </cell>
          <cell r="I19">
            <v>0</v>
          </cell>
          <cell r="J19">
            <v>0</v>
          </cell>
          <cell r="K19">
            <v>17.158999999999999</v>
          </cell>
          <cell r="L19">
            <v>0.03</v>
          </cell>
          <cell r="M19">
            <v>-0.15</v>
          </cell>
          <cell r="N19">
            <v>0.17</v>
          </cell>
          <cell r="O19">
            <v>0.09</v>
          </cell>
          <cell r="P19">
            <v>96</v>
          </cell>
          <cell r="Q19" t="str">
            <v>€</v>
          </cell>
        </row>
        <row r="20">
          <cell r="C20" t="str">
            <v>Jap</v>
          </cell>
          <cell r="D20">
            <v>0</v>
          </cell>
          <cell r="E20">
            <v>0</v>
          </cell>
          <cell r="F20">
            <v>0</v>
          </cell>
          <cell r="G20">
            <v>0</v>
          </cell>
          <cell r="H20">
            <v>1.05</v>
          </cell>
          <cell r="I20">
            <v>0</v>
          </cell>
          <cell r="J20">
            <v>0</v>
          </cell>
          <cell r="K20">
            <v>1998</v>
          </cell>
          <cell r="L20">
            <v>0.03</v>
          </cell>
          <cell r="M20">
            <v>-0.25</v>
          </cell>
          <cell r="N20">
            <v>15.92</v>
          </cell>
          <cell r="O20">
            <v>0.04</v>
          </cell>
          <cell r="P20">
            <v>20660.869565217392</v>
          </cell>
          <cell r="Q20" t="str">
            <v>JPY</v>
          </cell>
        </row>
        <row r="21">
          <cell r="C21" t="str">
            <v>Lav</v>
          </cell>
          <cell r="D21">
            <v>0</v>
          </cell>
          <cell r="E21">
            <v>0</v>
          </cell>
          <cell r="F21">
            <v>0</v>
          </cell>
          <cell r="G21">
            <v>0</v>
          </cell>
          <cell r="H21">
            <v>1.05</v>
          </cell>
          <cell r="I21">
            <v>0</v>
          </cell>
          <cell r="J21">
            <v>0</v>
          </cell>
          <cell r="K21">
            <v>17.303999999999998</v>
          </cell>
          <cell r="L21">
            <v>0.03</v>
          </cell>
          <cell r="M21">
            <v>-0.4</v>
          </cell>
          <cell r="N21">
            <v>0.09</v>
          </cell>
          <cell r="O21">
            <v>0.1</v>
          </cell>
          <cell r="P21">
            <v>96</v>
          </cell>
          <cell r="Q21" t="str">
            <v>$</v>
          </cell>
        </row>
        <row r="22">
          <cell r="C22" t="str">
            <v>Mex</v>
          </cell>
          <cell r="D22">
            <v>0</v>
          </cell>
          <cell r="E22">
            <v>0</v>
          </cell>
          <cell r="F22">
            <v>0</v>
          </cell>
          <cell r="G22">
            <v>0</v>
          </cell>
          <cell r="H22">
            <v>4.55</v>
          </cell>
          <cell r="I22">
            <v>7.0000000000000007E-2</v>
          </cell>
          <cell r="J22">
            <v>7.0000000000000007E-2</v>
          </cell>
          <cell r="K22">
            <v>4.4169999999999998</v>
          </cell>
          <cell r="L22">
            <v>0.1</v>
          </cell>
          <cell r="M22">
            <v>0.15</v>
          </cell>
          <cell r="N22">
            <v>0.14000000000000001</v>
          </cell>
          <cell r="O22">
            <v>0.13500000000000001</v>
          </cell>
          <cell r="P22">
            <v>96</v>
          </cell>
          <cell r="Q22" t="str">
            <v>$</v>
          </cell>
        </row>
        <row r="23">
          <cell r="C23" t="str">
            <v>Spa</v>
          </cell>
          <cell r="D23">
            <v>0</v>
          </cell>
          <cell r="E23">
            <v>0</v>
          </cell>
          <cell r="F23">
            <v>0</v>
          </cell>
          <cell r="G23">
            <v>0</v>
          </cell>
          <cell r="H23">
            <v>1.05</v>
          </cell>
          <cell r="I23">
            <v>0</v>
          </cell>
          <cell r="J23">
            <v>0</v>
          </cell>
          <cell r="K23">
            <v>13.664999999999999</v>
          </cell>
          <cell r="L23">
            <v>0.03</v>
          </cell>
          <cell r="M23">
            <v>0</v>
          </cell>
          <cell r="N23">
            <v>0.11</v>
          </cell>
          <cell r="O23">
            <v>0.09</v>
          </cell>
          <cell r="P23">
            <v>96</v>
          </cell>
          <cell r="Q23" t="str">
            <v>€</v>
          </cell>
        </row>
        <row r="24">
          <cell r="C24" t="str">
            <v>Tex</v>
          </cell>
          <cell r="D24">
            <v>0</v>
          </cell>
          <cell r="E24">
            <v>0</v>
          </cell>
          <cell r="F24">
            <v>0</v>
          </cell>
          <cell r="G24">
            <v>0</v>
          </cell>
          <cell r="H24">
            <v>1.05</v>
          </cell>
          <cell r="I24">
            <v>0</v>
          </cell>
          <cell r="J24">
            <v>0</v>
          </cell>
          <cell r="K24">
            <v>21.15</v>
          </cell>
          <cell r="L24">
            <v>0.03</v>
          </cell>
          <cell r="M24">
            <v>-0.4</v>
          </cell>
          <cell r="N24">
            <v>0.11</v>
          </cell>
          <cell r="O24">
            <v>0.1</v>
          </cell>
          <cell r="P24">
            <v>96</v>
          </cell>
          <cell r="Q24" t="str">
            <v>$</v>
          </cell>
        </row>
        <row r="25">
          <cell r="C25" t="str">
            <v>Uk</v>
          </cell>
          <cell r="D25">
            <v>0</v>
          </cell>
          <cell r="E25">
            <v>0</v>
          </cell>
          <cell r="F25">
            <v>0</v>
          </cell>
          <cell r="G25">
            <v>0</v>
          </cell>
          <cell r="H25">
            <v>1.05</v>
          </cell>
          <cell r="I25">
            <v>0</v>
          </cell>
          <cell r="J25">
            <v>0</v>
          </cell>
          <cell r="K25">
            <v>17.05</v>
          </cell>
          <cell r="L25">
            <v>0.03</v>
          </cell>
          <cell r="M25">
            <v>-0.12</v>
          </cell>
          <cell r="N25">
            <v>0.17</v>
          </cell>
          <cell r="O25">
            <v>0.09</v>
          </cell>
          <cell r="P25">
            <v>96</v>
          </cell>
          <cell r="Q25" t="str">
            <v>€</v>
          </cell>
        </row>
        <row r="26">
          <cell r="C26" t="str">
            <v>Wilm</v>
          </cell>
          <cell r="D26">
            <v>0</v>
          </cell>
          <cell r="E26">
            <v>0</v>
          </cell>
          <cell r="F26">
            <v>0</v>
          </cell>
          <cell r="G26">
            <v>0</v>
          </cell>
          <cell r="H26">
            <v>1.05</v>
          </cell>
          <cell r="I26">
            <v>0</v>
          </cell>
          <cell r="J26">
            <v>0</v>
          </cell>
          <cell r="K26">
            <v>18.521999999999998</v>
          </cell>
          <cell r="L26">
            <v>0.03</v>
          </cell>
          <cell r="M26">
            <v>-0.4</v>
          </cell>
          <cell r="N26">
            <v>0.09</v>
          </cell>
          <cell r="O26">
            <v>0.1</v>
          </cell>
          <cell r="P26">
            <v>96</v>
          </cell>
          <cell r="Q26" t="str">
            <v>$</v>
          </cell>
        </row>
      </sheetData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/>
      <sheetData sheetId="17"/>
      <sheetData sheetId="18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eneral"/>
      <sheetName val="Zuschlagsätze"/>
    </sheetNames>
    <sheetDataSet>
      <sheetData sheetId="0">
        <row r="4">
          <cell r="D4" t="str">
            <v>Machine Cost
incl. Handl. &amp;
Hot Runner System</v>
          </cell>
          <cell r="G4" t="str">
            <v>DM/min</v>
          </cell>
          <cell r="I4" t="str">
            <v>Index</v>
          </cell>
          <cell r="J4" t="str">
            <v>Materials</v>
          </cell>
          <cell r="K4" t="str">
            <v>DM/kg</v>
          </cell>
          <cell r="L4" t="str">
            <v>DM/kg
incl. MGK</v>
          </cell>
        </row>
        <row r="5">
          <cell r="D5">
            <v>15</v>
          </cell>
          <cell r="E5" t="str">
            <v>t</v>
          </cell>
          <cell r="G5">
            <v>0.222</v>
          </cell>
          <cell r="I5">
            <v>1</v>
          </cell>
          <cell r="J5" t="str">
            <v>PP Hifax BR 33G</v>
          </cell>
          <cell r="K5">
            <v>2.95</v>
          </cell>
          <cell r="L5">
            <v>3.1270000000000002</v>
          </cell>
        </row>
        <row r="6">
          <cell r="D6">
            <v>30</v>
          </cell>
          <cell r="E6" t="str">
            <v>t</v>
          </cell>
          <cell r="G6">
            <v>0.29299999999999998</v>
          </cell>
          <cell r="I6">
            <v>2</v>
          </cell>
          <cell r="J6" t="str">
            <v>PP Hifax BR 366C</v>
          </cell>
          <cell r="K6">
            <v>2.2000000000000002</v>
          </cell>
          <cell r="L6">
            <v>2.3320000000000003</v>
          </cell>
        </row>
        <row r="7">
          <cell r="D7">
            <v>50</v>
          </cell>
          <cell r="E7" t="str">
            <v>t</v>
          </cell>
          <cell r="G7">
            <v>0.33800000000000002</v>
          </cell>
          <cell r="I7">
            <v>3</v>
          </cell>
          <cell r="J7" t="str">
            <v>PP Astryn BB 73F MS</v>
          </cell>
          <cell r="K7">
            <v>2.52</v>
          </cell>
          <cell r="L7">
            <v>2.6712000000000002</v>
          </cell>
        </row>
        <row r="8">
          <cell r="D8">
            <v>80</v>
          </cell>
          <cell r="E8" t="str">
            <v>t</v>
          </cell>
          <cell r="G8">
            <v>0.30499999999999999</v>
          </cell>
          <cell r="I8">
            <v>4</v>
          </cell>
          <cell r="J8" t="str">
            <v>PP Astryn BB 73F</v>
          </cell>
          <cell r="K8">
            <v>2.5</v>
          </cell>
          <cell r="L8">
            <v>2.6500000000000004</v>
          </cell>
        </row>
        <row r="9">
          <cell r="D9">
            <v>150</v>
          </cell>
          <cell r="E9" t="str">
            <v>t</v>
          </cell>
          <cell r="G9">
            <v>0.40899999999999997</v>
          </cell>
          <cell r="I9">
            <v>5</v>
          </cell>
          <cell r="J9" t="str">
            <v>ABS-PC Bayblend T84</v>
          </cell>
          <cell r="K9">
            <v>4.9000000000000004</v>
          </cell>
          <cell r="L9">
            <v>5.1940000000000008</v>
          </cell>
        </row>
        <row r="10">
          <cell r="D10">
            <v>275</v>
          </cell>
          <cell r="E10" t="str">
            <v>t</v>
          </cell>
          <cell r="G10">
            <v>0.59399999999999997</v>
          </cell>
          <cell r="I10">
            <v>6</v>
          </cell>
          <cell r="J10" t="str">
            <v>Santoprene EPDM</v>
          </cell>
          <cell r="K10">
            <v>10.3</v>
          </cell>
          <cell r="L10">
            <v>10.918000000000001</v>
          </cell>
        </row>
        <row r="11">
          <cell r="D11">
            <v>450</v>
          </cell>
          <cell r="E11" t="str">
            <v>t</v>
          </cell>
          <cell r="G11">
            <v>0.77499999999999991</v>
          </cell>
          <cell r="I11" t="str">
            <v>b</v>
          </cell>
          <cell r="J11" t="str">
            <v>Buy-Part</v>
          </cell>
        </row>
        <row r="12">
          <cell r="D12">
            <v>550</v>
          </cell>
          <cell r="E12" t="str">
            <v>t</v>
          </cell>
          <cell r="G12">
            <v>0.86959999999999993</v>
          </cell>
        </row>
        <row r="13">
          <cell r="D13">
            <v>660</v>
          </cell>
          <cell r="E13" t="str">
            <v>t</v>
          </cell>
          <cell r="G13">
            <v>1.137</v>
          </cell>
        </row>
        <row r="14">
          <cell r="D14">
            <v>775</v>
          </cell>
          <cell r="E14" t="str">
            <v>t</v>
          </cell>
          <cell r="G14">
            <v>1.222</v>
          </cell>
        </row>
        <row r="15">
          <cell r="D15">
            <v>900</v>
          </cell>
          <cell r="E15" t="str">
            <v>t</v>
          </cell>
          <cell r="G15">
            <v>1.5530000000000002</v>
          </cell>
        </row>
        <row r="16">
          <cell r="D16">
            <v>1300</v>
          </cell>
          <cell r="E16" t="str">
            <v>t</v>
          </cell>
          <cell r="G16">
            <v>1.7350000000000003</v>
          </cell>
        </row>
        <row r="17">
          <cell r="D17">
            <v>1350</v>
          </cell>
          <cell r="E17" t="str">
            <v>t</v>
          </cell>
          <cell r="G17">
            <v>1.6659999999999999</v>
          </cell>
        </row>
        <row r="18">
          <cell r="D18">
            <v>1800</v>
          </cell>
          <cell r="E18" t="str">
            <v>t</v>
          </cell>
          <cell r="G18">
            <v>2.0402000000000005</v>
          </cell>
        </row>
        <row r="19">
          <cell r="D19" t="str">
            <v>Assy</v>
          </cell>
          <cell r="G19">
            <v>3.5999999999999997E-2</v>
          </cell>
        </row>
      </sheetData>
      <sheetData sheetId="1" refreshError="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c"/>
      <sheetName val="Download"/>
      <sheetName val="Sales"/>
      <sheetName val="Mat cost"/>
      <sheetName val="Model Codes"/>
      <sheetName val="Cost of Sales "/>
      <sheetName val="Bricks"/>
      <sheetName val="Pivot"/>
      <sheetName val="Sales Recn"/>
      <sheetName val="Sales GL"/>
      <sheetName val="LR steel"/>
      <sheetName val="Actual Margin"/>
      <sheetName val="Sales Price Adj's"/>
      <sheetName val="PGM adj"/>
      <sheetName val="Price Walk"/>
      <sheetName val="AML Pricing"/>
      <sheetName val="Lotus"/>
      <sheetName val="WERS"/>
      <sheetName val="Aston Aftermarket"/>
      <sheetName val="Aft Brick"/>
      <sheetName val="COS - AML"/>
      <sheetName val="COS - Lotus"/>
      <sheetName val="COS -Bentley"/>
      <sheetName val="COS -Jag D&amp;D"/>
      <sheetName val="COS - Stormer"/>
      <sheetName val="COS - Misc Adj"/>
      <sheetName val="COS - Surcharge"/>
      <sheetName val="COS - Surcharge (2)"/>
      <sheetName val="COS - Surcharge (3)"/>
      <sheetName val="COS - JLR Pricing"/>
      <sheetName val="COS - Steel"/>
      <sheetName val="COS - LR 1.33 Diff"/>
      <sheetName val="COS - 11.72 "/>
      <sheetName val="COS - Aft Brick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>
        <row r="4">
          <cell r="A4" t="str">
            <v>Sum of  Net Sales Amount</v>
          </cell>
        </row>
        <row r="5">
          <cell r="A5" t="str">
            <v>Customer No</v>
          </cell>
          <cell r="B5" t="str">
            <v>Total</v>
          </cell>
        </row>
        <row r="6">
          <cell r="A6">
            <v>1012200</v>
          </cell>
          <cell r="B6">
            <v>5228724.1500000004</v>
          </cell>
        </row>
        <row r="7">
          <cell r="A7">
            <v>1012500</v>
          </cell>
          <cell r="B7">
            <v>177392.73</v>
          </cell>
        </row>
        <row r="8">
          <cell r="A8">
            <v>2030000</v>
          </cell>
          <cell r="B8">
            <v>203163.34</v>
          </cell>
        </row>
        <row r="9">
          <cell r="A9">
            <v>2050000</v>
          </cell>
          <cell r="B9">
            <v>10151.719999999999</v>
          </cell>
        </row>
        <row r="10">
          <cell r="A10">
            <v>2060000</v>
          </cell>
          <cell r="B10">
            <v>291414.13</v>
          </cell>
        </row>
        <row r="11">
          <cell r="A11">
            <v>3030000</v>
          </cell>
          <cell r="B11">
            <v>111865.2</v>
          </cell>
        </row>
        <row r="12">
          <cell r="A12">
            <v>3031000</v>
          </cell>
          <cell r="B12">
            <v>57.9</v>
          </cell>
        </row>
        <row r="13">
          <cell r="A13">
            <v>3045000</v>
          </cell>
          <cell r="B13">
            <v>2420.2800000000002</v>
          </cell>
        </row>
        <row r="14">
          <cell r="A14">
            <v>3050000</v>
          </cell>
          <cell r="B14">
            <v>37037.72</v>
          </cell>
        </row>
        <row r="15">
          <cell r="A15">
            <v>3052000</v>
          </cell>
          <cell r="B15">
            <v>15095.2</v>
          </cell>
        </row>
        <row r="16">
          <cell r="A16">
            <v>4010000</v>
          </cell>
          <cell r="B16">
            <v>262.27</v>
          </cell>
        </row>
        <row r="17">
          <cell r="A17">
            <v>4020000</v>
          </cell>
          <cell r="B17">
            <v>43755.6</v>
          </cell>
        </row>
        <row r="18">
          <cell r="A18">
            <v>4050000</v>
          </cell>
          <cell r="B18">
            <v>1003</v>
          </cell>
        </row>
        <row r="19">
          <cell r="A19">
            <v>4050577</v>
          </cell>
          <cell r="B19">
            <v>36192</v>
          </cell>
        </row>
        <row r="20">
          <cell r="A20">
            <v>4080000</v>
          </cell>
          <cell r="B20">
            <v>19325.919999999998</v>
          </cell>
        </row>
        <row r="21">
          <cell r="A21">
            <v>10126555</v>
          </cell>
          <cell r="B21">
            <v>190087.56</v>
          </cell>
        </row>
        <row r="22">
          <cell r="A22">
            <v>11111100</v>
          </cell>
          <cell r="B22">
            <v>115417.52</v>
          </cell>
        </row>
        <row r="23">
          <cell r="A23">
            <v>12300000</v>
          </cell>
          <cell r="B23">
            <v>69342.399999999994</v>
          </cell>
        </row>
        <row r="24">
          <cell r="A24">
            <v>20050500</v>
          </cell>
          <cell r="B24">
            <v>3936.53</v>
          </cell>
        </row>
        <row r="25">
          <cell r="A25">
            <v>29072010</v>
          </cell>
          <cell r="B25">
            <v>31069.35</v>
          </cell>
        </row>
        <row r="26">
          <cell r="A26">
            <v>30040400</v>
          </cell>
          <cell r="B26">
            <v>12200.61</v>
          </cell>
        </row>
        <row r="27">
          <cell r="A27">
            <v>40070200</v>
          </cell>
          <cell r="B27">
            <v>49558</v>
          </cell>
        </row>
        <row r="28">
          <cell r="A28">
            <v>40999900</v>
          </cell>
          <cell r="B28">
            <v>46666.2</v>
          </cell>
        </row>
        <row r="29">
          <cell r="A29">
            <v>40999955</v>
          </cell>
          <cell r="B29">
            <v>5907</v>
          </cell>
        </row>
        <row r="30">
          <cell r="A30">
            <v>88888800</v>
          </cell>
          <cell r="B30">
            <v>46165.88</v>
          </cell>
        </row>
        <row r="31">
          <cell r="A31" t="str">
            <v>Grand Total</v>
          </cell>
          <cell r="B31">
            <v>6748212.2099999981</v>
          </cell>
        </row>
      </sheetData>
      <sheetData sheetId="8"/>
      <sheetData sheetId="9">
        <row r="1">
          <cell r="A1" t="str">
            <v>Account</v>
          </cell>
          <cell r="B1" t="str">
            <v>GL Value</v>
          </cell>
          <cell r="C1" t="str">
            <v>Adj</v>
          </cell>
          <cell r="D1" t="str">
            <v>Free issue Cats, LR still using old price</v>
          </cell>
          <cell r="E1" t="str">
            <v>Amount</v>
          </cell>
        </row>
        <row r="2">
          <cell r="A2">
            <v>3001</v>
          </cell>
          <cell r="B2">
            <v>-10397.33</v>
          </cell>
          <cell r="E2">
            <v>-10397.33</v>
          </cell>
        </row>
        <row r="3">
          <cell r="A3">
            <v>3002</v>
          </cell>
          <cell r="B3">
            <v>-31069.35</v>
          </cell>
          <cell r="E3">
            <v>-31069.35</v>
          </cell>
        </row>
        <row r="4">
          <cell r="A4">
            <v>3003</v>
          </cell>
          <cell r="B4">
            <v>-15095.2</v>
          </cell>
          <cell r="E4">
            <v>-15095.2</v>
          </cell>
        </row>
        <row r="5">
          <cell r="A5">
            <v>3005</v>
          </cell>
          <cell r="B5">
            <v>-190442.06</v>
          </cell>
          <cell r="E5">
            <v>-190442.06</v>
          </cell>
        </row>
        <row r="6">
          <cell r="A6">
            <v>3006</v>
          </cell>
          <cell r="B6">
            <v>0</v>
          </cell>
          <cell r="E6">
            <v>0</v>
          </cell>
        </row>
        <row r="7">
          <cell r="A7">
            <v>3007</v>
          </cell>
          <cell r="B7">
            <v>-36192</v>
          </cell>
          <cell r="E7">
            <v>-36192</v>
          </cell>
        </row>
        <row r="8">
          <cell r="A8">
            <v>3011</v>
          </cell>
          <cell r="B8">
            <v>-3936.53</v>
          </cell>
          <cell r="E8">
            <v>-3936.53</v>
          </cell>
        </row>
        <row r="9">
          <cell r="A9">
            <v>3012</v>
          </cell>
          <cell r="B9">
            <v>-115871.08</v>
          </cell>
          <cell r="E9">
            <v>-115871.08</v>
          </cell>
        </row>
        <row r="10">
          <cell r="A10">
            <v>3013</v>
          </cell>
          <cell r="B10">
            <v>-69342.399999999994</v>
          </cell>
          <cell r="E10">
            <v>-69342.399999999994</v>
          </cell>
        </row>
        <row r="11">
          <cell r="A11">
            <v>3015</v>
          </cell>
          <cell r="B11">
            <v>-290767.03999999998</v>
          </cell>
          <cell r="E11">
            <v>-290767.03999999998</v>
          </cell>
        </row>
        <row r="12">
          <cell r="A12">
            <v>3016</v>
          </cell>
          <cell r="B12">
            <v>0</v>
          </cell>
          <cell r="E12">
            <v>0</v>
          </cell>
        </row>
        <row r="13">
          <cell r="A13">
            <v>3017</v>
          </cell>
          <cell r="B13">
            <v>-43755.6</v>
          </cell>
          <cell r="E13">
            <v>-43755.6</v>
          </cell>
        </row>
        <row r="14">
          <cell r="A14">
            <v>3024</v>
          </cell>
          <cell r="B14">
            <v>-5225723.97</v>
          </cell>
          <cell r="E14">
            <v>-5225723.97</v>
          </cell>
        </row>
        <row r="15">
          <cell r="A15">
            <v>3031</v>
          </cell>
          <cell r="B15">
            <v>-51559.6</v>
          </cell>
          <cell r="E15">
            <v>-51559.6</v>
          </cell>
        </row>
        <row r="16">
          <cell r="A16">
            <v>3041</v>
          </cell>
          <cell r="B16">
            <v>-14883.16</v>
          </cell>
          <cell r="E16">
            <v>-14883.16</v>
          </cell>
        </row>
        <row r="17">
          <cell r="A17">
            <v>3054</v>
          </cell>
          <cell r="B17">
            <v>-46165.88</v>
          </cell>
          <cell r="E17">
            <v>-46165.88</v>
          </cell>
        </row>
        <row r="18">
          <cell r="A18">
            <v>3061</v>
          </cell>
          <cell r="B18">
            <v>-52273.2</v>
          </cell>
          <cell r="E18">
            <v>-52273.2</v>
          </cell>
        </row>
        <row r="19">
          <cell r="A19">
            <v>3081</v>
          </cell>
          <cell r="B19">
            <v>-187877.58</v>
          </cell>
          <cell r="E19">
            <v>-187877.58</v>
          </cell>
        </row>
        <row r="20">
          <cell r="A20">
            <v>3084</v>
          </cell>
          <cell r="B20">
            <v>-1907.33</v>
          </cell>
          <cell r="E20">
            <v>-1907.33</v>
          </cell>
        </row>
        <row r="21">
          <cell r="A21">
            <v>3091</v>
          </cell>
          <cell r="B21">
            <v>-177392.73</v>
          </cell>
          <cell r="E21">
            <v>-177392.73</v>
          </cell>
        </row>
        <row r="22">
          <cell r="A22">
            <v>3095</v>
          </cell>
          <cell r="B22">
            <v>-19325.919999999998</v>
          </cell>
          <cell r="E22">
            <v>-19325.919999999998</v>
          </cell>
        </row>
        <row r="23">
          <cell r="A23">
            <v>3111</v>
          </cell>
          <cell r="B23">
            <v>0</v>
          </cell>
          <cell r="E23">
            <v>0</v>
          </cell>
        </row>
        <row r="24">
          <cell r="A24">
            <v>3112</v>
          </cell>
          <cell r="B24">
            <v>-37414.32</v>
          </cell>
          <cell r="E24">
            <v>-37414.32</v>
          </cell>
        </row>
        <row r="25">
          <cell r="A25">
            <v>3113</v>
          </cell>
          <cell r="B25">
            <v>0</v>
          </cell>
          <cell r="E25">
            <v>0</v>
          </cell>
        </row>
        <row r="26">
          <cell r="A26">
            <v>3115</v>
          </cell>
          <cell r="B26">
            <v>0</v>
          </cell>
          <cell r="E26">
            <v>0</v>
          </cell>
        </row>
        <row r="27">
          <cell r="A27">
            <v>3116</v>
          </cell>
          <cell r="B27">
            <v>-139199.20000000001</v>
          </cell>
          <cell r="E27">
            <v>-139199.20000000001</v>
          </cell>
        </row>
        <row r="28">
          <cell r="A28">
            <v>3118</v>
          </cell>
          <cell r="B28">
            <v>0</v>
          </cell>
          <cell r="E28">
            <v>0</v>
          </cell>
        </row>
        <row r="29">
          <cell r="A29" t="str">
            <v>Grand Total</v>
          </cell>
          <cell r="B29">
            <v>-6760591.4800000004</v>
          </cell>
          <cell r="C29">
            <v>0</v>
          </cell>
          <cell r="D29">
            <v>0</v>
          </cell>
          <cell r="E29">
            <v>-6760591.4800000004</v>
          </cell>
        </row>
        <row r="31">
          <cell r="A31">
            <v>3110</v>
          </cell>
          <cell r="B31">
            <v>-72065.27</v>
          </cell>
          <cell r="E31">
            <v>-72065.27</v>
          </cell>
        </row>
        <row r="32">
          <cell r="B32">
            <v>-6832656.75</v>
          </cell>
          <cell r="C32">
            <v>0</v>
          </cell>
          <cell r="D32">
            <v>0</v>
          </cell>
          <cell r="E32">
            <v>-6832656.75</v>
          </cell>
        </row>
        <row r="33">
          <cell r="A33" t="str">
            <v>TOTAL :</v>
          </cell>
        </row>
        <row r="34">
          <cell r="B34">
            <v>-6832656.75</v>
          </cell>
        </row>
      </sheetData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**_x0000__x0000_"/>
      <sheetName val="Advices"/>
      <sheetName val="General Input"/>
      <sheetName val="Title Page"/>
      <sheetName val="Signature Page"/>
      <sheetName val="Capital Input"/>
      <sheetName val="Project Summary"/>
      <sheetName val="Detailed Financial"/>
      <sheetName val="Summary Financial"/>
      <sheetName val=" DET-1"/>
      <sheetName val="KTX Inc. Stat."/>
      <sheetName val="PERS-1"/>
      <sheetName val="ToolingFSS"/>
      <sheetName val="1.0 Volume Sales COS"/>
      <sheetName val="2.0 Book Depreciation"/>
      <sheetName val="3.0 Startup Costs"/>
      <sheetName val="4.0 R&amp;D"/>
      <sheetName val="5.0 S&amp;A Expenses"/>
      <sheetName val="6.0 Overhead Costs"/>
      <sheetName val="13.0 Tax Depreciation"/>
      <sheetName val="Tabelle1"/>
      <sheetName val="Formatting"/>
      <sheetName val="EH&amp;S Checklist"/>
      <sheetName val="Capacity PROJ"/>
      <sheetName val="Capacity ALL"/>
      <sheetName val="Plant Layout"/>
      <sheetName val="Timing"/>
      <sheetName val="Basisdaten"/>
      <sheetName val="MACRS input"/>
      <sheetName val="Tabelle2"/>
      <sheetName val="BaseMaterials"/>
      <sheetName val="**"/>
      <sheetName val="General_Input"/>
      <sheetName val="Title_Page"/>
      <sheetName val="Signature_Page"/>
      <sheetName val="Capital_Input"/>
      <sheetName val="Project_Summary"/>
      <sheetName val="Detailed_Financial"/>
      <sheetName val="Summary_Financial"/>
      <sheetName val="_DET-1"/>
      <sheetName val="KTX_Inc__Stat_"/>
      <sheetName val="1_0_Volume_Sales_COS"/>
      <sheetName val="2_0_Book_Depreciation"/>
      <sheetName val="3_0_Startup_Costs"/>
      <sheetName val="4_0_R&amp;D"/>
      <sheetName val="5_0_S&amp;A_Expenses"/>
      <sheetName val="6_0_Overhead_Costs"/>
      <sheetName val="13_0_Tax_Depreciation"/>
      <sheetName val="EH&amp;S_Checklist"/>
      <sheetName val="Capacity_PROJ"/>
      <sheetName val="Capacity_ALL"/>
      <sheetName val="Plant_Layout"/>
      <sheetName val="MACRS_input"/>
      <sheetName val="**??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 refreshError="1">
        <row r="2">
          <cell r="A2" t="str">
            <v>Name</v>
          </cell>
          <cell r="B2" t="str">
            <v>Plant</v>
          </cell>
          <cell r="C2" t="str">
            <v>Arbeitslohn p.a. incl. Fringe</v>
          </cell>
          <cell r="D2" t="str">
            <v>Arbeitsstd./Person/year</v>
          </cell>
          <cell r="E2" t="str">
            <v>Salary/Wage inflation</v>
          </cell>
          <cell r="F2" t="str">
            <v>Energy: USD/kwH</v>
          </cell>
          <cell r="G2" t="str">
            <v>USD/m³ cooling water</v>
          </cell>
          <cell r="H2" t="str">
            <v>Air pressure USD per Nm³</v>
          </cell>
          <cell r="K2" t="str">
            <v>License fees in % (other)</v>
          </cell>
          <cell r="L2" t="str">
            <v>(Other) Overhead (in %) AOP06</v>
          </cell>
          <cell r="M2" t="str">
            <v>Days in A/R</v>
          </cell>
          <cell r="N2" t="str">
            <v>Days in A/P</v>
          </cell>
          <cell r="O2" t="str">
            <v>Inventory turns</v>
          </cell>
          <cell r="P2" t="str">
            <v>Discount rate in %</v>
          </cell>
          <cell r="Q2" t="str">
            <v>Tax rate in %</v>
          </cell>
          <cell r="R2" t="str">
            <v>FX - Rate</v>
          </cell>
        </row>
        <row r="3">
          <cell r="A3" t="str">
            <v>Duisdorf</v>
          </cell>
          <cell r="B3" t="str">
            <v>W.  03</v>
          </cell>
          <cell r="E3">
            <v>0.02</v>
          </cell>
          <cell r="J3">
            <v>5</v>
          </cell>
          <cell r="K3">
            <v>5</v>
          </cell>
          <cell r="L3">
            <v>7.0000000000000007E-2</v>
          </cell>
          <cell r="M3">
            <v>43</v>
          </cell>
          <cell r="N3">
            <v>64</v>
          </cell>
          <cell r="O3">
            <v>14.1</v>
          </cell>
          <cell r="P3">
            <v>0.125</v>
          </cell>
          <cell r="Q3">
            <v>0.38300000000000001</v>
          </cell>
          <cell r="R3">
            <v>1.22</v>
          </cell>
        </row>
        <row r="4">
          <cell r="A4" t="str">
            <v>Waldkirch</v>
          </cell>
          <cell r="B4" t="str">
            <v>W.  09</v>
          </cell>
          <cell r="E4">
            <v>2.8000000000000001E-2</v>
          </cell>
          <cell r="J4">
            <v>5</v>
          </cell>
          <cell r="K4">
            <v>5</v>
          </cell>
          <cell r="L4">
            <v>3.6999999999999998E-2</v>
          </cell>
          <cell r="M4">
            <v>43</v>
          </cell>
          <cell r="N4">
            <v>64</v>
          </cell>
          <cell r="O4">
            <v>19</v>
          </cell>
          <cell r="P4">
            <v>0.125</v>
          </cell>
          <cell r="Q4">
            <v>0.38300000000000001</v>
          </cell>
          <cell r="R4">
            <v>1.22</v>
          </cell>
        </row>
        <row r="5">
          <cell r="A5" t="str">
            <v>Wissen</v>
          </cell>
          <cell r="B5" t="str">
            <v>W. 05</v>
          </cell>
          <cell r="E5">
            <v>0</v>
          </cell>
          <cell r="I5">
            <v>8</v>
          </cell>
          <cell r="J5">
            <v>8</v>
          </cell>
          <cell r="K5">
            <v>5</v>
          </cell>
          <cell r="L5">
            <v>2.5000000000000001E-2</v>
          </cell>
          <cell r="M5">
            <v>43</v>
          </cell>
          <cell r="N5">
            <v>64</v>
          </cell>
          <cell r="O5">
            <v>21</v>
          </cell>
          <cell r="P5">
            <v>0.125</v>
          </cell>
          <cell r="Q5">
            <v>0.38300000000000001</v>
          </cell>
          <cell r="R5">
            <v>1.22</v>
          </cell>
        </row>
        <row r="6">
          <cell r="A6" t="str">
            <v>Ostfriesland</v>
          </cell>
          <cell r="B6" t="str">
            <v>W. 07</v>
          </cell>
          <cell r="E6">
            <v>1.4999999999999999E-2</v>
          </cell>
          <cell r="I6">
            <v>8</v>
          </cell>
          <cell r="J6">
            <v>8</v>
          </cell>
          <cell r="K6">
            <v>5</v>
          </cell>
          <cell r="L6">
            <v>2.4372356590159999E-2</v>
          </cell>
          <cell r="M6">
            <v>43</v>
          </cell>
          <cell r="N6">
            <v>64</v>
          </cell>
          <cell r="O6">
            <v>32</v>
          </cell>
          <cell r="P6">
            <v>0.125</v>
          </cell>
          <cell r="Q6">
            <v>0.38300000000000001</v>
          </cell>
          <cell r="R6">
            <v>1.22</v>
          </cell>
        </row>
        <row r="7">
          <cell r="A7" t="str">
            <v>Bayern</v>
          </cell>
          <cell r="B7" t="str">
            <v>W. 08</v>
          </cell>
          <cell r="E7">
            <v>0</v>
          </cell>
          <cell r="I7">
            <v>8</v>
          </cell>
          <cell r="J7">
            <v>8</v>
          </cell>
          <cell r="L7">
            <v>2.1000000000000001E-2</v>
          </cell>
          <cell r="M7">
            <v>43</v>
          </cell>
          <cell r="N7">
            <v>64</v>
          </cell>
          <cell r="O7">
            <v>32</v>
          </cell>
          <cell r="P7">
            <v>0.125</v>
          </cell>
          <cell r="Q7">
            <v>0.38300000000000001</v>
          </cell>
          <cell r="R7">
            <v>1.22</v>
          </cell>
        </row>
        <row r="8">
          <cell r="A8" t="str">
            <v>KISA</v>
          </cell>
          <cell r="B8" t="str">
            <v>KISA</v>
          </cell>
          <cell r="E8">
            <v>4.4999999999999998E-2</v>
          </cell>
          <cell r="I8">
            <v>5</v>
          </cell>
          <cell r="L8">
            <v>3.7999999999999999E-2</v>
          </cell>
          <cell r="M8">
            <v>38</v>
          </cell>
          <cell r="N8">
            <v>64</v>
          </cell>
          <cell r="O8">
            <v>44</v>
          </cell>
          <cell r="P8">
            <v>0.14000000000000001</v>
          </cell>
          <cell r="Q8">
            <v>0.35</v>
          </cell>
          <cell r="R8">
            <v>1.22</v>
          </cell>
        </row>
        <row r="9">
          <cell r="A9" t="str">
            <v>KBL</v>
          </cell>
          <cell r="B9" t="str">
            <v>KBL</v>
          </cell>
          <cell r="E9">
            <v>5.0999999999999997E-2</v>
          </cell>
          <cell r="I9">
            <v>5</v>
          </cell>
          <cell r="L9">
            <v>1.7000000000000001E-2</v>
          </cell>
          <cell r="M9">
            <v>48</v>
          </cell>
          <cell r="N9">
            <v>64</v>
          </cell>
          <cell r="O9">
            <v>51</v>
          </cell>
          <cell r="P9">
            <v>0.13600000000000001</v>
          </cell>
          <cell r="Q9">
            <v>0.34</v>
          </cell>
          <cell r="R9">
            <v>1.22</v>
          </cell>
        </row>
        <row r="10">
          <cell r="A10" t="str">
            <v>KBO</v>
          </cell>
          <cell r="B10" t="str">
            <v>KBO</v>
          </cell>
          <cell r="E10">
            <v>5.2499999999999998E-2</v>
          </cell>
          <cell r="I10">
            <v>5</v>
          </cell>
          <cell r="L10">
            <v>3.1E-2</v>
          </cell>
          <cell r="M10">
            <v>32</v>
          </cell>
          <cell r="N10">
            <v>64</v>
          </cell>
          <cell r="O10">
            <v>31</v>
          </cell>
          <cell r="P10">
            <v>0.184</v>
          </cell>
          <cell r="Q10">
            <v>0.26</v>
          </cell>
          <cell r="R10">
            <v>3.7999999999999999E-2</v>
          </cell>
        </row>
        <row r="11">
          <cell r="A11" t="str">
            <v>KUK</v>
          </cell>
          <cell r="B11" t="str">
            <v>KUK</v>
          </cell>
          <cell r="E11">
            <v>0.04</v>
          </cell>
          <cell r="I11">
            <v>5</v>
          </cell>
          <cell r="L11">
            <v>4.4999999999999998E-2</v>
          </cell>
          <cell r="M11">
            <v>54</v>
          </cell>
          <cell r="N11">
            <v>64</v>
          </cell>
          <cell r="O11">
            <v>32</v>
          </cell>
          <cell r="P11">
            <v>0.127</v>
          </cell>
          <cell r="Q11">
            <v>0.3</v>
          </cell>
          <cell r="R11">
            <v>1.78</v>
          </cell>
        </row>
        <row r="12">
          <cell r="A12" t="str">
            <v>KUL</v>
          </cell>
          <cell r="B12" t="str">
            <v>KUL</v>
          </cell>
          <cell r="L12">
            <v>2.9000000000000001E-2</v>
          </cell>
          <cell r="M12">
            <v>44</v>
          </cell>
          <cell r="N12">
            <v>64</v>
          </cell>
          <cell r="O12">
            <v>61</v>
          </cell>
          <cell r="P12">
            <v>0.127</v>
          </cell>
          <cell r="Q12">
            <v>0.3</v>
          </cell>
          <cell r="R12">
            <v>1.78</v>
          </cell>
        </row>
        <row r="13">
          <cell r="A13" t="str">
            <v>KHE</v>
          </cell>
          <cell r="B13" t="str">
            <v>KHE</v>
          </cell>
          <cell r="E13">
            <v>0.04</v>
          </cell>
          <cell r="I13">
            <v>5</v>
          </cell>
          <cell r="L13">
            <v>9.2999999999999999E-2</v>
          </cell>
          <cell r="M13">
            <v>40</v>
          </cell>
          <cell r="N13">
            <v>64</v>
          </cell>
          <cell r="O13">
            <v>40</v>
          </cell>
          <cell r="P13">
            <v>0.127</v>
          </cell>
          <cell r="Q13">
            <v>0.3</v>
          </cell>
          <cell r="R13">
            <v>1.78</v>
          </cell>
        </row>
        <row r="14">
          <cell r="A14" t="str">
            <v>KIT</v>
          </cell>
          <cell r="B14" t="str">
            <v>KTI</v>
          </cell>
          <cell r="E14">
            <v>0.05</v>
          </cell>
          <cell r="I14">
            <v>5</v>
          </cell>
          <cell r="L14">
            <v>0.122</v>
          </cell>
          <cell r="M14">
            <v>92</v>
          </cell>
          <cell r="N14">
            <v>64</v>
          </cell>
          <cell r="O14">
            <v>52</v>
          </cell>
          <cell r="P14">
            <v>0.14000000000000001</v>
          </cell>
          <cell r="Q14">
            <v>0.437</v>
          </cell>
          <cell r="R14">
            <v>1.22</v>
          </cell>
        </row>
        <row r="15">
          <cell r="A15" t="str">
            <v>KBR</v>
          </cell>
          <cell r="B15" t="str">
            <v>KBR</v>
          </cell>
          <cell r="E15">
            <v>0.1</v>
          </cell>
          <cell r="I15">
            <v>5</v>
          </cell>
          <cell r="L15">
            <v>7.0000000000000007E-2</v>
          </cell>
          <cell r="M15">
            <v>36</v>
          </cell>
          <cell r="N15">
            <v>64</v>
          </cell>
          <cell r="O15">
            <v>20</v>
          </cell>
          <cell r="P15">
            <v>0.22900000000000001</v>
          </cell>
          <cell r="Q15">
            <v>0.21099999999999999</v>
          </cell>
          <cell r="R15">
            <v>0.39200000000000002</v>
          </cell>
        </row>
        <row r="16">
          <cell r="A16" t="str">
            <v>KOC</v>
          </cell>
          <cell r="B16" t="str">
            <v>KOC</v>
          </cell>
          <cell r="E16">
            <v>3.7499999999999999E-2</v>
          </cell>
          <cell r="I16">
            <v>5</v>
          </cell>
          <cell r="L16">
            <v>2.9000000000000001E-2</v>
          </cell>
          <cell r="M16">
            <v>39</v>
          </cell>
          <cell r="N16">
            <v>64</v>
          </cell>
          <cell r="O16">
            <v>54</v>
          </cell>
          <cell r="P16">
            <v>0.13400000000000001</v>
          </cell>
          <cell r="Q16">
            <v>0.34599999999999997</v>
          </cell>
          <cell r="R16">
            <v>0.82</v>
          </cell>
        </row>
        <row r="17">
          <cell r="A17" t="str">
            <v>KUS</v>
          </cell>
          <cell r="B17" t="str">
            <v>KUS</v>
          </cell>
          <cell r="E17">
            <v>4.4999999999999998E-2</v>
          </cell>
          <cell r="I17">
            <v>5</v>
          </cell>
          <cell r="L17">
            <v>2.4E-2</v>
          </cell>
          <cell r="M17">
            <v>60</v>
          </cell>
          <cell r="N17">
            <v>64</v>
          </cell>
          <cell r="O17">
            <v>45</v>
          </cell>
          <cell r="P17">
            <v>0.1</v>
          </cell>
          <cell r="Q17">
            <v>0.39500000000000002</v>
          </cell>
          <cell r="R17">
            <v>1</v>
          </cell>
        </row>
        <row r="18">
          <cell r="A18" t="str">
            <v>KMX</v>
          </cell>
          <cell r="B18" t="str">
            <v>KMX</v>
          </cell>
          <cell r="E18">
            <v>0.05</v>
          </cell>
          <cell r="I18">
            <v>5</v>
          </cell>
          <cell r="L18">
            <v>1.2E-2</v>
          </cell>
          <cell r="M18">
            <v>41</v>
          </cell>
          <cell r="N18">
            <v>64</v>
          </cell>
          <cell r="O18">
            <v>41</v>
          </cell>
          <cell r="P18">
            <v>0.192</v>
          </cell>
          <cell r="Q18">
            <v>0.32</v>
          </cell>
          <cell r="R18">
            <v>1</v>
          </cell>
        </row>
        <row r="19">
          <cell r="A19" t="str">
            <v>KTE</v>
          </cell>
          <cell r="B19" t="str">
            <v>KTE</v>
          </cell>
          <cell r="I19">
            <v>5</v>
          </cell>
          <cell r="L19" t="str">
            <v>XX</v>
          </cell>
          <cell r="M19" t="e">
            <v>#N/A</v>
          </cell>
          <cell r="N19" t="e">
            <v>#N/A</v>
          </cell>
          <cell r="O19" t="e">
            <v>#N/A</v>
          </cell>
          <cell r="P19">
            <v>0.1</v>
          </cell>
          <cell r="Q19">
            <v>0.39500000000000002</v>
          </cell>
          <cell r="R19">
            <v>1</v>
          </cell>
        </row>
        <row r="20">
          <cell r="A20" t="str">
            <v>KWM</v>
          </cell>
          <cell r="B20" t="str">
            <v>KWM</v>
          </cell>
          <cell r="E20">
            <v>0.03</v>
          </cell>
          <cell r="I20">
            <v>5</v>
          </cell>
          <cell r="L20">
            <v>4.9000000000000002E-2</v>
          </cell>
          <cell r="M20">
            <v>54</v>
          </cell>
          <cell r="N20">
            <v>64</v>
          </cell>
          <cell r="O20">
            <v>35</v>
          </cell>
          <cell r="P20">
            <v>0.1</v>
          </cell>
          <cell r="Q20">
            <v>0.39500000000000002</v>
          </cell>
          <cell r="R20">
            <v>1</v>
          </cell>
        </row>
        <row r="21">
          <cell r="A21" t="str">
            <v>KLA</v>
          </cell>
          <cell r="B21" t="str">
            <v>KLA</v>
          </cell>
          <cell r="E21">
            <v>4.4999999999999998E-2</v>
          </cell>
          <cell r="I21">
            <v>5</v>
          </cell>
          <cell r="L21">
            <v>3.5999999999999997E-2</v>
          </cell>
          <cell r="M21">
            <v>23</v>
          </cell>
          <cell r="N21">
            <v>64</v>
          </cell>
          <cell r="O21">
            <v>40</v>
          </cell>
          <cell r="P21">
            <v>0.1</v>
          </cell>
          <cell r="Q21">
            <v>0.39500000000000002</v>
          </cell>
          <cell r="R21">
            <v>1</v>
          </cell>
        </row>
        <row r="22">
          <cell r="A22" t="str">
            <v>MCM</v>
          </cell>
          <cell r="B22" t="str">
            <v>MCM</v>
          </cell>
          <cell r="E22">
            <v>0</v>
          </cell>
          <cell r="I22">
            <v>5</v>
          </cell>
          <cell r="L22" t="str">
            <v>XX</v>
          </cell>
          <cell r="M22">
            <v>60</v>
          </cell>
          <cell r="N22">
            <v>64</v>
          </cell>
          <cell r="O22">
            <v>12.8</v>
          </cell>
          <cell r="P22">
            <v>0.1</v>
          </cell>
          <cell r="Q22">
            <v>0.39500000000000002</v>
          </cell>
          <cell r="R22">
            <v>1</v>
          </cell>
        </row>
        <row r="23">
          <cell r="A23" t="str">
            <v>CWC</v>
          </cell>
          <cell r="B23" t="str">
            <v>CWC</v>
          </cell>
          <cell r="E23">
            <v>2.5999999999999999E-2</v>
          </cell>
          <cell r="I23">
            <v>5</v>
          </cell>
          <cell r="L23">
            <v>5.5E-2</v>
          </cell>
          <cell r="M23">
            <v>42</v>
          </cell>
          <cell r="N23">
            <v>64</v>
          </cell>
          <cell r="O23">
            <v>12</v>
          </cell>
          <cell r="P23">
            <v>0.1</v>
          </cell>
          <cell r="Q23">
            <v>0.39500000000000002</v>
          </cell>
          <cell r="R23">
            <v>1</v>
          </cell>
        </row>
        <row r="24">
          <cell r="A24" t="str">
            <v>KCC</v>
          </cell>
          <cell r="B24" t="str">
            <v>KCC</v>
          </cell>
          <cell r="E24">
            <v>0.1</v>
          </cell>
          <cell r="I24">
            <v>5</v>
          </cell>
          <cell r="L24">
            <v>2.4E-2</v>
          </cell>
          <cell r="M24">
            <v>60</v>
          </cell>
          <cell r="N24">
            <v>64</v>
          </cell>
          <cell r="O24">
            <v>30</v>
          </cell>
          <cell r="P24">
            <v>0.189</v>
          </cell>
          <cell r="Q24">
            <v>0.1</v>
          </cell>
          <cell r="R24">
            <v>0.125</v>
          </cell>
        </row>
        <row r="25">
          <cell r="A25" t="str">
            <v>KGZ</v>
          </cell>
          <cell r="B25" t="str">
            <v>KGZ</v>
          </cell>
          <cell r="E25">
            <v>0.1</v>
          </cell>
          <cell r="I25">
            <v>5</v>
          </cell>
          <cell r="L25">
            <v>0.124</v>
          </cell>
          <cell r="M25">
            <v>0</v>
          </cell>
          <cell r="N25">
            <v>0</v>
          </cell>
          <cell r="O25">
            <v>0</v>
          </cell>
          <cell r="P25">
            <v>0.189</v>
          </cell>
          <cell r="Q25">
            <v>7.4999999999999997E-2</v>
          </cell>
          <cell r="R25">
            <v>0.125</v>
          </cell>
        </row>
        <row r="26">
          <cell r="A26" t="str">
            <v>KSH</v>
          </cell>
          <cell r="B26" t="str">
            <v>KSH</v>
          </cell>
          <cell r="E26">
            <v>0.1</v>
          </cell>
          <cell r="I26">
            <v>5</v>
          </cell>
          <cell r="L26">
            <v>6.2E-2</v>
          </cell>
          <cell r="M26">
            <v>36</v>
          </cell>
          <cell r="N26">
            <v>64</v>
          </cell>
          <cell r="O26">
            <v>35</v>
          </cell>
          <cell r="P26">
            <v>0.189</v>
          </cell>
          <cell r="Q26">
            <v>7.4999999999999997E-2</v>
          </cell>
          <cell r="R26">
            <v>0.125</v>
          </cell>
        </row>
        <row r="27">
          <cell r="A27" t="str">
            <v>KJP</v>
          </cell>
          <cell r="B27" t="str">
            <v>KJP</v>
          </cell>
          <cell r="E27">
            <v>0.03</v>
          </cell>
          <cell r="I27">
            <v>5</v>
          </cell>
          <cell r="L27">
            <v>4.2999999999999997E-2</v>
          </cell>
          <cell r="M27">
            <v>30</v>
          </cell>
          <cell r="N27">
            <v>64</v>
          </cell>
          <cell r="O27">
            <v>35</v>
          </cell>
          <cell r="P27">
            <v>0.13500000000000001</v>
          </cell>
          <cell r="Q27">
            <v>0.41</v>
          </cell>
          <cell r="R27">
            <v>9.2999999999999992E-3</v>
          </cell>
        </row>
        <row r="28">
          <cell r="A28" t="str">
            <v xml:space="preserve">  Masch.- u. Vorricht.</v>
          </cell>
          <cell r="B28" t="str">
            <v>W 02</v>
          </cell>
          <cell r="E28">
            <v>1.2E-2</v>
          </cell>
          <cell r="L28" t="str">
            <v>XX</v>
          </cell>
          <cell r="M28" t="e">
            <v>#N/A</v>
          </cell>
          <cell r="N28" t="e">
            <v>#N/A</v>
          </cell>
          <cell r="O28" t="e">
            <v>#N/A</v>
          </cell>
          <cell r="P28">
            <v>0.125</v>
          </cell>
          <cell r="Q28">
            <v>0.38300000000000001</v>
          </cell>
          <cell r="R28">
            <v>1.22</v>
          </cell>
        </row>
        <row r="29">
          <cell r="A29" t="str">
            <v xml:space="preserve">  Headquarters</v>
          </cell>
          <cell r="B29" t="str">
            <v>W 99</v>
          </cell>
          <cell r="E29">
            <v>5.7999999999999996E-3</v>
          </cell>
          <cell r="L29" t="str">
            <v>XX</v>
          </cell>
          <cell r="M29" t="e">
            <v>#N/A</v>
          </cell>
          <cell r="N29" t="e">
            <v>#N/A</v>
          </cell>
          <cell r="O29" t="e">
            <v>#N/A</v>
          </cell>
          <cell r="P29">
            <v>0.125</v>
          </cell>
          <cell r="Q29">
            <v>0.38300000000000001</v>
          </cell>
          <cell r="R29">
            <v>1.22</v>
          </cell>
        </row>
      </sheetData>
      <sheetData sheetId="28"/>
      <sheetData sheetId="29"/>
      <sheetData sheetId="30" refreshError="1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 refreshError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c"/>
      <sheetName val="Download"/>
      <sheetName val="Sales"/>
      <sheetName val="Mat cost"/>
      <sheetName val="Model Codes"/>
      <sheetName val="Cost of Sales "/>
      <sheetName val="Bricks"/>
      <sheetName val="Pivot"/>
      <sheetName val="Sales GL"/>
      <sheetName val="Sales Recn"/>
      <sheetName val="2010 LR Steel"/>
      <sheetName val="Price Walk"/>
      <sheetName val="Actual Margin"/>
      <sheetName val="Sales Price Adj's"/>
      <sheetName val="AML Pricing"/>
      <sheetName val="Lotus"/>
      <sheetName val="WERS"/>
      <sheetName val="Aston Aftermarket"/>
      <sheetName val="Aft Brick"/>
      <sheetName val="COS - AML"/>
      <sheetName val="COS - Lotus"/>
      <sheetName val="COS -Bentley"/>
      <sheetName val="COS -Jag D&amp;D"/>
      <sheetName val="COS - Stormer"/>
      <sheetName val="COS - Misc Adj"/>
      <sheetName val="COS - Surcharge"/>
      <sheetName val="COS - Surcharge (2)"/>
      <sheetName val="COS - Surcharge (3)"/>
      <sheetName val="COS - JLR Pricing"/>
      <sheetName val="COS - Steel"/>
      <sheetName val="COS - LR 1.33 Diff"/>
      <sheetName val="COS - 11.72 "/>
      <sheetName val="COS - Aft Brick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>
        <row r="1">
          <cell r="F1" t="str">
            <v>WERS</v>
          </cell>
          <cell r="G1" t="str">
            <v>Surcharge</v>
          </cell>
          <cell r="H1" t="str">
            <v>Stormer / AML Manifold / Lotus Pricing</v>
          </cell>
          <cell r="I1" t="str">
            <v>AML Pricing</v>
          </cell>
          <cell r="J1" t="str">
            <v>Steel 2010</v>
          </cell>
          <cell r="K1" t="str">
            <v>Free Issue Cat Error</v>
          </cell>
          <cell r="L1" t="str">
            <v>Stormer Trims</v>
          </cell>
          <cell r="M1" t="str">
            <v>Facilities/D&amp;D</v>
          </cell>
          <cell r="N1" t="str">
            <v>Temp Pricing</v>
          </cell>
          <cell r="O1" t="str">
            <v>Aftermarket Bricks</v>
          </cell>
          <cell r="P1" t="str">
            <v>EC Pricing</v>
          </cell>
        </row>
        <row r="2">
          <cell r="F2" t="str">
            <v>6H3Q-6758-BB</v>
          </cell>
          <cell r="G2">
            <v>0</v>
          </cell>
          <cell r="H2">
            <v>0</v>
          </cell>
          <cell r="I2">
            <v>0</v>
          </cell>
          <cell r="J2">
            <v>0</v>
          </cell>
          <cell r="K2">
            <v>0</v>
          </cell>
          <cell r="L2">
            <v>0</v>
          </cell>
          <cell r="M2">
            <v>0</v>
          </cell>
          <cell r="N2">
            <v>0</v>
          </cell>
          <cell r="O2">
            <v>0</v>
          </cell>
          <cell r="P2">
            <v>0</v>
          </cell>
        </row>
        <row r="3">
          <cell r="F3" t="str">
            <v>6H4Q-6758-BA</v>
          </cell>
          <cell r="G3">
            <v>0</v>
          </cell>
          <cell r="H3">
            <v>0</v>
          </cell>
          <cell r="I3">
            <v>0</v>
          </cell>
          <cell r="J3">
            <v>0</v>
          </cell>
          <cell r="K3">
            <v>0</v>
          </cell>
          <cell r="L3">
            <v>0</v>
          </cell>
          <cell r="M3">
            <v>0</v>
          </cell>
          <cell r="N3">
            <v>0</v>
          </cell>
          <cell r="O3">
            <v>0</v>
          </cell>
          <cell r="P3">
            <v>0</v>
          </cell>
        </row>
        <row r="4">
          <cell r="F4" t="str">
            <v>7H22-9N497-KA</v>
          </cell>
          <cell r="G4">
            <v>-1.4156066974023238</v>
          </cell>
          <cell r="H4">
            <v>0</v>
          </cell>
          <cell r="I4">
            <v>0</v>
          </cell>
          <cell r="J4">
            <v>-0.24317897399845589</v>
          </cell>
          <cell r="K4">
            <v>0</v>
          </cell>
          <cell r="L4">
            <v>0</v>
          </cell>
          <cell r="M4">
            <v>0</v>
          </cell>
          <cell r="N4">
            <v>0</v>
          </cell>
          <cell r="O4">
            <v>0</v>
          </cell>
          <cell r="P4">
            <v>0</v>
          </cell>
        </row>
        <row r="5">
          <cell r="F5" t="str">
            <v>7H42-5E212-AA</v>
          </cell>
          <cell r="G5">
            <v>-1.2419993428432801</v>
          </cell>
          <cell r="H5">
            <v>0</v>
          </cell>
          <cell r="I5">
            <v>0</v>
          </cell>
          <cell r="J5">
            <v>0</v>
          </cell>
          <cell r="K5">
            <v>0</v>
          </cell>
          <cell r="L5">
            <v>0</v>
          </cell>
          <cell r="M5">
            <v>0</v>
          </cell>
          <cell r="N5">
            <v>0</v>
          </cell>
          <cell r="O5">
            <v>0</v>
          </cell>
          <cell r="P5">
            <v>0</v>
          </cell>
        </row>
        <row r="6">
          <cell r="F6" t="str">
            <v>7H42-5E212-AB</v>
          </cell>
          <cell r="G6">
            <v>-1.2419993428432801</v>
          </cell>
          <cell r="H6">
            <v>0</v>
          </cell>
          <cell r="I6">
            <v>0</v>
          </cell>
          <cell r="J6">
            <v>-0.17274128677189185</v>
          </cell>
          <cell r="K6">
            <v>0</v>
          </cell>
          <cell r="L6">
            <v>0</v>
          </cell>
          <cell r="M6">
            <v>0</v>
          </cell>
          <cell r="N6">
            <v>0</v>
          </cell>
          <cell r="O6">
            <v>0</v>
          </cell>
          <cell r="P6">
            <v>0</v>
          </cell>
        </row>
        <row r="7">
          <cell r="F7" t="str">
            <v>7H42-5E214-AA</v>
          </cell>
          <cell r="G7">
            <v>-1.1080885445851199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</row>
        <row r="8">
          <cell r="F8" t="str">
            <v>7H42-5E214-AB</v>
          </cell>
          <cell r="G8">
            <v>-1.1080885445851199</v>
          </cell>
          <cell r="H8">
            <v>0</v>
          </cell>
          <cell r="I8">
            <v>0</v>
          </cell>
          <cell r="J8">
            <v>-0.17274128677189185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</row>
        <row r="9">
          <cell r="F9" t="str">
            <v>7H42-5E292-DE</v>
          </cell>
          <cell r="G9">
            <v>-30.007168521177583</v>
          </cell>
          <cell r="H9">
            <v>0</v>
          </cell>
          <cell r="I9">
            <v>0</v>
          </cell>
          <cell r="J9">
            <v>-3.9329326501848145</v>
          </cell>
          <cell r="K9">
            <v>0</v>
          </cell>
          <cell r="L9">
            <v>0</v>
          </cell>
          <cell r="M9">
            <v>0</v>
          </cell>
          <cell r="N9">
            <v>-11.72</v>
          </cell>
          <cell r="O9">
            <v>0</v>
          </cell>
          <cell r="P9">
            <v>0</v>
          </cell>
        </row>
        <row r="10">
          <cell r="F10" t="str">
            <v>7H42-5G259-AA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</row>
        <row r="11">
          <cell r="F11" t="str">
            <v>7H42-5G260-AA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</row>
        <row r="12">
          <cell r="F12" t="str">
            <v>8H22-5270-BA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</row>
        <row r="13">
          <cell r="F13" t="str">
            <v>8H32-9N497-AD</v>
          </cell>
          <cell r="G13">
            <v>-3.4760573418404399</v>
          </cell>
          <cell r="H13">
            <v>0</v>
          </cell>
          <cell r="I13">
            <v>0</v>
          </cell>
          <cell r="J13">
            <v>-0.54050841775443992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</row>
        <row r="14">
          <cell r="F14" t="str">
            <v>8H42-5E292-AD</v>
          </cell>
          <cell r="G14">
            <v>-8.8385118188726359</v>
          </cell>
          <cell r="H14">
            <v>0</v>
          </cell>
          <cell r="I14">
            <v>0</v>
          </cell>
          <cell r="J14">
            <v>-4.2375863345709153</v>
          </cell>
          <cell r="K14">
            <v>0</v>
          </cell>
          <cell r="L14">
            <v>0</v>
          </cell>
          <cell r="M14">
            <v>0</v>
          </cell>
          <cell r="N14">
            <v>-11.72</v>
          </cell>
          <cell r="O14">
            <v>0</v>
          </cell>
          <cell r="P14">
            <v>0</v>
          </cell>
        </row>
        <row r="15">
          <cell r="F15" t="str">
            <v>9H22-5E214-AA</v>
          </cell>
          <cell r="G15">
            <v>-1.5235094856690239</v>
          </cell>
          <cell r="H15">
            <v>0</v>
          </cell>
          <cell r="I15">
            <v>0</v>
          </cell>
          <cell r="J15">
            <v>-0.24317897399845589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</row>
        <row r="16">
          <cell r="F16" t="str">
            <v>9H32-5E212-AA</v>
          </cell>
          <cell r="G16">
            <v>-1.8466949957163958</v>
          </cell>
          <cell r="H16">
            <v>0</v>
          </cell>
          <cell r="I16">
            <v>0</v>
          </cell>
          <cell r="J16">
            <v>-0.32690387509868729</v>
          </cell>
          <cell r="K16">
            <v>0</v>
          </cell>
          <cell r="L16">
            <v>0</v>
          </cell>
          <cell r="M16">
            <v>0</v>
          </cell>
          <cell r="N16">
            <v>0</v>
          </cell>
          <cell r="O16">
            <v>0</v>
          </cell>
          <cell r="P16">
            <v>0</v>
          </cell>
        </row>
        <row r="17">
          <cell r="F17" t="str">
            <v>9H32-5E214-AA</v>
          </cell>
          <cell r="G17">
            <v>-1.4171859768717838</v>
          </cell>
          <cell r="H17">
            <v>0</v>
          </cell>
          <cell r="I17">
            <v>0</v>
          </cell>
          <cell r="J17">
            <v>-0.20994196427119668</v>
          </cell>
          <cell r="K17">
            <v>0</v>
          </cell>
          <cell r="L17">
            <v>0</v>
          </cell>
          <cell r="M17">
            <v>0</v>
          </cell>
          <cell r="N17">
            <v>0</v>
          </cell>
          <cell r="O17">
            <v>0</v>
          </cell>
          <cell r="P17">
            <v>0</v>
          </cell>
        </row>
        <row r="18">
          <cell r="F18" t="str">
            <v>AH22-5K244-AD</v>
          </cell>
          <cell r="G18">
            <v>-19.482079999999975</v>
          </cell>
          <cell r="H18">
            <v>0</v>
          </cell>
          <cell r="I18">
            <v>0</v>
          </cell>
          <cell r="J18">
            <v>-2.5910908491739271</v>
          </cell>
          <cell r="K18">
            <v>0</v>
          </cell>
          <cell r="L18">
            <v>0</v>
          </cell>
          <cell r="M18">
            <v>-1.33</v>
          </cell>
          <cell r="N18">
            <v>-11.72</v>
          </cell>
          <cell r="O18">
            <v>0</v>
          </cell>
          <cell r="P18">
            <v>0</v>
          </cell>
        </row>
        <row r="19">
          <cell r="F19" t="str">
            <v>AH22-5K244-BE</v>
          </cell>
          <cell r="G19">
            <v>-12.874509999999987</v>
          </cell>
          <cell r="H19">
            <v>0</v>
          </cell>
          <cell r="I19">
            <v>0</v>
          </cell>
          <cell r="J19">
            <v>-1.6577976235179248</v>
          </cell>
          <cell r="K19">
            <v>0</v>
          </cell>
          <cell r="L19">
            <v>0</v>
          </cell>
          <cell r="M19">
            <v>-1.33</v>
          </cell>
          <cell r="N19">
            <v>-11.72</v>
          </cell>
          <cell r="O19">
            <v>0</v>
          </cell>
          <cell r="P19">
            <v>0</v>
          </cell>
        </row>
        <row r="20">
          <cell r="F20" t="str">
            <v>AH22-5K244-CB</v>
          </cell>
          <cell r="G20">
            <v>-12.228800000000017</v>
          </cell>
          <cell r="H20">
            <v>0</v>
          </cell>
          <cell r="I20">
            <v>0</v>
          </cell>
          <cell r="J20">
            <v>-1.5035219063429444</v>
          </cell>
          <cell r="K20">
            <v>0</v>
          </cell>
          <cell r="L20">
            <v>0</v>
          </cell>
          <cell r="M20">
            <v>-1.33</v>
          </cell>
          <cell r="N20">
            <v>-11.72</v>
          </cell>
          <cell r="O20">
            <v>0</v>
          </cell>
          <cell r="P20">
            <v>0</v>
          </cell>
        </row>
        <row r="21">
          <cell r="F21" t="str">
            <v>AH22-9N497-AC</v>
          </cell>
          <cell r="G21">
            <v>0</v>
          </cell>
          <cell r="H21">
            <v>0</v>
          </cell>
          <cell r="I21">
            <v>0</v>
          </cell>
          <cell r="J21">
            <v>0</v>
          </cell>
          <cell r="K21">
            <v>0</v>
          </cell>
          <cell r="L21">
            <v>0</v>
          </cell>
          <cell r="M21">
            <v>0</v>
          </cell>
          <cell r="N21">
            <v>0</v>
          </cell>
          <cell r="O21">
            <v>0</v>
          </cell>
          <cell r="P21">
            <v>0</v>
          </cell>
        </row>
        <row r="22">
          <cell r="F22" t="str">
            <v>AH22-9N497-BC</v>
          </cell>
          <cell r="G22">
            <v>-4.4607099999999988</v>
          </cell>
          <cell r="H22">
            <v>0</v>
          </cell>
          <cell r="I22">
            <v>0</v>
          </cell>
          <cell r="J22">
            <v>-0.24635658736147967</v>
          </cell>
          <cell r="K22">
            <v>0</v>
          </cell>
          <cell r="L22">
            <v>0</v>
          </cell>
          <cell r="M22">
            <v>0</v>
          </cell>
          <cell r="N22">
            <v>0</v>
          </cell>
          <cell r="O22">
            <v>0</v>
          </cell>
          <cell r="P22">
            <v>0</v>
          </cell>
        </row>
        <row r="23">
          <cell r="F23" t="str">
            <v>AH32-5F240-AA</v>
          </cell>
          <cell r="G23">
            <v>0</v>
          </cell>
          <cell r="H23">
            <v>0</v>
          </cell>
          <cell r="I23">
            <v>0</v>
          </cell>
          <cell r="J23">
            <v>0</v>
          </cell>
          <cell r="K23">
            <v>0</v>
          </cell>
          <cell r="L23">
            <v>0</v>
          </cell>
          <cell r="M23">
            <v>0</v>
          </cell>
          <cell r="N23">
            <v>0</v>
          </cell>
          <cell r="O23">
            <v>0</v>
          </cell>
          <cell r="P23">
            <v>0</v>
          </cell>
        </row>
        <row r="24">
          <cell r="F24" t="str">
            <v>AH32-5K244-AE</v>
          </cell>
          <cell r="G24">
            <v>0</v>
          </cell>
          <cell r="H24">
            <v>0</v>
          </cell>
          <cell r="I24">
            <v>0</v>
          </cell>
          <cell r="J24">
            <v>0</v>
          </cell>
          <cell r="K24">
            <v>0</v>
          </cell>
          <cell r="L24">
            <v>0</v>
          </cell>
          <cell r="M24">
            <v>0</v>
          </cell>
          <cell r="N24">
            <v>0</v>
          </cell>
          <cell r="O24">
            <v>0</v>
          </cell>
          <cell r="P24">
            <v>0</v>
          </cell>
        </row>
        <row r="25">
          <cell r="F25" t="str">
            <v>AH32-5K244-AF</v>
          </cell>
          <cell r="G25">
            <v>-29.45789000000002</v>
          </cell>
          <cell r="H25">
            <v>0</v>
          </cell>
          <cell r="I25">
            <v>0</v>
          </cell>
          <cell r="J25">
            <v>-2.9014659351740497</v>
          </cell>
          <cell r="K25">
            <v>0</v>
          </cell>
          <cell r="L25">
            <v>0</v>
          </cell>
          <cell r="M25">
            <v>-1.33</v>
          </cell>
          <cell r="N25">
            <v>-11.72</v>
          </cell>
          <cell r="O25">
            <v>0</v>
          </cell>
          <cell r="P25">
            <v>0</v>
          </cell>
        </row>
        <row r="26">
          <cell r="F26" t="str">
            <v>AH32-5K244-BE</v>
          </cell>
          <cell r="G26">
            <v>0</v>
          </cell>
          <cell r="H26">
            <v>0</v>
          </cell>
          <cell r="I26">
            <v>0</v>
          </cell>
          <cell r="J26">
            <v>0</v>
          </cell>
          <cell r="K26">
            <v>0</v>
          </cell>
          <cell r="L26">
            <v>0</v>
          </cell>
          <cell r="M26">
            <v>0</v>
          </cell>
          <cell r="N26">
            <v>0</v>
          </cell>
          <cell r="O26">
            <v>0</v>
          </cell>
          <cell r="P26">
            <v>0</v>
          </cell>
        </row>
        <row r="27">
          <cell r="F27" t="str">
            <v>AH32-5K244-BF</v>
          </cell>
          <cell r="G27">
            <v>-31.834009999999978</v>
          </cell>
          <cell r="H27">
            <v>0</v>
          </cell>
          <cell r="I27">
            <v>0</v>
          </cell>
          <cell r="J27">
            <v>-3.0654804950462649</v>
          </cell>
          <cell r="K27">
            <v>0</v>
          </cell>
          <cell r="L27">
            <v>0</v>
          </cell>
          <cell r="M27">
            <v>-1.33</v>
          </cell>
          <cell r="N27">
            <v>-11.72</v>
          </cell>
          <cell r="O27">
            <v>0</v>
          </cell>
          <cell r="P27">
            <v>0</v>
          </cell>
        </row>
        <row r="28">
          <cell r="F28" t="str">
            <v>AH32-5K244-CE</v>
          </cell>
          <cell r="G28">
            <v>-14.352199999999812</v>
          </cell>
          <cell r="H28">
            <v>0</v>
          </cell>
          <cell r="I28">
            <v>0</v>
          </cell>
          <cell r="J28">
            <v>-1.5447913243104492</v>
          </cell>
          <cell r="K28">
            <v>0</v>
          </cell>
          <cell r="L28">
            <v>0</v>
          </cell>
          <cell r="M28">
            <v>-1.33</v>
          </cell>
          <cell r="N28">
            <v>-11.72</v>
          </cell>
          <cell r="O28">
            <v>0</v>
          </cell>
          <cell r="P28">
            <v>0</v>
          </cell>
        </row>
        <row r="29">
          <cell r="F29" t="str">
            <v>AH32-5K244-FB</v>
          </cell>
          <cell r="G29">
            <v>-13.558080000000047</v>
          </cell>
          <cell r="H29">
            <v>0</v>
          </cell>
          <cell r="I29">
            <v>0</v>
          </cell>
          <cell r="J29">
            <v>-1.4776175480223359</v>
          </cell>
          <cell r="K29">
            <v>0</v>
          </cell>
          <cell r="L29">
            <v>0</v>
          </cell>
          <cell r="M29">
            <v>-1.33</v>
          </cell>
          <cell r="N29">
            <v>-11.72</v>
          </cell>
          <cell r="O29">
            <v>0</v>
          </cell>
          <cell r="P29">
            <v>0</v>
          </cell>
        </row>
        <row r="30">
          <cell r="F30" t="str">
            <v>AH32-5K244-GB</v>
          </cell>
          <cell r="G30">
            <v>-16.270609999999927</v>
          </cell>
          <cell r="H30">
            <v>0</v>
          </cell>
          <cell r="I30">
            <v>0</v>
          </cell>
          <cell r="J30">
            <v>-2.4216195458545604</v>
          </cell>
          <cell r="K30">
            <v>0</v>
          </cell>
          <cell r="L30">
            <v>0</v>
          </cell>
          <cell r="M30">
            <v>-1.33</v>
          </cell>
          <cell r="N30">
            <v>-11.72</v>
          </cell>
          <cell r="O30">
            <v>0</v>
          </cell>
          <cell r="P30">
            <v>0</v>
          </cell>
        </row>
        <row r="31">
          <cell r="F31" t="str">
            <v>AH32-9N497-CA</v>
          </cell>
          <cell r="G31">
            <v>0</v>
          </cell>
          <cell r="H31">
            <v>0</v>
          </cell>
          <cell r="I31">
            <v>0</v>
          </cell>
          <cell r="J31">
            <v>0</v>
          </cell>
          <cell r="K31">
            <v>0</v>
          </cell>
          <cell r="L31">
            <v>0</v>
          </cell>
          <cell r="M31">
            <v>0</v>
          </cell>
          <cell r="N31">
            <v>0</v>
          </cell>
          <cell r="O31">
            <v>0</v>
          </cell>
          <cell r="P31">
            <v>0</v>
          </cell>
        </row>
        <row r="32">
          <cell r="F32" t="str">
            <v>AH32-9N497-CB</v>
          </cell>
          <cell r="G32">
            <v>-2.3667200000000008</v>
          </cell>
          <cell r="H32">
            <v>0</v>
          </cell>
          <cell r="I32">
            <v>0</v>
          </cell>
          <cell r="J32">
            <v>-0.34624423285128841</v>
          </cell>
          <cell r="K32">
            <v>0</v>
          </cell>
          <cell r="L32">
            <v>0</v>
          </cell>
          <cell r="M32">
            <v>0</v>
          </cell>
          <cell r="N32">
            <v>0</v>
          </cell>
          <cell r="O32">
            <v>0</v>
          </cell>
          <cell r="P32">
            <v>0</v>
          </cell>
        </row>
        <row r="33">
          <cell r="F33" t="str">
            <v>AH32-9N497-DA</v>
          </cell>
          <cell r="G33">
            <v>0</v>
          </cell>
          <cell r="H33">
            <v>0</v>
          </cell>
          <cell r="I33">
            <v>0</v>
          </cell>
          <cell r="J33">
            <v>0</v>
          </cell>
          <cell r="K33">
            <v>0</v>
          </cell>
          <cell r="L33">
            <v>0</v>
          </cell>
          <cell r="M33">
            <v>0</v>
          </cell>
          <cell r="N33">
            <v>0</v>
          </cell>
          <cell r="O33">
            <v>0</v>
          </cell>
          <cell r="P33">
            <v>0</v>
          </cell>
        </row>
        <row r="34">
          <cell r="F34" t="str">
            <v>AH32-9N497-EA</v>
          </cell>
          <cell r="G34">
            <v>0</v>
          </cell>
          <cell r="H34">
            <v>0</v>
          </cell>
          <cell r="I34">
            <v>0</v>
          </cell>
          <cell r="J34">
            <v>0</v>
          </cell>
          <cell r="K34">
            <v>0</v>
          </cell>
          <cell r="L34">
            <v>0</v>
          </cell>
          <cell r="M34">
            <v>0</v>
          </cell>
          <cell r="N34">
            <v>0</v>
          </cell>
          <cell r="O34">
            <v>0</v>
          </cell>
          <cell r="P34">
            <v>0</v>
          </cell>
        </row>
        <row r="35">
          <cell r="F35" t="str">
            <v>AH3M-5C201-AA</v>
          </cell>
          <cell r="G35">
            <v>0</v>
          </cell>
          <cell r="H35">
            <v>-27.006999999999998</v>
          </cell>
          <cell r="I35">
            <v>0</v>
          </cell>
          <cell r="J35">
            <v>0</v>
          </cell>
          <cell r="K35">
            <v>0</v>
          </cell>
          <cell r="L35">
            <v>0</v>
          </cell>
          <cell r="M35">
            <v>0</v>
          </cell>
          <cell r="N35">
            <v>0</v>
          </cell>
          <cell r="O35">
            <v>0</v>
          </cell>
          <cell r="P35">
            <v>0</v>
          </cell>
        </row>
        <row r="36">
          <cell r="F36" t="str">
            <v>AH3M-5C201-BA</v>
          </cell>
          <cell r="G36">
            <v>0</v>
          </cell>
          <cell r="H36">
            <v>-37.659999999999997</v>
          </cell>
          <cell r="I36">
            <v>0</v>
          </cell>
          <cell r="J36">
            <v>0</v>
          </cell>
          <cell r="K36">
            <v>0</v>
          </cell>
          <cell r="L36">
            <v>0</v>
          </cell>
          <cell r="M36">
            <v>0</v>
          </cell>
          <cell r="N36">
            <v>0</v>
          </cell>
          <cell r="O36">
            <v>0</v>
          </cell>
          <cell r="P36">
            <v>0</v>
          </cell>
        </row>
        <row r="37">
          <cell r="F37" t="str">
            <v>AH3M-5C201-CA</v>
          </cell>
          <cell r="G37">
            <v>0</v>
          </cell>
          <cell r="H37">
            <v>-27.5</v>
          </cell>
          <cell r="I37">
            <v>0</v>
          </cell>
          <cell r="J37">
            <v>0</v>
          </cell>
          <cell r="K37">
            <v>0</v>
          </cell>
          <cell r="L37">
            <v>0</v>
          </cell>
          <cell r="M37">
            <v>0</v>
          </cell>
          <cell r="N37">
            <v>0</v>
          </cell>
          <cell r="O37">
            <v>0</v>
          </cell>
          <cell r="P37">
            <v>0</v>
          </cell>
        </row>
        <row r="38">
          <cell r="F38" t="str">
            <v>AH3M-5C202-AA</v>
          </cell>
          <cell r="G38">
            <v>0</v>
          </cell>
          <cell r="H38">
            <v>-27.006999999999998</v>
          </cell>
          <cell r="I38">
            <v>0</v>
          </cell>
          <cell r="J38">
            <v>0</v>
          </cell>
          <cell r="K38">
            <v>0</v>
          </cell>
          <cell r="L38">
            <v>0</v>
          </cell>
          <cell r="M38">
            <v>0</v>
          </cell>
          <cell r="N38">
            <v>0</v>
          </cell>
          <cell r="O38">
            <v>0</v>
          </cell>
          <cell r="P38">
            <v>0</v>
          </cell>
        </row>
        <row r="39">
          <cell r="F39" t="str">
            <v>AH3M-5C202-BA</v>
          </cell>
          <cell r="G39">
            <v>0</v>
          </cell>
          <cell r="H39">
            <v>-37.659999999999997</v>
          </cell>
          <cell r="I39">
            <v>0</v>
          </cell>
          <cell r="J39">
            <v>0</v>
          </cell>
          <cell r="K39">
            <v>0</v>
          </cell>
          <cell r="L39">
            <v>0</v>
          </cell>
          <cell r="M39">
            <v>0</v>
          </cell>
          <cell r="N39">
            <v>0</v>
          </cell>
          <cell r="O39">
            <v>0</v>
          </cell>
          <cell r="P39">
            <v>0</v>
          </cell>
        </row>
        <row r="40">
          <cell r="F40" t="str">
            <v>AH3M-5C202-CA</v>
          </cell>
          <cell r="G40">
            <v>0</v>
          </cell>
          <cell r="H40">
            <v>-27.5</v>
          </cell>
          <cell r="I40">
            <v>0</v>
          </cell>
          <cell r="J40">
            <v>0</v>
          </cell>
          <cell r="K40">
            <v>0</v>
          </cell>
          <cell r="L40">
            <v>0</v>
          </cell>
          <cell r="M40">
            <v>0</v>
          </cell>
          <cell r="N40">
            <v>0</v>
          </cell>
          <cell r="O40">
            <v>0</v>
          </cell>
          <cell r="P40">
            <v>0</v>
          </cell>
        </row>
        <row r="41">
          <cell r="F41" t="str">
            <v>AH3M-5K244-AA</v>
          </cell>
          <cell r="G41">
            <v>0</v>
          </cell>
          <cell r="H41">
            <v>-40.07</v>
          </cell>
          <cell r="I41">
            <v>0</v>
          </cell>
          <cell r="J41">
            <v>0</v>
          </cell>
          <cell r="K41">
            <v>0</v>
          </cell>
          <cell r="L41">
            <v>-23</v>
          </cell>
          <cell r="M41">
            <v>0</v>
          </cell>
          <cell r="N41">
            <v>0</v>
          </cell>
          <cell r="O41">
            <v>0</v>
          </cell>
          <cell r="P41">
            <v>0</v>
          </cell>
        </row>
        <row r="42">
          <cell r="F42" t="str">
            <v>AH3M-5K244-BA</v>
          </cell>
          <cell r="G42">
            <v>0</v>
          </cell>
          <cell r="H42">
            <v>-58.55</v>
          </cell>
          <cell r="I42">
            <v>0</v>
          </cell>
          <cell r="J42">
            <v>0</v>
          </cell>
          <cell r="K42">
            <v>0</v>
          </cell>
          <cell r="L42">
            <v>-21.64</v>
          </cell>
          <cell r="M42">
            <v>0</v>
          </cell>
          <cell r="N42">
            <v>0</v>
          </cell>
          <cell r="O42">
            <v>0</v>
          </cell>
          <cell r="P42">
            <v>0</v>
          </cell>
        </row>
        <row r="43">
          <cell r="F43" t="str">
            <v>AH3M-5K244-CA</v>
          </cell>
          <cell r="G43">
            <v>0</v>
          </cell>
          <cell r="H43">
            <v>-36.909999999999997</v>
          </cell>
          <cell r="I43">
            <v>0</v>
          </cell>
          <cell r="J43">
            <v>0</v>
          </cell>
          <cell r="K43">
            <v>0</v>
          </cell>
          <cell r="L43">
            <v>0</v>
          </cell>
          <cell r="M43">
            <v>0</v>
          </cell>
          <cell r="N43">
            <v>0</v>
          </cell>
          <cell r="O43">
            <v>0</v>
          </cell>
          <cell r="P43">
            <v>0</v>
          </cell>
        </row>
        <row r="44">
          <cell r="F44" t="str">
            <v>AH3M-5K244-DA</v>
          </cell>
          <cell r="G44">
            <v>0</v>
          </cell>
          <cell r="H44">
            <v>-39.409999999999997</v>
          </cell>
          <cell r="I44">
            <v>0</v>
          </cell>
          <cell r="J44">
            <v>0</v>
          </cell>
          <cell r="K44">
            <v>0</v>
          </cell>
          <cell r="L44">
            <v>0</v>
          </cell>
          <cell r="M44">
            <v>0</v>
          </cell>
          <cell r="N44">
            <v>0</v>
          </cell>
          <cell r="O44">
            <v>0</v>
          </cell>
          <cell r="P44">
            <v>0</v>
          </cell>
        </row>
        <row r="45">
          <cell r="F45" t="str">
            <v>AH3M-5K244-EA</v>
          </cell>
          <cell r="G45">
            <v>0</v>
          </cell>
          <cell r="H45">
            <v>-36.909999999999997</v>
          </cell>
          <cell r="I45">
            <v>0</v>
          </cell>
          <cell r="J45">
            <v>0</v>
          </cell>
          <cell r="K45">
            <v>0</v>
          </cell>
          <cell r="L45">
            <v>0</v>
          </cell>
          <cell r="M45">
            <v>0</v>
          </cell>
          <cell r="N45">
            <v>0</v>
          </cell>
          <cell r="O45">
            <v>0</v>
          </cell>
          <cell r="P45">
            <v>0</v>
          </cell>
        </row>
        <row r="46">
          <cell r="F46" t="str">
            <v>AH3M-5K244-FA</v>
          </cell>
          <cell r="G46">
            <v>0</v>
          </cell>
          <cell r="H46">
            <v>-39.409999999999997</v>
          </cell>
          <cell r="I46">
            <v>0</v>
          </cell>
          <cell r="J46">
            <v>0</v>
          </cell>
          <cell r="K46">
            <v>0</v>
          </cell>
          <cell r="L46">
            <v>0</v>
          </cell>
          <cell r="M46">
            <v>0</v>
          </cell>
          <cell r="N46">
            <v>0</v>
          </cell>
          <cell r="O46">
            <v>0</v>
          </cell>
          <cell r="P46">
            <v>0</v>
          </cell>
        </row>
        <row r="47">
          <cell r="F47" t="str">
            <v>AH42-5E292-AB</v>
          </cell>
          <cell r="G47">
            <v>0</v>
          </cell>
          <cell r="H47">
            <v>0</v>
          </cell>
          <cell r="I47">
            <v>0</v>
          </cell>
          <cell r="J47">
            <v>0</v>
          </cell>
          <cell r="K47">
            <v>0</v>
          </cell>
          <cell r="L47">
            <v>0</v>
          </cell>
          <cell r="M47">
            <v>0</v>
          </cell>
          <cell r="N47">
            <v>0</v>
          </cell>
          <cell r="O47">
            <v>0</v>
          </cell>
          <cell r="P47">
            <v>0</v>
          </cell>
        </row>
        <row r="48">
          <cell r="F48" t="str">
            <v>AH42-5E292-AC</v>
          </cell>
          <cell r="G48">
            <v>-35.211259999999953</v>
          </cell>
          <cell r="H48">
            <v>0</v>
          </cell>
          <cell r="I48">
            <v>0</v>
          </cell>
          <cell r="J48">
            <v>-3.820759708224688</v>
          </cell>
          <cell r="K48">
            <v>0</v>
          </cell>
          <cell r="L48">
            <v>0</v>
          </cell>
          <cell r="M48">
            <v>0</v>
          </cell>
          <cell r="N48">
            <v>-11.72</v>
          </cell>
          <cell r="O48">
            <v>0</v>
          </cell>
          <cell r="P48">
            <v>0</v>
          </cell>
        </row>
        <row r="49">
          <cell r="F49" t="str">
            <v>AH42-5E292-BB</v>
          </cell>
          <cell r="G49">
            <v>0</v>
          </cell>
          <cell r="H49">
            <v>0</v>
          </cell>
          <cell r="I49">
            <v>0</v>
          </cell>
          <cell r="J49">
            <v>0</v>
          </cell>
          <cell r="K49">
            <v>0</v>
          </cell>
          <cell r="L49">
            <v>0</v>
          </cell>
          <cell r="M49">
            <v>0</v>
          </cell>
          <cell r="N49">
            <v>0</v>
          </cell>
          <cell r="O49">
            <v>0</v>
          </cell>
          <cell r="P49">
            <v>0</v>
          </cell>
        </row>
        <row r="50">
          <cell r="F50" t="str">
            <v>AH42-5E292-BC</v>
          </cell>
          <cell r="G50">
            <v>-41.308039999999949</v>
          </cell>
          <cell r="H50">
            <v>0</v>
          </cell>
          <cell r="I50">
            <v>0</v>
          </cell>
          <cell r="J50">
            <v>-4.6457321691976601</v>
          </cell>
          <cell r="K50">
            <v>0</v>
          </cell>
          <cell r="L50">
            <v>0</v>
          </cell>
          <cell r="M50">
            <v>0</v>
          </cell>
          <cell r="N50">
            <v>-11.72</v>
          </cell>
          <cell r="O50">
            <v>0</v>
          </cell>
          <cell r="P50">
            <v>0</v>
          </cell>
        </row>
        <row r="51">
          <cell r="F51" t="str">
            <v>AH42-5K229-AA</v>
          </cell>
          <cell r="G51">
            <v>0</v>
          </cell>
          <cell r="H51">
            <v>0</v>
          </cell>
          <cell r="I51">
            <v>0</v>
          </cell>
          <cell r="J51">
            <v>0</v>
          </cell>
          <cell r="K51">
            <v>0</v>
          </cell>
          <cell r="L51">
            <v>0</v>
          </cell>
          <cell r="M51">
            <v>0</v>
          </cell>
          <cell r="N51">
            <v>0</v>
          </cell>
          <cell r="O51">
            <v>0</v>
          </cell>
          <cell r="P51">
            <v>0</v>
          </cell>
        </row>
        <row r="52">
          <cell r="F52" t="str">
            <v>AH42-5K229-AB</v>
          </cell>
          <cell r="G52">
            <v>0</v>
          </cell>
          <cell r="H52">
            <v>0</v>
          </cell>
          <cell r="I52">
            <v>0</v>
          </cell>
          <cell r="J52">
            <v>0</v>
          </cell>
          <cell r="K52">
            <v>0</v>
          </cell>
          <cell r="L52">
            <v>0</v>
          </cell>
          <cell r="M52">
            <v>0</v>
          </cell>
          <cell r="N52">
            <v>0</v>
          </cell>
          <cell r="O52">
            <v>0</v>
          </cell>
          <cell r="P52">
            <v>0</v>
          </cell>
        </row>
        <row r="53">
          <cell r="F53" t="str">
            <v>AH42-9N497-AA</v>
          </cell>
          <cell r="G53">
            <v>-1.6977099999999998</v>
          </cell>
          <cell r="H53">
            <v>0</v>
          </cell>
          <cell r="I53">
            <v>0</v>
          </cell>
          <cell r="J53">
            <v>-0.17262618237034752</v>
          </cell>
          <cell r="K53">
            <v>0</v>
          </cell>
          <cell r="L53">
            <v>0</v>
          </cell>
          <cell r="M53">
            <v>0</v>
          </cell>
          <cell r="N53">
            <v>0</v>
          </cell>
          <cell r="O53">
            <v>0</v>
          </cell>
          <cell r="P53">
            <v>0</v>
          </cell>
        </row>
        <row r="54">
          <cell r="F54" t="str">
            <v>BH42-5E292-AA</v>
          </cell>
          <cell r="G54">
            <v>0</v>
          </cell>
        </row>
        <row r="55">
          <cell r="F55" t="str">
            <v>BH42-5E292-BA</v>
          </cell>
          <cell r="G55">
            <v>0</v>
          </cell>
          <cell r="K55">
            <v>295.62</v>
          </cell>
        </row>
        <row r="56">
          <cell r="F56" t="str">
            <v>BH42-5G272-AA</v>
          </cell>
          <cell r="G56">
            <v>0</v>
          </cell>
          <cell r="H56">
            <v>0</v>
          </cell>
          <cell r="I56">
            <v>0</v>
          </cell>
          <cell r="J56">
            <v>0</v>
          </cell>
          <cell r="K56">
            <v>0</v>
          </cell>
          <cell r="L56">
            <v>0</v>
          </cell>
          <cell r="M56">
            <v>0</v>
          </cell>
          <cell r="N56">
            <v>0</v>
          </cell>
          <cell r="O56">
            <v>0</v>
          </cell>
          <cell r="P56">
            <v>0</v>
          </cell>
        </row>
        <row r="57">
          <cell r="F57" t="str">
            <v>BH42-5G272-BA</v>
          </cell>
          <cell r="G57">
            <v>0</v>
          </cell>
          <cell r="H57">
            <v>0</v>
          </cell>
          <cell r="I57">
            <v>0</v>
          </cell>
          <cell r="J57">
            <v>0</v>
          </cell>
          <cell r="K57">
            <v>0</v>
          </cell>
          <cell r="L57">
            <v>0</v>
          </cell>
          <cell r="M57">
            <v>0</v>
          </cell>
          <cell r="N57">
            <v>0</v>
          </cell>
          <cell r="O57">
            <v>0</v>
          </cell>
          <cell r="P57">
            <v>0</v>
          </cell>
        </row>
        <row r="58">
          <cell r="F58" t="str">
            <v>6H42-5K229-AA</v>
          </cell>
          <cell r="G58">
            <v>0</v>
          </cell>
          <cell r="H58">
            <v>0</v>
          </cell>
          <cell r="I58">
            <v>0</v>
          </cell>
          <cell r="J58">
            <v>0</v>
          </cell>
          <cell r="K58">
            <v>0</v>
          </cell>
          <cell r="L58">
            <v>0</v>
          </cell>
          <cell r="M58">
            <v>0</v>
          </cell>
          <cell r="N58">
            <v>0</v>
          </cell>
          <cell r="O58">
            <v>0</v>
          </cell>
          <cell r="P58">
            <v>0</v>
          </cell>
        </row>
        <row r="59">
          <cell r="F59" t="str">
            <v>EFF0062</v>
          </cell>
          <cell r="G59">
            <v>0</v>
          </cell>
          <cell r="H59">
            <v>0</v>
          </cell>
          <cell r="I59">
            <v>0</v>
          </cell>
          <cell r="J59">
            <v>0</v>
          </cell>
          <cell r="K59">
            <v>0</v>
          </cell>
          <cell r="L59">
            <v>0</v>
          </cell>
          <cell r="M59">
            <v>0</v>
          </cell>
          <cell r="N59">
            <v>0</v>
          </cell>
          <cell r="O59">
            <v>0</v>
          </cell>
          <cell r="P59">
            <v>0</v>
          </cell>
        </row>
        <row r="60">
          <cell r="F60" t="str">
            <v>8H42-5G216-AA</v>
          </cell>
          <cell r="G60">
            <v>0</v>
          </cell>
          <cell r="H60">
            <v>0</v>
          </cell>
          <cell r="I60">
            <v>0</v>
          </cell>
          <cell r="J60">
            <v>0</v>
          </cell>
          <cell r="K60">
            <v>0</v>
          </cell>
          <cell r="L60">
            <v>0</v>
          </cell>
          <cell r="M60">
            <v>0</v>
          </cell>
          <cell r="N60">
            <v>0</v>
          </cell>
          <cell r="O60">
            <v>0</v>
          </cell>
          <cell r="P60">
            <v>0</v>
          </cell>
        </row>
        <row r="61">
          <cell r="F61" t="str">
            <v>EFF0093</v>
          </cell>
          <cell r="G61">
            <v>0</v>
          </cell>
          <cell r="H61">
            <v>0</v>
          </cell>
          <cell r="I61">
            <v>0</v>
          </cell>
          <cell r="J61">
            <v>0</v>
          </cell>
          <cell r="K61">
            <v>0</v>
          </cell>
          <cell r="L61">
            <v>0</v>
          </cell>
          <cell r="M61">
            <v>0</v>
          </cell>
          <cell r="N61">
            <v>0</v>
          </cell>
          <cell r="O61">
            <v>0</v>
          </cell>
          <cell r="P61">
            <v>0</v>
          </cell>
        </row>
        <row r="62">
          <cell r="F62" t="str">
            <v>8H42-5K229-AA</v>
          </cell>
          <cell r="G62">
            <v>0</v>
          </cell>
          <cell r="H62">
            <v>0</v>
          </cell>
          <cell r="I62">
            <v>0</v>
          </cell>
          <cell r="J62">
            <v>0</v>
          </cell>
          <cell r="K62">
            <v>0</v>
          </cell>
          <cell r="L62">
            <v>0</v>
          </cell>
          <cell r="M62">
            <v>0</v>
          </cell>
          <cell r="N62">
            <v>0</v>
          </cell>
          <cell r="O62">
            <v>0</v>
          </cell>
          <cell r="P62">
            <v>0</v>
          </cell>
        </row>
        <row r="63">
          <cell r="F63" t="str">
            <v>EFF0094</v>
          </cell>
          <cell r="G63">
            <v>0</v>
          </cell>
          <cell r="H63">
            <v>0</v>
          </cell>
          <cell r="I63">
            <v>0</v>
          </cell>
          <cell r="J63">
            <v>0</v>
          </cell>
          <cell r="K63">
            <v>0</v>
          </cell>
          <cell r="L63">
            <v>0</v>
          </cell>
          <cell r="M63">
            <v>0</v>
          </cell>
          <cell r="N63">
            <v>0</v>
          </cell>
          <cell r="O63">
            <v>0</v>
          </cell>
          <cell r="P63">
            <v>0</v>
          </cell>
        </row>
        <row r="64">
          <cell r="F64" t="str">
            <v>EFF0127</v>
          </cell>
          <cell r="G64">
            <v>0</v>
          </cell>
          <cell r="H64">
            <v>0</v>
          </cell>
          <cell r="I64">
            <v>0</v>
          </cell>
          <cell r="J64">
            <v>0</v>
          </cell>
          <cell r="K64">
            <v>0</v>
          </cell>
          <cell r="L64">
            <v>0</v>
          </cell>
          <cell r="M64">
            <v>0</v>
          </cell>
          <cell r="N64">
            <v>0</v>
          </cell>
          <cell r="O64">
            <v>0</v>
          </cell>
          <cell r="P64">
            <v>0</v>
          </cell>
        </row>
        <row r="65">
          <cell r="F65" t="str">
            <v>8H22-5N201-AA</v>
          </cell>
          <cell r="G65">
            <v>0</v>
          </cell>
          <cell r="H65">
            <v>0</v>
          </cell>
          <cell r="I65">
            <v>0</v>
          </cell>
          <cell r="J65">
            <v>0</v>
          </cell>
          <cell r="K65">
            <v>0</v>
          </cell>
          <cell r="L65">
            <v>0</v>
          </cell>
          <cell r="M65">
            <v>0</v>
          </cell>
          <cell r="N65">
            <v>0</v>
          </cell>
          <cell r="O65">
            <v>0</v>
          </cell>
          <cell r="P65">
            <v>0</v>
          </cell>
        </row>
        <row r="66">
          <cell r="F66" t="str">
            <v>EGE0061</v>
          </cell>
          <cell r="G66">
            <v>0</v>
          </cell>
          <cell r="H66">
            <v>0</v>
          </cell>
          <cell r="I66">
            <v>0</v>
          </cell>
          <cell r="J66">
            <v>0</v>
          </cell>
          <cell r="K66">
            <v>0</v>
          </cell>
          <cell r="L66">
            <v>0</v>
          </cell>
          <cell r="M66">
            <v>0</v>
          </cell>
          <cell r="N66">
            <v>0</v>
          </cell>
          <cell r="O66">
            <v>0</v>
          </cell>
          <cell r="P66">
            <v>0</v>
          </cell>
        </row>
        <row r="67">
          <cell r="F67" t="str">
            <v>FDE0004</v>
          </cell>
          <cell r="G67">
            <v>0</v>
          </cell>
          <cell r="H67">
            <v>0</v>
          </cell>
          <cell r="I67">
            <v>0</v>
          </cell>
          <cell r="J67">
            <v>0</v>
          </cell>
          <cell r="K67">
            <v>0</v>
          </cell>
          <cell r="L67">
            <v>0</v>
          </cell>
          <cell r="M67">
            <v>0</v>
          </cell>
          <cell r="N67">
            <v>0</v>
          </cell>
          <cell r="O67">
            <v>0</v>
          </cell>
          <cell r="P67">
            <v>0</v>
          </cell>
        </row>
        <row r="68">
          <cell r="F68" t="str">
            <v>UH12-0610-UGA</v>
          </cell>
          <cell r="G68">
            <v>0</v>
          </cell>
          <cell r="H68">
            <v>0</v>
          </cell>
          <cell r="I68">
            <v>0</v>
          </cell>
          <cell r="J68">
            <v>0</v>
          </cell>
          <cell r="K68">
            <v>0</v>
          </cell>
          <cell r="L68">
            <v>0</v>
          </cell>
          <cell r="M68">
            <v>0</v>
          </cell>
          <cell r="N68">
            <v>0</v>
          </cell>
          <cell r="O68">
            <v>0</v>
          </cell>
          <cell r="P68">
            <v>0</v>
          </cell>
        </row>
        <row r="69">
          <cell r="F69" t="str">
            <v>5H22-5F240-BA</v>
          </cell>
          <cell r="G69">
            <v>0</v>
          </cell>
          <cell r="H69">
            <v>0</v>
          </cell>
          <cell r="I69">
            <v>0</v>
          </cell>
          <cell r="J69">
            <v>0</v>
          </cell>
          <cell r="K69">
            <v>0</v>
          </cell>
          <cell r="L69">
            <v>0</v>
          </cell>
          <cell r="M69">
            <v>0</v>
          </cell>
          <cell r="N69">
            <v>0</v>
          </cell>
          <cell r="O69">
            <v>0</v>
          </cell>
          <cell r="P69">
            <v>0</v>
          </cell>
        </row>
        <row r="70">
          <cell r="F70" t="str">
            <v>HDE0004</v>
          </cell>
          <cell r="G70">
            <v>0</v>
          </cell>
          <cell r="H70">
            <v>0</v>
          </cell>
          <cell r="I70">
            <v>0</v>
          </cell>
          <cell r="J70">
            <v>0</v>
          </cell>
          <cell r="K70">
            <v>0</v>
          </cell>
          <cell r="L70">
            <v>0</v>
          </cell>
          <cell r="M70">
            <v>0</v>
          </cell>
          <cell r="N70">
            <v>0</v>
          </cell>
          <cell r="O70">
            <v>0</v>
          </cell>
          <cell r="P70">
            <v>0</v>
          </cell>
        </row>
        <row r="71">
          <cell r="F71" t="str">
            <v>5H22-9428-AA</v>
          </cell>
          <cell r="G71">
            <v>-3.7532221643595718</v>
          </cell>
          <cell r="H71">
            <v>0</v>
          </cell>
          <cell r="I71">
            <v>0</v>
          </cell>
          <cell r="J71">
            <v>-0.65527430088895777</v>
          </cell>
          <cell r="K71">
            <v>0</v>
          </cell>
          <cell r="L71">
            <v>0</v>
          </cell>
          <cell r="M71">
            <v>0</v>
          </cell>
          <cell r="N71">
            <v>0</v>
          </cell>
          <cell r="O71">
            <v>0</v>
          </cell>
          <cell r="P71">
            <v>0</v>
          </cell>
        </row>
        <row r="72">
          <cell r="F72" t="str">
            <v>5H22-9428-BA</v>
          </cell>
          <cell r="G72">
            <v>-2.7445106535152068</v>
          </cell>
          <cell r="H72">
            <v>0</v>
          </cell>
          <cell r="I72">
            <v>0</v>
          </cell>
          <cell r="J72">
            <v>-0.47823528229065654</v>
          </cell>
          <cell r="K72">
            <v>0</v>
          </cell>
          <cell r="L72">
            <v>0</v>
          </cell>
          <cell r="M72">
            <v>0</v>
          </cell>
          <cell r="N72">
            <v>0</v>
          </cell>
          <cell r="O72">
            <v>0</v>
          </cell>
          <cell r="P72">
            <v>0</v>
          </cell>
        </row>
        <row r="73">
          <cell r="F73" t="str">
            <v>5H22-9N497-CA</v>
          </cell>
          <cell r="G73">
            <v>0</v>
          </cell>
          <cell r="H73">
            <v>0</v>
          </cell>
          <cell r="I73">
            <v>0</v>
          </cell>
          <cell r="J73">
            <v>0</v>
          </cell>
          <cell r="K73">
            <v>0</v>
          </cell>
          <cell r="L73">
            <v>0</v>
          </cell>
          <cell r="M73">
            <v>0</v>
          </cell>
          <cell r="N73">
            <v>0</v>
          </cell>
          <cell r="O73">
            <v>0</v>
          </cell>
          <cell r="P73">
            <v>0</v>
          </cell>
        </row>
        <row r="74">
          <cell r="F74" t="str">
            <v>5H22-9N497-DA</v>
          </cell>
          <cell r="G74">
            <v>0</v>
          </cell>
          <cell r="H74">
            <v>0</v>
          </cell>
          <cell r="I74">
            <v>0</v>
          </cell>
          <cell r="J74">
            <v>0</v>
          </cell>
          <cell r="K74">
            <v>0</v>
          </cell>
          <cell r="L74">
            <v>0</v>
          </cell>
          <cell r="M74">
            <v>0</v>
          </cell>
          <cell r="N74">
            <v>0</v>
          </cell>
          <cell r="O74">
            <v>0</v>
          </cell>
          <cell r="P74">
            <v>0</v>
          </cell>
        </row>
        <row r="75">
          <cell r="F75" t="str">
            <v>5H32-9N497-AA</v>
          </cell>
          <cell r="G75">
            <v>0</v>
          </cell>
          <cell r="H75">
            <v>0</v>
          </cell>
          <cell r="I75">
            <v>0</v>
          </cell>
          <cell r="J75">
            <v>0</v>
          </cell>
          <cell r="K75">
            <v>0</v>
          </cell>
          <cell r="L75">
            <v>0</v>
          </cell>
          <cell r="M75">
            <v>0</v>
          </cell>
          <cell r="N75">
            <v>0</v>
          </cell>
          <cell r="O75">
            <v>0</v>
          </cell>
          <cell r="P75">
            <v>0</v>
          </cell>
        </row>
        <row r="76">
          <cell r="F76" t="str">
            <v>5H22-9N497-EA</v>
          </cell>
          <cell r="G76">
            <v>0</v>
          </cell>
          <cell r="H76">
            <v>0</v>
          </cell>
          <cell r="I76">
            <v>0</v>
          </cell>
          <cell r="J76">
            <v>0</v>
          </cell>
          <cell r="K76">
            <v>0</v>
          </cell>
          <cell r="L76">
            <v>0</v>
          </cell>
          <cell r="M76">
            <v>0</v>
          </cell>
          <cell r="N76">
            <v>0</v>
          </cell>
          <cell r="O76">
            <v>0</v>
          </cell>
          <cell r="P76">
            <v>0</v>
          </cell>
        </row>
        <row r="77">
          <cell r="F77" t="str">
            <v>5H22-9N497-FA</v>
          </cell>
          <cell r="G77">
            <v>-2.7934732907794237</v>
          </cell>
          <cell r="H77">
            <v>0</v>
          </cell>
          <cell r="I77">
            <v>0</v>
          </cell>
          <cell r="J77">
            <v>-0.16084721144216205</v>
          </cell>
          <cell r="K77">
            <v>0</v>
          </cell>
          <cell r="L77">
            <v>0</v>
          </cell>
          <cell r="M77">
            <v>0</v>
          </cell>
          <cell r="N77">
            <v>0</v>
          </cell>
          <cell r="O77">
            <v>0</v>
          </cell>
          <cell r="P77">
            <v>0</v>
          </cell>
        </row>
        <row r="78">
          <cell r="F78" t="str">
            <v>7H32-9N497-FA</v>
          </cell>
          <cell r="G78">
            <v>0</v>
          </cell>
          <cell r="H78">
            <v>0</v>
          </cell>
          <cell r="I78">
            <v>0</v>
          </cell>
          <cell r="J78">
            <v>0</v>
          </cell>
          <cell r="K78">
            <v>0</v>
          </cell>
          <cell r="L78">
            <v>0</v>
          </cell>
          <cell r="M78">
            <v>0</v>
          </cell>
          <cell r="N78">
            <v>0</v>
          </cell>
          <cell r="O78">
            <v>0</v>
          </cell>
          <cell r="P78">
            <v>0</v>
          </cell>
        </row>
        <row r="79">
          <cell r="F79" t="str">
            <v>7H32-9N497-GA</v>
          </cell>
          <cell r="G79">
            <v>0</v>
          </cell>
          <cell r="H79">
            <v>0</v>
          </cell>
          <cell r="I79">
            <v>0</v>
          </cell>
          <cell r="J79">
            <v>0</v>
          </cell>
          <cell r="K79">
            <v>0</v>
          </cell>
          <cell r="L79">
            <v>0</v>
          </cell>
          <cell r="M79">
            <v>0</v>
          </cell>
          <cell r="N79">
            <v>0</v>
          </cell>
          <cell r="O79">
            <v>0</v>
          </cell>
          <cell r="P79">
            <v>0</v>
          </cell>
        </row>
        <row r="80">
          <cell r="F80" t="str">
            <v>7H22-9N497-CA</v>
          </cell>
          <cell r="G80">
            <v>-1.5729989382945024</v>
          </cell>
          <cell r="H80">
            <v>0</v>
          </cell>
          <cell r="I80">
            <v>0</v>
          </cell>
          <cell r="J80">
            <v>-0.24317897399845589</v>
          </cell>
          <cell r="K80">
            <v>0</v>
          </cell>
          <cell r="L80">
            <v>0</v>
          </cell>
          <cell r="M80">
            <v>0</v>
          </cell>
          <cell r="N80">
            <v>0</v>
          </cell>
          <cell r="O80">
            <v>0</v>
          </cell>
          <cell r="P80">
            <v>0</v>
          </cell>
        </row>
        <row r="81">
          <cell r="F81" t="str">
            <v>5H22-9N497-GA</v>
          </cell>
          <cell r="G81">
            <v>-3.2758519100557884</v>
          </cell>
          <cell r="H81">
            <v>0</v>
          </cell>
          <cell r="I81">
            <v>0</v>
          </cell>
          <cell r="J81">
            <v>-0.39761921759011709</v>
          </cell>
          <cell r="K81">
            <v>-92.63</v>
          </cell>
          <cell r="L81">
            <v>0</v>
          </cell>
          <cell r="M81">
            <v>0</v>
          </cell>
          <cell r="N81">
            <v>0</v>
          </cell>
          <cell r="O81">
            <v>0</v>
          </cell>
          <cell r="P81">
            <v>0</v>
          </cell>
        </row>
        <row r="82">
          <cell r="F82" t="str">
            <v>7H42-9N497-CA</v>
          </cell>
          <cell r="G82">
            <v>0</v>
          </cell>
          <cell r="H82">
            <v>0</v>
          </cell>
          <cell r="I82">
            <v>0</v>
          </cell>
          <cell r="J82">
            <v>0</v>
          </cell>
          <cell r="K82">
            <v>0</v>
          </cell>
          <cell r="L82">
            <v>0</v>
          </cell>
          <cell r="M82">
            <v>0</v>
          </cell>
          <cell r="N82">
            <v>0</v>
          </cell>
          <cell r="O82">
            <v>0</v>
          </cell>
          <cell r="P82">
            <v>0</v>
          </cell>
        </row>
        <row r="83">
          <cell r="F83" t="str">
            <v>7H42-9N497-DA</v>
          </cell>
          <cell r="G83">
            <v>0</v>
          </cell>
          <cell r="H83">
            <v>0</v>
          </cell>
          <cell r="I83">
            <v>0</v>
          </cell>
          <cell r="J83">
            <v>0</v>
          </cell>
          <cell r="K83">
            <v>0</v>
          </cell>
          <cell r="L83">
            <v>0</v>
          </cell>
          <cell r="M83">
            <v>0</v>
          </cell>
          <cell r="N83">
            <v>0</v>
          </cell>
          <cell r="O83">
            <v>0</v>
          </cell>
          <cell r="P83">
            <v>0</v>
          </cell>
        </row>
        <row r="84">
          <cell r="F84" t="str">
            <v>7H42-9N497-JA</v>
          </cell>
          <cell r="G84">
            <v>0</v>
          </cell>
          <cell r="H84">
            <v>0</v>
          </cell>
          <cell r="I84">
            <v>0</v>
          </cell>
          <cell r="J84">
            <v>0</v>
          </cell>
          <cell r="K84">
            <v>0</v>
          </cell>
          <cell r="L84">
            <v>0</v>
          </cell>
          <cell r="M84">
            <v>0</v>
          </cell>
          <cell r="N84">
            <v>0</v>
          </cell>
          <cell r="O84">
            <v>0</v>
          </cell>
          <cell r="P84">
            <v>0</v>
          </cell>
        </row>
        <row r="85">
          <cell r="F85" t="str">
            <v>7H42-9N497-KA</v>
          </cell>
          <cell r="G85">
            <v>0</v>
          </cell>
          <cell r="H85">
            <v>0</v>
          </cell>
          <cell r="I85">
            <v>0</v>
          </cell>
          <cell r="J85">
            <v>0</v>
          </cell>
          <cell r="K85">
            <v>0</v>
          </cell>
          <cell r="L85">
            <v>0</v>
          </cell>
          <cell r="M85">
            <v>0</v>
          </cell>
          <cell r="N85">
            <v>0</v>
          </cell>
          <cell r="O85">
            <v>0</v>
          </cell>
          <cell r="P85">
            <v>0</v>
          </cell>
        </row>
        <row r="86">
          <cell r="F86" t="str">
            <v>8H22-9N497-AA</v>
          </cell>
          <cell r="G86">
            <v>-1.0139481791296001</v>
          </cell>
          <cell r="H86">
            <v>0</v>
          </cell>
          <cell r="I86">
            <v>0</v>
          </cell>
          <cell r="J86">
            <v>-0.15369349652509678</v>
          </cell>
          <cell r="K86">
            <v>0</v>
          </cell>
          <cell r="L86">
            <v>0</v>
          </cell>
          <cell r="M86">
            <v>0</v>
          </cell>
          <cell r="N86">
            <v>0</v>
          </cell>
          <cell r="O86">
            <v>0</v>
          </cell>
          <cell r="P86">
            <v>0</v>
          </cell>
        </row>
        <row r="87">
          <cell r="F87" t="str">
            <v>8H32-9N497-BA</v>
          </cell>
          <cell r="G87">
            <v>-1.8446925049988161</v>
          </cell>
          <cell r="H87">
            <v>0</v>
          </cell>
          <cell r="I87">
            <v>0</v>
          </cell>
          <cell r="J87">
            <v>-0.27019715906718123</v>
          </cell>
          <cell r="K87">
            <v>0</v>
          </cell>
          <cell r="L87">
            <v>0</v>
          </cell>
          <cell r="M87">
            <v>0</v>
          </cell>
          <cell r="N87">
            <v>0</v>
          </cell>
          <cell r="O87">
            <v>0</v>
          </cell>
          <cell r="P87">
            <v>0</v>
          </cell>
        </row>
        <row r="88">
          <cell r="F88" t="str">
            <v>8H42-5E212-AA</v>
          </cell>
          <cell r="G88">
            <v>-1.8995574636552797</v>
          </cell>
          <cell r="H88">
            <v>0</v>
          </cell>
          <cell r="I88">
            <v>0</v>
          </cell>
          <cell r="J88">
            <v>-0.25154895848648678</v>
          </cell>
          <cell r="K88">
            <v>0</v>
          </cell>
          <cell r="L88">
            <v>0</v>
          </cell>
          <cell r="M88">
            <v>0</v>
          </cell>
          <cell r="N88">
            <v>0</v>
          </cell>
          <cell r="O88">
            <v>0</v>
          </cell>
          <cell r="P88">
            <v>0</v>
          </cell>
        </row>
        <row r="89">
          <cell r="F89" t="str">
            <v>8H42-5E214-AA</v>
          </cell>
          <cell r="G89">
            <v>-1.756585685371264</v>
          </cell>
          <cell r="H89">
            <v>0</v>
          </cell>
          <cell r="I89">
            <v>0</v>
          </cell>
          <cell r="J89">
            <v>-0.21122600618378426</v>
          </cell>
          <cell r="K89">
            <v>0</v>
          </cell>
          <cell r="L89">
            <v>0</v>
          </cell>
          <cell r="M89">
            <v>0</v>
          </cell>
          <cell r="N89">
            <v>0</v>
          </cell>
          <cell r="O89">
            <v>0</v>
          </cell>
          <cell r="P89">
            <v>0</v>
          </cell>
        </row>
        <row r="90">
          <cell r="F90" t="str">
            <v>8H32-9N497-AB</v>
          </cell>
          <cell r="G90">
            <v>0</v>
          </cell>
          <cell r="H90">
            <v>0</v>
          </cell>
          <cell r="I90">
            <v>0</v>
          </cell>
          <cell r="J90">
            <v>0</v>
          </cell>
          <cell r="K90">
            <v>0</v>
          </cell>
          <cell r="L90">
            <v>0</v>
          </cell>
          <cell r="M90">
            <v>0</v>
          </cell>
          <cell r="N90">
            <v>0</v>
          </cell>
          <cell r="O90">
            <v>0</v>
          </cell>
          <cell r="P90">
            <v>0</v>
          </cell>
        </row>
        <row r="91">
          <cell r="F91" t="str">
            <v>7H22-9N497-FB</v>
          </cell>
          <cell r="G91">
            <v>0</v>
          </cell>
          <cell r="H91">
            <v>0</v>
          </cell>
          <cell r="I91">
            <v>0</v>
          </cell>
          <cell r="J91">
            <v>0</v>
          </cell>
          <cell r="K91">
            <v>0</v>
          </cell>
          <cell r="L91">
            <v>0</v>
          </cell>
          <cell r="M91">
            <v>0</v>
          </cell>
          <cell r="N91">
            <v>0</v>
          </cell>
          <cell r="O91">
            <v>0</v>
          </cell>
          <cell r="P91">
            <v>0</v>
          </cell>
        </row>
        <row r="92">
          <cell r="F92" t="str">
            <v>7H22-9N497-DB</v>
          </cell>
          <cell r="G92">
            <v>0</v>
          </cell>
          <cell r="H92">
            <v>0</v>
          </cell>
          <cell r="I92">
            <v>0</v>
          </cell>
          <cell r="J92">
            <v>0</v>
          </cell>
          <cell r="K92">
            <v>0</v>
          </cell>
          <cell r="L92">
            <v>0</v>
          </cell>
          <cell r="M92">
            <v>0</v>
          </cell>
          <cell r="N92">
            <v>0</v>
          </cell>
          <cell r="O92">
            <v>0</v>
          </cell>
          <cell r="P92">
            <v>0</v>
          </cell>
        </row>
        <row r="93">
          <cell r="F93" t="str">
            <v>7H22-9N497-EB</v>
          </cell>
          <cell r="G93">
            <v>0</v>
          </cell>
          <cell r="H93">
            <v>0</v>
          </cell>
          <cell r="I93">
            <v>0</v>
          </cell>
          <cell r="J93">
            <v>0</v>
          </cell>
          <cell r="K93">
            <v>0</v>
          </cell>
          <cell r="L93">
            <v>0</v>
          </cell>
          <cell r="M93">
            <v>0</v>
          </cell>
          <cell r="N93">
            <v>0</v>
          </cell>
          <cell r="O93">
            <v>0</v>
          </cell>
          <cell r="P93">
            <v>0</v>
          </cell>
        </row>
        <row r="94">
          <cell r="F94" t="str">
            <v>8H32-9N497-AC</v>
          </cell>
          <cell r="G94">
            <v>0</v>
          </cell>
          <cell r="H94">
            <v>0</v>
          </cell>
          <cell r="I94">
            <v>0</v>
          </cell>
          <cell r="J94">
            <v>0</v>
          </cell>
          <cell r="K94">
            <v>0</v>
          </cell>
          <cell r="L94">
            <v>0</v>
          </cell>
          <cell r="M94">
            <v>0</v>
          </cell>
          <cell r="N94">
            <v>0</v>
          </cell>
          <cell r="O94">
            <v>0</v>
          </cell>
          <cell r="P94">
            <v>0</v>
          </cell>
        </row>
        <row r="95">
          <cell r="F95" t="str">
            <v>6H42-5E292-AA</v>
          </cell>
          <cell r="G95">
            <v>0</v>
          </cell>
          <cell r="H95">
            <v>0</v>
          </cell>
          <cell r="I95">
            <v>0</v>
          </cell>
          <cell r="J95">
            <v>0</v>
          </cell>
          <cell r="K95">
            <v>0</v>
          </cell>
          <cell r="L95">
            <v>0</v>
          </cell>
          <cell r="M95">
            <v>0</v>
          </cell>
          <cell r="N95">
            <v>0</v>
          </cell>
          <cell r="O95">
            <v>0</v>
          </cell>
          <cell r="P95">
            <v>0</v>
          </cell>
        </row>
        <row r="96">
          <cell r="F96" t="str">
            <v>6H42-5E292-BA</v>
          </cell>
          <cell r="G96">
            <v>0</v>
          </cell>
          <cell r="H96">
            <v>0</v>
          </cell>
          <cell r="I96">
            <v>0</v>
          </cell>
          <cell r="J96">
            <v>0</v>
          </cell>
          <cell r="K96">
            <v>0</v>
          </cell>
          <cell r="L96">
            <v>0</v>
          </cell>
          <cell r="M96">
            <v>0</v>
          </cell>
          <cell r="N96">
            <v>0</v>
          </cell>
          <cell r="O96">
            <v>0</v>
          </cell>
          <cell r="P96">
            <v>0</v>
          </cell>
        </row>
        <row r="97">
          <cell r="F97" t="str">
            <v>8H42-5E292-AC</v>
          </cell>
          <cell r="G97">
            <v>0</v>
          </cell>
          <cell r="H97">
            <v>0</v>
          </cell>
          <cell r="I97">
            <v>0</v>
          </cell>
          <cell r="J97">
            <v>0</v>
          </cell>
          <cell r="K97">
            <v>0</v>
          </cell>
          <cell r="L97">
            <v>0</v>
          </cell>
          <cell r="M97">
            <v>0</v>
          </cell>
          <cell r="N97">
            <v>0</v>
          </cell>
          <cell r="O97">
            <v>0</v>
          </cell>
          <cell r="P97">
            <v>0</v>
          </cell>
        </row>
        <row r="98">
          <cell r="F98" t="str">
            <v>7H42-5E292-DD</v>
          </cell>
          <cell r="G98">
            <v>-22.823023027589596</v>
          </cell>
          <cell r="H98">
            <v>0</v>
          </cell>
          <cell r="I98">
            <v>0</v>
          </cell>
          <cell r="J98">
            <v>0</v>
          </cell>
          <cell r="K98">
            <v>0</v>
          </cell>
          <cell r="L98">
            <v>0</v>
          </cell>
          <cell r="M98">
            <v>0</v>
          </cell>
          <cell r="N98">
            <v>-11.72</v>
          </cell>
          <cell r="O98">
            <v>0</v>
          </cell>
          <cell r="P98">
            <v>0</v>
          </cell>
        </row>
        <row r="99">
          <cell r="F99" t="str">
            <v>7H42-5E292-FC</v>
          </cell>
          <cell r="G99">
            <v>0</v>
          </cell>
          <cell r="H99">
            <v>0</v>
          </cell>
          <cell r="I99">
            <v>0</v>
          </cell>
          <cell r="J99">
            <v>0</v>
          </cell>
          <cell r="K99">
            <v>0</v>
          </cell>
          <cell r="L99">
            <v>0</v>
          </cell>
          <cell r="M99">
            <v>0</v>
          </cell>
          <cell r="N99">
            <v>0</v>
          </cell>
          <cell r="O99">
            <v>0</v>
          </cell>
          <cell r="P99">
            <v>0</v>
          </cell>
        </row>
        <row r="100">
          <cell r="F100" t="str">
            <v>7H42-5E292-HC</v>
          </cell>
          <cell r="G100">
            <v>0</v>
          </cell>
          <cell r="H100">
            <v>0</v>
          </cell>
          <cell r="I100">
            <v>0</v>
          </cell>
          <cell r="J100">
            <v>0</v>
          </cell>
          <cell r="K100">
            <v>0</v>
          </cell>
          <cell r="L100">
            <v>0</v>
          </cell>
          <cell r="M100">
            <v>0</v>
          </cell>
          <cell r="N100">
            <v>0</v>
          </cell>
          <cell r="O100">
            <v>0</v>
          </cell>
          <cell r="P100">
            <v>0</v>
          </cell>
        </row>
        <row r="101">
          <cell r="F101" t="str">
            <v>5H22-5G240-AA</v>
          </cell>
          <cell r="G101">
            <v>0</v>
          </cell>
          <cell r="H101">
            <v>0</v>
          </cell>
          <cell r="I101">
            <v>0</v>
          </cell>
          <cell r="J101">
            <v>0</v>
          </cell>
          <cell r="K101">
            <v>0</v>
          </cell>
          <cell r="L101">
            <v>0</v>
          </cell>
          <cell r="M101">
            <v>0</v>
          </cell>
          <cell r="N101">
            <v>0</v>
          </cell>
          <cell r="O101">
            <v>0</v>
          </cell>
          <cell r="P101">
            <v>0</v>
          </cell>
        </row>
        <row r="102">
          <cell r="F102" t="str">
            <v>5H22-5G240-BA</v>
          </cell>
          <cell r="G102">
            <v>-8.4336210445775954</v>
          </cell>
          <cell r="H102">
            <v>0</v>
          </cell>
          <cell r="I102">
            <v>0</v>
          </cell>
          <cell r="J102">
            <v>-1.6484072620414589</v>
          </cell>
          <cell r="K102">
            <v>0</v>
          </cell>
          <cell r="L102">
            <v>0</v>
          </cell>
          <cell r="M102">
            <v>-1.33</v>
          </cell>
          <cell r="N102">
            <v>-11.72</v>
          </cell>
          <cell r="O102">
            <v>0</v>
          </cell>
          <cell r="P102">
            <v>0</v>
          </cell>
        </row>
        <row r="103">
          <cell r="F103" t="str">
            <v>WDE500293</v>
          </cell>
          <cell r="G103">
            <v>-8.4336210445775954</v>
          </cell>
        </row>
        <row r="104">
          <cell r="F104" t="str">
            <v>5H32-5G240-AA</v>
          </cell>
          <cell r="G104">
            <v>0</v>
          </cell>
          <cell r="H104">
            <v>0</v>
          </cell>
          <cell r="I104">
            <v>0</v>
          </cell>
          <cell r="J104">
            <v>0</v>
          </cell>
          <cell r="K104">
            <v>0</v>
          </cell>
          <cell r="L104">
            <v>0</v>
          </cell>
          <cell r="M104">
            <v>0</v>
          </cell>
          <cell r="N104">
            <v>0</v>
          </cell>
          <cell r="O104">
            <v>0</v>
          </cell>
          <cell r="P104">
            <v>0</v>
          </cell>
        </row>
        <row r="105">
          <cell r="F105" t="str">
            <v>5H32-5G240-CA</v>
          </cell>
          <cell r="G105">
            <v>0</v>
          </cell>
          <cell r="H105">
            <v>0</v>
          </cell>
          <cell r="I105">
            <v>0</v>
          </cell>
          <cell r="J105">
            <v>0</v>
          </cell>
          <cell r="K105">
            <v>0</v>
          </cell>
          <cell r="L105">
            <v>0</v>
          </cell>
          <cell r="M105">
            <v>0</v>
          </cell>
          <cell r="N105">
            <v>0</v>
          </cell>
          <cell r="O105">
            <v>0</v>
          </cell>
          <cell r="P105">
            <v>0</v>
          </cell>
        </row>
        <row r="106">
          <cell r="F106" t="str">
            <v>5H32-5G240-DA</v>
          </cell>
          <cell r="G106">
            <v>0</v>
          </cell>
          <cell r="H106">
            <v>0</v>
          </cell>
          <cell r="I106">
            <v>0</v>
          </cell>
          <cell r="J106">
            <v>0</v>
          </cell>
          <cell r="K106">
            <v>0</v>
          </cell>
          <cell r="L106">
            <v>0</v>
          </cell>
          <cell r="M106">
            <v>0</v>
          </cell>
          <cell r="N106">
            <v>0</v>
          </cell>
          <cell r="O106">
            <v>0</v>
          </cell>
          <cell r="P106">
            <v>0</v>
          </cell>
        </row>
        <row r="107">
          <cell r="F107" t="str">
            <v>5H22-5G240-CA</v>
          </cell>
          <cell r="G107">
            <v>-11.812469066118036</v>
          </cell>
          <cell r="H107">
            <v>0</v>
          </cell>
          <cell r="I107">
            <v>0</v>
          </cell>
          <cell r="J107">
            <v>-2.4275467831383026</v>
          </cell>
          <cell r="K107">
            <v>0</v>
          </cell>
          <cell r="L107">
            <v>0</v>
          </cell>
          <cell r="M107">
            <v>0</v>
          </cell>
          <cell r="N107">
            <v>0</v>
          </cell>
          <cell r="O107">
            <v>0</v>
          </cell>
          <cell r="P107">
            <v>0</v>
          </cell>
        </row>
        <row r="108">
          <cell r="F108" t="str">
            <v>7H32-5K244-AA</v>
          </cell>
          <cell r="G108">
            <v>-7.7398577451775141</v>
          </cell>
          <cell r="H108">
            <v>0</v>
          </cell>
          <cell r="I108">
            <v>0</v>
          </cell>
          <cell r="J108">
            <v>-1.9040821429789283</v>
          </cell>
          <cell r="K108">
            <v>0</v>
          </cell>
          <cell r="L108">
            <v>0</v>
          </cell>
          <cell r="M108">
            <v>0</v>
          </cell>
          <cell r="N108">
            <v>0</v>
          </cell>
          <cell r="O108">
            <v>0</v>
          </cell>
          <cell r="P108">
            <v>0</v>
          </cell>
        </row>
        <row r="109">
          <cell r="F109" t="str">
            <v>8H32-5K244-BC</v>
          </cell>
          <cell r="G109">
            <v>0</v>
          </cell>
          <cell r="H109">
            <v>0</v>
          </cell>
          <cell r="I109">
            <v>0</v>
          </cell>
          <cell r="J109">
            <v>0</v>
          </cell>
          <cell r="K109">
            <v>0</v>
          </cell>
          <cell r="L109">
            <v>0</v>
          </cell>
          <cell r="M109">
            <v>0</v>
          </cell>
          <cell r="N109">
            <v>0</v>
          </cell>
          <cell r="O109">
            <v>0</v>
          </cell>
          <cell r="P109">
            <v>0</v>
          </cell>
        </row>
        <row r="110">
          <cell r="F110" t="str">
            <v>8H22-5K244-AC</v>
          </cell>
          <cell r="G110">
            <v>-8.8385118188726359</v>
          </cell>
          <cell r="H110">
            <v>0</v>
          </cell>
          <cell r="I110">
            <v>0</v>
          </cell>
          <cell r="J110">
            <v>-1.7431434681264006</v>
          </cell>
          <cell r="K110">
            <v>0</v>
          </cell>
          <cell r="L110">
            <v>0</v>
          </cell>
          <cell r="M110">
            <v>-1.33</v>
          </cell>
          <cell r="N110">
            <v>-11.72</v>
          </cell>
          <cell r="O110">
            <v>0</v>
          </cell>
          <cell r="P110">
            <v>0</v>
          </cell>
        </row>
        <row r="111">
          <cell r="F111" t="str">
            <v>8H32-5K244-AB</v>
          </cell>
          <cell r="G111">
            <v>0</v>
          </cell>
          <cell r="H111">
            <v>0</v>
          </cell>
          <cell r="I111">
            <v>0</v>
          </cell>
          <cell r="J111">
            <v>0</v>
          </cell>
          <cell r="K111">
            <v>0</v>
          </cell>
          <cell r="L111">
            <v>0</v>
          </cell>
          <cell r="M111">
            <v>-1.33</v>
          </cell>
          <cell r="N111">
            <v>0</v>
          </cell>
          <cell r="O111">
            <v>0</v>
          </cell>
          <cell r="P111">
            <v>0</v>
          </cell>
        </row>
        <row r="112">
          <cell r="F112" t="str">
            <v>4R83-9047-BD</v>
          </cell>
          <cell r="G112">
            <v>0</v>
          </cell>
          <cell r="H112">
            <v>0</v>
          </cell>
          <cell r="I112">
            <v>0</v>
          </cell>
          <cell r="J112">
            <v>0</v>
          </cell>
          <cell r="K112">
            <v>0</v>
          </cell>
          <cell r="L112">
            <v>0</v>
          </cell>
          <cell r="M112">
            <v>0</v>
          </cell>
          <cell r="N112">
            <v>0</v>
          </cell>
          <cell r="O112">
            <v>0</v>
          </cell>
          <cell r="P112">
            <v>0</v>
          </cell>
        </row>
        <row r="113">
          <cell r="F113" t="str">
            <v>4X43-9034-AF</v>
          </cell>
          <cell r="G113">
            <v>-0.59368269283592789</v>
          </cell>
          <cell r="H113">
            <v>0</v>
          </cell>
          <cell r="I113">
            <v>0</v>
          </cell>
          <cell r="J113">
            <v>0</v>
          </cell>
          <cell r="K113">
            <v>0</v>
          </cell>
          <cell r="L113">
            <v>0</v>
          </cell>
          <cell r="M113">
            <v>0</v>
          </cell>
          <cell r="N113">
            <v>0</v>
          </cell>
          <cell r="O113">
            <v>0</v>
          </cell>
          <cell r="P113">
            <v>0</v>
          </cell>
        </row>
        <row r="114">
          <cell r="F114" t="str">
            <v>5W93-9034-CC</v>
          </cell>
          <cell r="G114">
            <v>-0.65514402125201521</v>
          </cell>
          <cell r="H114">
            <v>0</v>
          </cell>
          <cell r="I114">
            <v>0</v>
          </cell>
          <cell r="J114">
            <v>0</v>
          </cell>
          <cell r="K114">
            <v>0</v>
          </cell>
          <cell r="L114">
            <v>0</v>
          </cell>
          <cell r="M114">
            <v>0</v>
          </cell>
          <cell r="N114">
            <v>0</v>
          </cell>
          <cell r="O114">
            <v>0</v>
          </cell>
          <cell r="P114">
            <v>0</v>
          </cell>
        </row>
        <row r="115">
          <cell r="F115" t="str">
            <v>5W93-9047-CD</v>
          </cell>
          <cell r="G115">
            <v>0</v>
          </cell>
          <cell r="H115">
            <v>0</v>
          </cell>
          <cell r="I115">
            <v>0</v>
          </cell>
          <cell r="J115">
            <v>0</v>
          </cell>
          <cell r="K115">
            <v>0</v>
          </cell>
          <cell r="L115">
            <v>0</v>
          </cell>
          <cell r="M115">
            <v>0</v>
          </cell>
          <cell r="N115">
            <v>0</v>
          </cell>
          <cell r="O115">
            <v>0</v>
          </cell>
          <cell r="P115">
            <v>0</v>
          </cell>
        </row>
        <row r="116">
          <cell r="F116" t="str">
            <v>6R83-9047-AA</v>
          </cell>
          <cell r="G116">
            <v>0</v>
          </cell>
          <cell r="H116">
            <v>0</v>
          </cell>
          <cell r="I116">
            <v>0</v>
          </cell>
          <cell r="J116">
            <v>0</v>
          </cell>
          <cell r="K116">
            <v>0</v>
          </cell>
          <cell r="L116">
            <v>0</v>
          </cell>
          <cell r="M116">
            <v>0</v>
          </cell>
          <cell r="N116">
            <v>0</v>
          </cell>
          <cell r="O116">
            <v>0</v>
          </cell>
          <cell r="P116">
            <v>0</v>
          </cell>
        </row>
        <row r="117">
          <cell r="F117" t="str">
            <v>6R83-9J328-AB</v>
          </cell>
          <cell r="G117">
            <v>-0.14221357392730744</v>
          </cell>
          <cell r="H117">
            <v>0</v>
          </cell>
          <cell r="I117">
            <v>0</v>
          </cell>
          <cell r="J117">
            <v>0</v>
          </cell>
          <cell r="K117">
            <v>0</v>
          </cell>
          <cell r="L117">
            <v>0</v>
          </cell>
          <cell r="M117">
            <v>0</v>
          </cell>
          <cell r="N117">
            <v>0</v>
          </cell>
          <cell r="O117">
            <v>0</v>
          </cell>
          <cell r="P117">
            <v>0</v>
          </cell>
        </row>
        <row r="118">
          <cell r="F118" t="str">
            <v>6W83-9034-AG</v>
          </cell>
          <cell r="G118">
            <v>0</v>
          </cell>
          <cell r="H118">
            <v>0</v>
          </cell>
          <cell r="I118">
            <v>0</v>
          </cell>
          <cell r="J118">
            <v>0</v>
          </cell>
          <cell r="K118">
            <v>0</v>
          </cell>
          <cell r="L118">
            <v>0</v>
          </cell>
          <cell r="M118">
            <v>0</v>
          </cell>
          <cell r="N118">
            <v>0</v>
          </cell>
          <cell r="O118">
            <v>0</v>
          </cell>
          <cell r="P118">
            <v>0</v>
          </cell>
        </row>
        <row r="119">
          <cell r="F119" t="str">
            <v>6W83-9034-AK</v>
          </cell>
          <cell r="G119">
            <v>-0.52791543127891971</v>
          </cell>
          <cell r="H119">
            <v>0</v>
          </cell>
          <cell r="I119">
            <v>0</v>
          </cell>
          <cell r="J119">
            <v>0</v>
          </cell>
          <cell r="K119">
            <v>0</v>
          </cell>
          <cell r="L119">
            <v>0</v>
          </cell>
          <cell r="M119">
            <v>0</v>
          </cell>
          <cell r="N119">
            <v>0</v>
          </cell>
          <cell r="O119">
            <v>0</v>
          </cell>
          <cell r="P119">
            <v>0</v>
          </cell>
        </row>
        <row r="120">
          <cell r="F120" t="str">
            <v>6W83-9034-BE</v>
          </cell>
          <cell r="G120">
            <v>-0.52791541205677295</v>
          </cell>
          <cell r="H120">
            <v>0</v>
          </cell>
          <cell r="I120">
            <v>0</v>
          </cell>
          <cell r="J120">
            <v>0</v>
          </cell>
          <cell r="K120">
            <v>0</v>
          </cell>
          <cell r="L120">
            <v>0</v>
          </cell>
          <cell r="M120">
            <v>0</v>
          </cell>
          <cell r="N120">
            <v>0</v>
          </cell>
          <cell r="O120">
            <v>0</v>
          </cell>
          <cell r="P120">
            <v>0</v>
          </cell>
        </row>
        <row r="121">
          <cell r="F121" t="str">
            <v>6W83-9034-BH</v>
          </cell>
          <cell r="G121">
            <v>-0.52791541205677295</v>
          </cell>
          <cell r="H121">
            <v>0</v>
          </cell>
          <cell r="I121">
            <v>0</v>
          </cell>
          <cell r="J121">
            <v>0</v>
          </cell>
          <cell r="K121">
            <v>0</v>
          </cell>
          <cell r="L121">
            <v>0</v>
          </cell>
          <cell r="M121">
            <v>0</v>
          </cell>
          <cell r="N121">
            <v>0</v>
          </cell>
          <cell r="O121">
            <v>0</v>
          </cell>
          <cell r="P121">
            <v>0</v>
          </cell>
        </row>
        <row r="122">
          <cell r="F122" t="str">
            <v>6W83-9047-AC</v>
          </cell>
          <cell r="G122">
            <v>0</v>
          </cell>
          <cell r="H122">
            <v>0</v>
          </cell>
          <cell r="I122">
            <v>0</v>
          </cell>
          <cell r="J122">
            <v>0</v>
          </cell>
          <cell r="K122">
            <v>0</v>
          </cell>
          <cell r="L122">
            <v>0</v>
          </cell>
          <cell r="M122">
            <v>0</v>
          </cell>
          <cell r="N122">
            <v>0</v>
          </cell>
          <cell r="O122">
            <v>0</v>
          </cell>
          <cell r="P122">
            <v>0</v>
          </cell>
        </row>
        <row r="123">
          <cell r="F123" t="str">
            <v>6W83-9J328-AC</v>
          </cell>
          <cell r="G123">
            <v>-7.7320202216760059E-2</v>
          </cell>
          <cell r="H123">
            <v>0</v>
          </cell>
          <cell r="I123">
            <v>0</v>
          </cell>
          <cell r="J123">
            <v>0</v>
          </cell>
          <cell r="K123">
            <v>0</v>
          </cell>
          <cell r="L123">
            <v>0</v>
          </cell>
          <cell r="M123">
            <v>0</v>
          </cell>
          <cell r="N123">
            <v>0</v>
          </cell>
          <cell r="O123">
            <v>0</v>
          </cell>
          <cell r="P123">
            <v>0</v>
          </cell>
        </row>
        <row r="124">
          <cell r="F124" t="str">
            <v>6W83-9K007-AL</v>
          </cell>
          <cell r="G124">
            <v>-15.344000000000001</v>
          </cell>
          <cell r="H124">
            <v>0</v>
          </cell>
          <cell r="I124">
            <v>0</v>
          </cell>
          <cell r="J124">
            <v>0</v>
          </cell>
          <cell r="K124">
            <v>0</v>
          </cell>
          <cell r="L124">
            <v>0</v>
          </cell>
          <cell r="M124">
            <v>0</v>
          </cell>
          <cell r="N124">
            <v>0</v>
          </cell>
          <cell r="O124">
            <v>0</v>
          </cell>
          <cell r="P124">
            <v>0</v>
          </cell>
        </row>
        <row r="125">
          <cell r="F125" t="str">
            <v>6W93-9034-AD</v>
          </cell>
          <cell r="G125">
            <v>-0.85228999960767982</v>
          </cell>
          <cell r="H125">
            <v>0</v>
          </cell>
          <cell r="I125">
            <v>0</v>
          </cell>
          <cell r="J125">
            <v>0</v>
          </cell>
          <cell r="K125">
            <v>0</v>
          </cell>
          <cell r="L125">
            <v>0</v>
          </cell>
          <cell r="M125">
            <v>0</v>
          </cell>
          <cell r="N125">
            <v>0</v>
          </cell>
          <cell r="O125">
            <v>0</v>
          </cell>
          <cell r="P125">
            <v>0</v>
          </cell>
        </row>
        <row r="126">
          <cell r="F126" t="str">
            <v>6W93-9034-BD</v>
          </cell>
          <cell r="G126">
            <v>-0.51102454788879825</v>
          </cell>
          <cell r="H126">
            <v>0</v>
          </cell>
          <cell r="I126">
            <v>0</v>
          </cell>
          <cell r="J126">
            <v>0</v>
          </cell>
          <cell r="K126">
            <v>0</v>
          </cell>
          <cell r="L126">
            <v>0</v>
          </cell>
          <cell r="M126">
            <v>0</v>
          </cell>
          <cell r="N126">
            <v>0</v>
          </cell>
          <cell r="O126">
            <v>0</v>
          </cell>
          <cell r="P126">
            <v>0</v>
          </cell>
        </row>
        <row r="127">
          <cell r="F127" t="str">
            <v>6W93-9047-AB</v>
          </cell>
          <cell r="G127">
            <v>0</v>
          </cell>
          <cell r="H127">
            <v>0</v>
          </cell>
          <cell r="I127">
            <v>0</v>
          </cell>
          <cell r="J127">
            <v>0</v>
          </cell>
          <cell r="K127">
            <v>0</v>
          </cell>
          <cell r="L127">
            <v>0</v>
          </cell>
          <cell r="M127">
            <v>0</v>
          </cell>
          <cell r="N127">
            <v>0</v>
          </cell>
          <cell r="O127">
            <v>0</v>
          </cell>
          <cell r="P127">
            <v>0</v>
          </cell>
        </row>
        <row r="128">
          <cell r="F128" t="str">
            <v>6W93-9J328-AD</v>
          </cell>
          <cell r="G128">
            <v>0</v>
          </cell>
          <cell r="H128">
            <v>0</v>
          </cell>
          <cell r="I128">
            <v>0</v>
          </cell>
          <cell r="J128">
            <v>0</v>
          </cell>
          <cell r="K128">
            <v>0</v>
          </cell>
          <cell r="L128">
            <v>0</v>
          </cell>
          <cell r="M128">
            <v>0</v>
          </cell>
          <cell r="N128">
            <v>0</v>
          </cell>
          <cell r="O128">
            <v>0</v>
          </cell>
          <cell r="P128">
            <v>0</v>
          </cell>
        </row>
        <row r="129">
          <cell r="F129" t="str">
            <v>6X43-9034-BB</v>
          </cell>
          <cell r="G129">
            <v>-1.082494149012889</v>
          </cell>
          <cell r="H129">
            <v>0</v>
          </cell>
          <cell r="I129">
            <v>0</v>
          </cell>
          <cell r="J129">
            <v>0</v>
          </cell>
          <cell r="K129">
            <v>0</v>
          </cell>
          <cell r="L129">
            <v>0</v>
          </cell>
          <cell r="M129">
            <v>0</v>
          </cell>
          <cell r="N129">
            <v>0</v>
          </cell>
          <cell r="O129">
            <v>0</v>
          </cell>
          <cell r="P129">
            <v>0</v>
          </cell>
        </row>
        <row r="130">
          <cell r="F130" t="str">
            <v>6X43-9034-CB</v>
          </cell>
          <cell r="G130">
            <v>-1.082493585700965</v>
          </cell>
          <cell r="H130">
            <v>0</v>
          </cell>
          <cell r="I130">
            <v>0</v>
          </cell>
          <cell r="J130">
            <v>0</v>
          </cell>
          <cell r="K130">
            <v>0</v>
          </cell>
          <cell r="L130">
            <v>0</v>
          </cell>
          <cell r="M130">
            <v>0</v>
          </cell>
          <cell r="N130">
            <v>0</v>
          </cell>
          <cell r="O130">
            <v>0</v>
          </cell>
          <cell r="P130">
            <v>0</v>
          </cell>
        </row>
        <row r="131">
          <cell r="F131" t="str">
            <v>7W83-9K007-BJ</v>
          </cell>
          <cell r="G131">
            <v>-15.344000000000001</v>
          </cell>
          <cell r="H131">
            <v>0</v>
          </cell>
          <cell r="I131">
            <v>0</v>
          </cell>
          <cell r="J131">
            <v>0</v>
          </cell>
          <cell r="K131">
            <v>0</v>
          </cell>
          <cell r="L131">
            <v>0</v>
          </cell>
          <cell r="M131">
            <v>0</v>
          </cell>
          <cell r="N131">
            <v>0</v>
          </cell>
          <cell r="O131">
            <v>0</v>
          </cell>
          <cell r="P131">
            <v>0</v>
          </cell>
        </row>
        <row r="132">
          <cell r="F132" t="str">
            <v>8W83-9047-AD</v>
          </cell>
          <cell r="G132">
            <v>0</v>
          </cell>
          <cell r="H132">
            <v>0</v>
          </cell>
          <cell r="I132">
            <v>0</v>
          </cell>
          <cell r="J132">
            <v>0</v>
          </cell>
          <cell r="K132">
            <v>0</v>
          </cell>
          <cell r="L132">
            <v>0</v>
          </cell>
          <cell r="M132">
            <v>0</v>
          </cell>
          <cell r="N132">
            <v>0</v>
          </cell>
          <cell r="O132">
            <v>0</v>
          </cell>
          <cell r="P132">
            <v>0</v>
          </cell>
        </row>
        <row r="133">
          <cell r="F133" t="str">
            <v>8W83-9K007-AC</v>
          </cell>
          <cell r="G133">
            <v>-15.344000000000001</v>
          </cell>
          <cell r="H133">
            <v>0</v>
          </cell>
          <cell r="I133">
            <v>0</v>
          </cell>
          <cell r="J133">
            <v>0</v>
          </cell>
          <cell r="K133">
            <v>0</v>
          </cell>
          <cell r="L133">
            <v>0</v>
          </cell>
          <cell r="M133">
            <v>0</v>
          </cell>
          <cell r="N133">
            <v>0</v>
          </cell>
          <cell r="O133">
            <v>0</v>
          </cell>
          <cell r="P133">
            <v>0</v>
          </cell>
        </row>
        <row r="134">
          <cell r="F134" t="str">
            <v>8W83-9K007-AE</v>
          </cell>
          <cell r="G134">
            <v>-15.344000000000001</v>
          </cell>
          <cell r="H134">
            <v>0</v>
          </cell>
          <cell r="I134">
            <v>0</v>
          </cell>
          <cell r="J134">
            <v>0</v>
          </cell>
          <cell r="K134">
            <v>0</v>
          </cell>
          <cell r="L134">
            <v>0</v>
          </cell>
          <cell r="M134">
            <v>0</v>
          </cell>
          <cell r="N134">
            <v>0</v>
          </cell>
          <cell r="O134">
            <v>0</v>
          </cell>
          <cell r="P134">
            <v>0</v>
          </cell>
        </row>
        <row r="135">
          <cell r="F135" t="str">
            <v>8W83-9K007-AF</v>
          </cell>
          <cell r="G135">
            <v>-15.344000000000001</v>
          </cell>
          <cell r="H135">
            <v>0</v>
          </cell>
          <cell r="I135">
            <v>0</v>
          </cell>
          <cell r="J135">
            <v>0</v>
          </cell>
          <cell r="K135">
            <v>0</v>
          </cell>
          <cell r="L135">
            <v>0</v>
          </cell>
          <cell r="M135">
            <v>0</v>
          </cell>
          <cell r="N135">
            <v>0</v>
          </cell>
          <cell r="O135">
            <v>0</v>
          </cell>
          <cell r="P135">
            <v>0</v>
          </cell>
        </row>
        <row r="136">
          <cell r="F136" t="str">
            <v>8X23-9034-AB</v>
          </cell>
          <cell r="G136">
            <v>-0.89588155161583272</v>
          </cell>
          <cell r="H136">
            <v>0</v>
          </cell>
          <cell r="I136">
            <v>0</v>
          </cell>
          <cell r="J136">
            <v>0</v>
          </cell>
          <cell r="K136">
            <v>0</v>
          </cell>
          <cell r="L136">
            <v>0</v>
          </cell>
          <cell r="M136">
            <v>0</v>
          </cell>
          <cell r="N136">
            <v>0</v>
          </cell>
          <cell r="O136">
            <v>0</v>
          </cell>
          <cell r="P136">
            <v>0</v>
          </cell>
        </row>
        <row r="137">
          <cell r="F137" t="str">
            <v>8X23-9034-AC</v>
          </cell>
          <cell r="G137">
            <v>-0.89588155161583272</v>
          </cell>
          <cell r="H137">
            <v>0</v>
          </cell>
          <cell r="I137">
            <v>0</v>
          </cell>
          <cell r="J137">
            <v>0</v>
          </cell>
          <cell r="K137">
            <v>0</v>
          </cell>
          <cell r="L137">
            <v>0</v>
          </cell>
          <cell r="M137">
            <v>0</v>
          </cell>
          <cell r="N137">
            <v>0</v>
          </cell>
          <cell r="O137">
            <v>0</v>
          </cell>
          <cell r="P137">
            <v>0</v>
          </cell>
        </row>
        <row r="138">
          <cell r="F138" t="str">
            <v>8X23-9034-BB</v>
          </cell>
          <cell r="G138">
            <v>-0.51997205760897469</v>
          </cell>
          <cell r="H138">
            <v>0</v>
          </cell>
          <cell r="I138">
            <v>0</v>
          </cell>
          <cell r="J138">
            <v>0</v>
          </cell>
          <cell r="K138">
            <v>0</v>
          </cell>
          <cell r="L138">
            <v>0</v>
          </cell>
          <cell r="M138">
            <v>0</v>
          </cell>
          <cell r="N138">
            <v>0</v>
          </cell>
          <cell r="O138">
            <v>0</v>
          </cell>
          <cell r="P138">
            <v>0</v>
          </cell>
        </row>
        <row r="139">
          <cell r="F139" t="str">
            <v>8X23-9034-BC</v>
          </cell>
          <cell r="G139">
            <v>-0.51997205760897469</v>
          </cell>
          <cell r="H139">
            <v>0</v>
          </cell>
          <cell r="I139">
            <v>0</v>
          </cell>
          <cell r="J139">
            <v>0</v>
          </cell>
          <cell r="K139">
            <v>0</v>
          </cell>
          <cell r="L139">
            <v>0</v>
          </cell>
          <cell r="M139">
            <v>0</v>
          </cell>
          <cell r="N139">
            <v>0</v>
          </cell>
          <cell r="O139">
            <v>0</v>
          </cell>
          <cell r="P139">
            <v>0</v>
          </cell>
        </row>
        <row r="140">
          <cell r="F140" t="str">
            <v>8X23-9034-CB</v>
          </cell>
          <cell r="G140">
            <v>-0.6363346861375947</v>
          </cell>
          <cell r="H140">
            <v>0</v>
          </cell>
          <cell r="I140">
            <v>0</v>
          </cell>
          <cell r="J140">
            <v>0</v>
          </cell>
          <cell r="K140">
            <v>0</v>
          </cell>
          <cell r="L140">
            <v>0</v>
          </cell>
          <cell r="M140">
            <v>0</v>
          </cell>
          <cell r="N140">
            <v>0</v>
          </cell>
          <cell r="O140">
            <v>0</v>
          </cell>
          <cell r="P140">
            <v>0</v>
          </cell>
        </row>
        <row r="141">
          <cell r="F141" t="str">
            <v>8X23-9034-CC</v>
          </cell>
          <cell r="G141">
            <v>-0.6363346861375947</v>
          </cell>
          <cell r="H141">
            <v>0</v>
          </cell>
          <cell r="I141">
            <v>0</v>
          </cell>
          <cell r="J141">
            <v>0</v>
          </cell>
          <cell r="K141">
            <v>0</v>
          </cell>
          <cell r="L141">
            <v>0</v>
          </cell>
          <cell r="M141">
            <v>0</v>
          </cell>
          <cell r="N141">
            <v>0</v>
          </cell>
          <cell r="O141">
            <v>0</v>
          </cell>
          <cell r="P141">
            <v>0</v>
          </cell>
        </row>
        <row r="142">
          <cell r="F142" t="str">
            <v>9X23-9034-AB</v>
          </cell>
          <cell r="G142">
            <v>-1.024725136708921</v>
          </cell>
          <cell r="H142">
            <v>0</v>
          </cell>
          <cell r="I142">
            <v>0</v>
          </cell>
          <cell r="J142">
            <v>0</v>
          </cell>
          <cell r="K142">
            <v>0</v>
          </cell>
          <cell r="L142">
            <v>0</v>
          </cell>
          <cell r="M142">
            <v>0</v>
          </cell>
          <cell r="N142">
            <v>0</v>
          </cell>
          <cell r="O142">
            <v>0</v>
          </cell>
          <cell r="P142">
            <v>0</v>
          </cell>
        </row>
        <row r="143">
          <cell r="F143" t="str">
            <v>9X23-9034-BA</v>
          </cell>
          <cell r="G143">
            <v>-0.5199123024802107</v>
          </cell>
          <cell r="H143">
            <v>0</v>
          </cell>
          <cell r="I143">
            <v>0</v>
          </cell>
          <cell r="J143">
            <v>0</v>
          </cell>
          <cell r="K143">
            <v>0</v>
          </cell>
          <cell r="L143">
            <v>0</v>
          </cell>
          <cell r="M143">
            <v>0</v>
          </cell>
          <cell r="N143">
            <v>0</v>
          </cell>
          <cell r="O143">
            <v>0</v>
          </cell>
          <cell r="P143">
            <v>0</v>
          </cell>
        </row>
        <row r="144">
          <cell r="F144" t="str">
            <v>9X23-9034-BB</v>
          </cell>
          <cell r="G144">
            <v>-0.63634342751765904</v>
          </cell>
          <cell r="H144">
            <v>0</v>
          </cell>
          <cell r="I144">
            <v>0</v>
          </cell>
          <cell r="J144">
            <v>0</v>
          </cell>
          <cell r="K144">
            <v>0</v>
          </cell>
          <cell r="L144">
            <v>0</v>
          </cell>
          <cell r="M144">
            <v>0</v>
          </cell>
          <cell r="N144">
            <v>0</v>
          </cell>
          <cell r="O144">
            <v>0</v>
          </cell>
          <cell r="P144">
            <v>0</v>
          </cell>
        </row>
        <row r="145">
          <cell r="F145" t="str">
            <v>9X23-9034-CA</v>
          </cell>
          <cell r="G145">
            <v>-0.66211965919164273</v>
          </cell>
          <cell r="H145">
            <v>0</v>
          </cell>
          <cell r="I145">
            <v>0</v>
          </cell>
          <cell r="J145">
            <v>0</v>
          </cell>
          <cell r="K145">
            <v>0</v>
          </cell>
          <cell r="L145">
            <v>0</v>
          </cell>
          <cell r="M145">
            <v>0</v>
          </cell>
          <cell r="N145">
            <v>0</v>
          </cell>
          <cell r="O145">
            <v>0</v>
          </cell>
          <cell r="P145">
            <v>0</v>
          </cell>
        </row>
        <row r="146">
          <cell r="F146" t="str">
            <v>9X23-9034-CB</v>
          </cell>
          <cell r="G146">
            <v>-0.66211600190180309</v>
          </cell>
          <cell r="H146">
            <v>0</v>
          </cell>
          <cell r="I146">
            <v>0</v>
          </cell>
          <cell r="J146">
            <v>0</v>
          </cell>
          <cell r="K146">
            <v>0</v>
          </cell>
          <cell r="L146">
            <v>0</v>
          </cell>
          <cell r="M146">
            <v>0</v>
          </cell>
          <cell r="N146">
            <v>0</v>
          </cell>
          <cell r="O146">
            <v>0</v>
          </cell>
          <cell r="P146">
            <v>0</v>
          </cell>
        </row>
        <row r="147">
          <cell r="F147" t="str">
            <v>9X23-9034-DB</v>
          </cell>
          <cell r="G147">
            <v>-0.66211600190180309</v>
          </cell>
          <cell r="H147">
            <v>0</v>
          </cell>
          <cell r="I147">
            <v>0</v>
          </cell>
          <cell r="J147">
            <v>0</v>
          </cell>
          <cell r="K147">
            <v>0</v>
          </cell>
          <cell r="L147">
            <v>0</v>
          </cell>
          <cell r="M147">
            <v>0</v>
          </cell>
          <cell r="N147">
            <v>0</v>
          </cell>
          <cell r="O147">
            <v>0</v>
          </cell>
          <cell r="P147">
            <v>0</v>
          </cell>
        </row>
        <row r="148">
          <cell r="F148" t="str">
            <v>9X23-9047-AC</v>
          </cell>
          <cell r="G148">
            <v>-0.66211600190180309</v>
          </cell>
          <cell r="H148">
            <v>0</v>
          </cell>
          <cell r="I148">
            <v>0</v>
          </cell>
          <cell r="J148">
            <v>0</v>
          </cell>
          <cell r="K148">
            <v>0</v>
          </cell>
          <cell r="L148">
            <v>0</v>
          </cell>
          <cell r="M148">
            <v>0</v>
          </cell>
          <cell r="N148">
            <v>0</v>
          </cell>
          <cell r="O148">
            <v>0</v>
          </cell>
          <cell r="P148">
            <v>0</v>
          </cell>
        </row>
        <row r="149">
          <cell r="F149" t="str">
            <v>9X23-9047-BC</v>
          </cell>
          <cell r="G149">
            <v>-0.66211600190180309</v>
          </cell>
          <cell r="H149">
            <v>0</v>
          </cell>
          <cell r="I149">
            <v>0</v>
          </cell>
          <cell r="J149">
            <v>0</v>
          </cell>
          <cell r="K149">
            <v>0</v>
          </cell>
          <cell r="L149">
            <v>0</v>
          </cell>
          <cell r="M149">
            <v>0</v>
          </cell>
          <cell r="N149">
            <v>0</v>
          </cell>
          <cell r="O149">
            <v>0</v>
          </cell>
          <cell r="P149">
            <v>0</v>
          </cell>
        </row>
        <row r="150">
          <cell r="F150" t="str">
            <v>9X23-9J328-AA</v>
          </cell>
          <cell r="G150">
            <v>-0.13331237897258644</v>
          </cell>
          <cell r="H150">
            <v>0</v>
          </cell>
          <cell r="I150">
            <v>0</v>
          </cell>
          <cell r="J150">
            <v>0</v>
          </cell>
          <cell r="K150">
            <v>0</v>
          </cell>
          <cell r="L150">
            <v>0</v>
          </cell>
          <cell r="M150">
            <v>0</v>
          </cell>
          <cell r="N150">
            <v>0</v>
          </cell>
          <cell r="O150">
            <v>0</v>
          </cell>
          <cell r="P150">
            <v>0</v>
          </cell>
        </row>
        <row r="151">
          <cell r="F151" t="str">
            <v>AW93-9034-AD</v>
          </cell>
          <cell r="G151">
            <v>-1.3628177776730233</v>
          </cell>
          <cell r="H151">
            <v>0</v>
          </cell>
          <cell r="I151">
            <v>0</v>
          </cell>
          <cell r="J151">
            <v>0</v>
          </cell>
          <cell r="K151">
            <v>0</v>
          </cell>
          <cell r="L151">
            <v>0</v>
          </cell>
          <cell r="M151">
            <v>0</v>
          </cell>
          <cell r="N151">
            <v>0</v>
          </cell>
          <cell r="O151">
            <v>0</v>
          </cell>
          <cell r="P151">
            <v>0</v>
          </cell>
        </row>
        <row r="152">
          <cell r="F152" t="str">
            <v>AW93-9034-BD</v>
          </cell>
          <cell r="G152">
            <v>-1.0144427172739601</v>
          </cell>
          <cell r="H152">
            <v>0</v>
          </cell>
          <cell r="I152">
            <v>0</v>
          </cell>
          <cell r="J152">
            <v>0</v>
          </cell>
          <cell r="K152">
            <v>0</v>
          </cell>
          <cell r="L152">
            <v>0</v>
          </cell>
          <cell r="M152">
            <v>0</v>
          </cell>
          <cell r="N152">
            <v>0</v>
          </cell>
          <cell r="O152">
            <v>0</v>
          </cell>
          <cell r="P152">
            <v>0</v>
          </cell>
        </row>
        <row r="153">
          <cell r="F153" t="str">
            <v>AW93-9034-CC</v>
          </cell>
          <cell r="G153">
            <v>-1.0281701689688272</v>
          </cell>
          <cell r="H153">
            <v>0</v>
          </cell>
          <cell r="I153">
            <v>0</v>
          </cell>
          <cell r="J153">
            <v>0</v>
          </cell>
          <cell r="K153">
            <v>0</v>
          </cell>
          <cell r="L153">
            <v>0</v>
          </cell>
          <cell r="M153">
            <v>0</v>
          </cell>
          <cell r="N153">
            <v>0</v>
          </cell>
          <cell r="O153">
            <v>0</v>
          </cell>
          <cell r="P153">
            <v>0</v>
          </cell>
        </row>
        <row r="154">
          <cell r="F154" t="str">
            <v>AW93-9034-CD</v>
          </cell>
          <cell r="G154">
            <v>0</v>
          </cell>
          <cell r="H154">
            <v>0</v>
          </cell>
          <cell r="I154">
            <v>0</v>
          </cell>
          <cell r="J154">
            <v>0</v>
          </cell>
          <cell r="K154">
            <v>0</v>
          </cell>
          <cell r="L154">
            <v>0</v>
          </cell>
          <cell r="M154">
            <v>0</v>
          </cell>
          <cell r="N154">
            <v>0</v>
          </cell>
          <cell r="O154">
            <v>0</v>
          </cell>
          <cell r="P154">
            <v>0</v>
          </cell>
        </row>
        <row r="155">
          <cell r="F155" t="str">
            <v>AW93-9034-DC</v>
          </cell>
          <cell r="G155">
            <v>-1.0294955041312441</v>
          </cell>
          <cell r="H155">
            <v>0</v>
          </cell>
          <cell r="I155">
            <v>0</v>
          </cell>
          <cell r="J155">
            <v>0</v>
          </cell>
          <cell r="K155">
            <v>0</v>
          </cell>
          <cell r="L155">
            <v>0</v>
          </cell>
          <cell r="M155">
            <v>0</v>
          </cell>
          <cell r="N155">
            <v>0</v>
          </cell>
          <cell r="O155">
            <v>0</v>
          </cell>
          <cell r="P155">
            <v>0</v>
          </cell>
        </row>
        <row r="156">
          <cell r="F156" t="str">
            <v>4R83-9034-CE</v>
          </cell>
          <cell r="G156">
            <v>0</v>
          </cell>
          <cell r="H156">
            <v>0</v>
          </cell>
          <cell r="I156">
            <v>0</v>
          </cell>
          <cell r="J156">
            <v>0</v>
          </cell>
          <cell r="K156">
            <v>0</v>
          </cell>
          <cell r="L156">
            <v>0</v>
          </cell>
          <cell r="M156">
            <v>0</v>
          </cell>
          <cell r="N156">
            <v>0</v>
          </cell>
          <cell r="O156">
            <v>0</v>
          </cell>
          <cell r="P156">
            <v>0</v>
          </cell>
        </row>
        <row r="157">
          <cell r="F157" t="str">
            <v>6R83-9034-AC</v>
          </cell>
          <cell r="G157">
            <v>0</v>
          </cell>
          <cell r="H157">
            <v>0</v>
          </cell>
          <cell r="I157">
            <v>0</v>
          </cell>
          <cell r="J157">
            <v>0</v>
          </cell>
          <cell r="K157">
            <v>0</v>
          </cell>
          <cell r="L157">
            <v>0</v>
          </cell>
          <cell r="M157">
            <v>0</v>
          </cell>
          <cell r="N157">
            <v>0</v>
          </cell>
          <cell r="O157">
            <v>0</v>
          </cell>
          <cell r="P157">
            <v>0</v>
          </cell>
        </row>
        <row r="158">
          <cell r="F158" t="str">
            <v>6W93-9034-AC</v>
          </cell>
          <cell r="G158">
            <v>0</v>
          </cell>
          <cell r="H158">
            <v>0</v>
          </cell>
          <cell r="I158">
            <v>0</v>
          </cell>
          <cell r="J158">
            <v>0</v>
          </cell>
          <cell r="K158">
            <v>0</v>
          </cell>
          <cell r="L158">
            <v>0</v>
          </cell>
          <cell r="M158">
            <v>0</v>
          </cell>
          <cell r="N158">
            <v>0</v>
          </cell>
          <cell r="O158">
            <v>0</v>
          </cell>
          <cell r="P158">
            <v>0</v>
          </cell>
        </row>
        <row r="159">
          <cell r="F159" t="str">
            <v>6X43-9034-CA</v>
          </cell>
          <cell r="G159">
            <v>0</v>
          </cell>
          <cell r="H159">
            <v>0</v>
          </cell>
          <cell r="I159">
            <v>0</v>
          </cell>
          <cell r="J159">
            <v>0</v>
          </cell>
          <cell r="K159">
            <v>0</v>
          </cell>
          <cell r="L159">
            <v>0</v>
          </cell>
          <cell r="M159">
            <v>0</v>
          </cell>
          <cell r="N159">
            <v>0</v>
          </cell>
          <cell r="O159">
            <v>0</v>
          </cell>
          <cell r="P159">
            <v>0</v>
          </cell>
        </row>
        <row r="160">
          <cell r="F160" t="str">
            <v>8G33-9C133-AA</v>
          </cell>
          <cell r="G160">
            <v>0</v>
          </cell>
          <cell r="H160">
            <v>0</v>
          </cell>
          <cell r="I160">
            <v>0</v>
          </cell>
          <cell r="J160">
            <v>0</v>
          </cell>
          <cell r="K160">
            <v>0</v>
          </cell>
          <cell r="L160">
            <v>0</v>
          </cell>
          <cell r="M160">
            <v>0</v>
          </cell>
          <cell r="N160">
            <v>0</v>
          </cell>
          <cell r="O160">
            <v>0</v>
          </cell>
          <cell r="P160">
            <v>0</v>
          </cell>
        </row>
        <row r="161">
          <cell r="F161" t="str">
            <v>8G33-9C133-AB</v>
          </cell>
          <cell r="G161">
            <v>0</v>
          </cell>
          <cell r="H161">
            <v>0</v>
          </cell>
          <cell r="I161">
            <v>0</v>
          </cell>
          <cell r="J161">
            <v>0</v>
          </cell>
          <cell r="K161">
            <v>0</v>
          </cell>
          <cell r="L161">
            <v>0</v>
          </cell>
          <cell r="M161">
            <v>0</v>
          </cell>
          <cell r="N161">
            <v>0</v>
          </cell>
          <cell r="O161">
            <v>0</v>
          </cell>
          <cell r="P161">
            <v>0</v>
          </cell>
        </row>
        <row r="162">
          <cell r="F162" t="str">
            <v>8G33-9C133-AD</v>
          </cell>
          <cell r="G162">
            <v>0</v>
          </cell>
          <cell r="H162">
            <v>0</v>
          </cell>
          <cell r="I162">
            <v>0</v>
          </cell>
          <cell r="J162">
            <v>0</v>
          </cell>
          <cell r="K162">
            <v>0</v>
          </cell>
          <cell r="L162">
            <v>0</v>
          </cell>
          <cell r="M162">
            <v>0</v>
          </cell>
          <cell r="N162">
            <v>0</v>
          </cell>
          <cell r="O162">
            <v>0</v>
          </cell>
          <cell r="P162">
            <v>0</v>
          </cell>
        </row>
        <row r="163">
          <cell r="F163" t="str">
            <v>8G33-9C133-AE</v>
          </cell>
          <cell r="G163">
            <v>-2.40803142096</v>
          </cell>
          <cell r="H163">
            <v>0</v>
          </cell>
          <cell r="I163">
            <v>0</v>
          </cell>
          <cell r="J163">
            <v>0</v>
          </cell>
          <cell r="K163">
            <v>0</v>
          </cell>
          <cell r="L163">
            <v>0</v>
          </cell>
          <cell r="M163">
            <v>0</v>
          </cell>
          <cell r="N163">
            <v>0</v>
          </cell>
          <cell r="O163">
            <v>0</v>
          </cell>
          <cell r="P163">
            <v>0</v>
          </cell>
        </row>
        <row r="164">
          <cell r="F164" t="str">
            <v>8G43-9133-AA</v>
          </cell>
          <cell r="G164">
            <v>0</v>
          </cell>
          <cell r="H164">
            <v>0</v>
          </cell>
          <cell r="I164">
            <v>0</v>
          </cell>
          <cell r="J164">
            <v>0</v>
          </cell>
          <cell r="K164">
            <v>0</v>
          </cell>
          <cell r="L164">
            <v>0</v>
          </cell>
          <cell r="M164">
            <v>0</v>
          </cell>
          <cell r="N164">
            <v>0</v>
          </cell>
          <cell r="O164">
            <v>0</v>
          </cell>
          <cell r="P164">
            <v>0</v>
          </cell>
        </row>
        <row r="165">
          <cell r="F165" t="str">
            <v>8G43-9C133-AA</v>
          </cell>
          <cell r="G165">
            <v>0</v>
          </cell>
          <cell r="H165">
            <v>0</v>
          </cell>
          <cell r="I165">
            <v>0</v>
          </cell>
          <cell r="J165">
            <v>0</v>
          </cell>
          <cell r="K165">
            <v>0</v>
          </cell>
          <cell r="L165">
            <v>0</v>
          </cell>
          <cell r="M165">
            <v>0</v>
          </cell>
          <cell r="N165">
            <v>0</v>
          </cell>
          <cell r="O165">
            <v>0</v>
          </cell>
          <cell r="P165">
            <v>0</v>
          </cell>
        </row>
        <row r="166">
          <cell r="F166" t="str">
            <v>8G43-9C133-AB</v>
          </cell>
          <cell r="G166">
            <v>0</v>
          </cell>
          <cell r="H166">
            <v>0</v>
          </cell>
          <cell r="I166">
            <v>0</v>
          </cell>
          <cell r="J166">
            <v>0</v>
          </cell>
          <cell r="K166">
            <v>0</v>
          </cell>
          <cell r="L166">
            <v>0</v>
          </cell>
          <cell r="M166">
            <v>0</v>
          </cell>
          <cell r="N166">
            <v>0</v>
          </cell>
          <cell r="O166">
            <v>0</v>
          </cell>
          <cell r="P166">
            <v>0</v>
          </cell>
        </row>
        <row r="167">
          <cell r="F167" t="str">
            <v>8G43-9C133-AD</v>
          </cell>
          <cell r="G167">
            <v>0</v>
          </cell>
          <cell r="H167">
            <v>0</v>
          </cell>
          <cell r="I167">
            <v>0</v>
          </cell>
          <cell r="J167">
            <v>0</v>
          </cell>
          <cell r="K167">
            <v>0</v>
          </cell>
          <cell r="L167">
            <v>0</v>
          </cell>
          <cell r="M167">
            <v>0</v>
          </cell>
          <cell r="N167">
            <v>0</v>
          </cell>
          <cell r="O167">
            <v>0</v>
          </cell>
          <cell r="P167">
            <v>0</v>
          </cell>
        </row>
        <row r="168">
          <cell r="F168" t="str">
            <v>8G43-9C133-AE</v>
          </cell>
          <cell r="G168">
            <v>-2.40803142096</v>
          </cell>
          <cell r="H168">
            <v>0</v>
          </cell>
          <cell r="I168">
            <v>0</v>
          </cell>
          <cell r="J168">
            <v>0</v>
          </cell>
          <cell r="K168">
            <v>0</v>
          </cell>
          <cell r="L168">
            <v>0</v>
          </cell>
          <cell r="M168">
            <v>0</v>
          </cell>
          <cell r="N168">
            <v>0</v>
          </cell>
          <cell r="O168">
            <v>0</v>
          </cell>
          <cell r="P168">
            <v>0</v>
          </cell>
        </row>
        <row r="169">
          <cell r="F169" t="str">
            <v>AD23-9C133-AC</v>
          </cell>
          <cell r="G169">
            <v>0</v>
          </cell>
          <cell r="H169">
            <v>0</v>
          </cell>
          <cell r="I169">
            <v>0</v>
          </cell>
          <cell r="J169">
            <v>0</v>
          </cell>
          <cell r="K169">
            <v>0</v>
          </cell>
          <cell r="L169">
            <v>0</v>
          </cell>
          <cell r="M169">
            <v>0</v>
          </cell>
          <cell r="N169">
            <v>0</v>
          </cell>
          <cell r="O169">
            <v>0</v>
          </cell>
          <cell r="P169">
            <v>0</v>
          </cell>
        </row>
        <row r="170">
          <cell r="F170" t="str">
            <v>AD23-9C133-AD</v>
          </cell>
          <cell r="G170">
            <v>-2.40803142096</v>
          </cell>
          <cell r="H170">
            <v>0</v>
          </cell>
          <cell r="I170">
            <v>0</v>
          </cell>
          <cell r="J170">
            <v>0</v>
          </cell>
          <cell r="K170">
            <v>0</v>
          </cell>
          <cell r="L170">
            <v>0</v>
          </cell>
          <cell r="M170">
            <v>0</v>
          </cell>
          <cell r="N170">
            <v>0</v>
          </cell>
          <cell r="O170">
            <v>0</v>
          </cell>
          <cell r="P170">
            <v>0</v>
          </cell>
        </row>
        <row r="171">
          <cell r="F171" t="str">
            <v>Z4G4301948</v>
          </cell>
          <cell r="G171">
            <v>-0.95514815419077115</v>
          </cell>
          <cell r="H171">
            <v>0</v>
          </cell>
          <cell r="I171">
            <v>0</v>
          </cell>
          <cell r="J171">
            <v>0</v>
          </cell>
          <cell r="K171">
            <v>0</v>
          </cell>
          <cell r="L171">
            <v>0</v>
          </cell>
          <cell r="M171">
            <v>0</v>
          </cell>
          <cell r="N171">
            <v>0</v>
          </cell>
          <cell r="O171">
            <v>0</v>
          </cell>
          <cell r="P171">
            <v>0</v>
          </cell>
        </row>
        <row r="172">
          <cell r="F172" t="str">
            <v>LR004848</v>
          </cell>
          <cell r="G172">
            <v>-2.1926922708654994</v>
          </cell>
          <cell r="H172">
            <v>0</v>
          </cell>
          <cell r="I172">
            <v>0</v>
          </cell>
          <cell r="J172">
            <v>0</v>
          </cell>
          <cell r="K172">
            <v>0</v>
          </cell>
          <cell r="L172">
            <v>0</v>
          </cell>
          <cell r="M172">
            <v>0</v>
          </cell>
          <cell r="N172">
            <v>0</v>
          </cell>
          <cell r="O172">
            <v>0</v>
          </cell>
          <cell r="P172">
            <v>0</v>
          </cell>
        </row>
        <row r="173">
          <cell r="F173" t="str">
            <v>LR004849</v>
          </cell>
          <cell r="G173">
            <v>0</v>
          </cell>
          <cell r="H173">
            <v>0</v>
          </cell>
          <cell r="I173">
            <v>0</v>
          </cell>
          <cell r="J173">
            <v>0</v>
          </cell>
          <cell r="K173">
            <v>0</v>
          </cell>
          <cell r="L173">
            <v>0</v>
          </cell>
          <cell r="M173">
            <v>0</v>
          </cell>
          <cell r="N173">
            <v>0</v>
          </cell>
          <cell r="O173">
            <v>0</v>
          </cell>
          <cell r="P173">
            <v>0</v>
          </cell>
        </row>
        <row r="174">
          <cell r="F174" t="str">
            <v>LR004851</v>
          </cell>
          <cell r="G174">
            <v>0</v>
          </cell>
          <cell r="H174">
            <v>0</v>
          </cell>
          <cell r="I174">
            <v>0</v>
          </cell>
          <cell r="J174">
            <v>0</v>
          </cell>
          <cell r="K174">
            <v>0</v>
          </cell>
          <cell r="L174">
            <v>0</v>
          </cell>
          <cell r="M174">
            <v>0</v>
          </cell>
          <cell r="N174">
            <v>0</v>
          </cell>
          <cell r="O174">
            <v>0</v>
          </cell>
          <cell r="P174">
            <v>0</v>
          </cell>
        </row>
        <row r="175">
          <cell r="F175" t="str">
            <v>LR004852</v>
          </cell>
          <cell r="G175">
            <v>0</v>
          </cell>
          <cell r="H175">
            <v>0</v>
          </cell>
          <cell r="I175">
            <v>0</v>
          </cell>
          <cell r="J175">
            <v>0</v>
          </cell>
          <cell r="K175">
            <v>0</v>
          </cell>
          <cell r="L175">
            <v>0</v>
          </cell>
          <cell r="M175">
            <v>0</v>
          </cell>
          <cell r="N175">
            <v>0</v>
          </cell>
          <cell r="O175">
            <v>0</v>
          </cell>
          <cell r="P175">
            <v>0</v>
          </cell>
        </row>
        <row r="176">
          <cell r="F176" t="str">
            <v>LR004853</v>
          </cell>
          <cell r="G176">
            <v>0</v>
          </cell>
          <cell r="H176">
            <v>0</v>
          </cell>
          <cell r="I176">
            <v>0</v>
          </cell>
          <cell r="J176">
            <v>0</v>
          </cell>
          <cell r="K176">
            <v>0</v>
          </cell>
          <cell r="L176">
            <v>0</v>
          </cell>
          <cell r="M176">
            <v>0</v>
          </cell>
          <cell r="N176">
            <v>0</v>
          </cell>
          <cell r="O176">
            <v>0</v>
          </cell>
          <cell r="P176">
            <v>0</v>
          </cell>
        </row>
        <row r="177">
          <cell r="F177" t="str">
            <v>LR004855</v>
          </cell>
          <cell r="G177">
            <v>0</v>
          </cell>
          <cell r="H177">
            <v>0</v>
          </cell>
          <cell r="I177">
            <v>0</v>
          </cell>
          <cell r="J177">
            <v>0</v>
          </cell>
          <cell r="K177">
            <v>0</v>
          </cell>
          <cell r="L177">
            <v>0</v>
          </cell>
          <cell r="M177">
            <v>0</v>
          </cell>
          <cell r="N177">
            <v>0</v>
          </cell>
          <cell r="O177">
            <v>0</v>
          </cell>
          <cell r="P177">
            <v>0</v>
          </cell>
        </row>
        <row r="178">
          <cell r="F178" t="str">
            <v>GEX33662</v>
          </cell>
          <cell r="G178">
            <v>0</v>
          </cell>
          <cell r="H178">
            <v>0</v>
          </cell>
          <cell r="I178">
            <v>0</v>
          </cell>
          <cell r="J178">
            <v>0</v>
          </cell>
          <cell r="K178">
            <v>0</v>
          </cell>
          <cell r="L178">
            <v>0</v>
          </cell>
          <cell r="M178">
            <v>0</v>
          </cell>
          <cell r="N178">
            <v>0</v>
          </cell>
          <cell r="O178">
            <v>0</v>
          </cell>
          <cell r="P178">
            <v>0</v>
          </cell>
        </row>
        <row r="179">
          <cell r="F179" t="str">
            <v>WAG000670</v>
          </cell>
          <cell r="G179">
            <v>0</v>
          </cell>
          <cell r="H179">
            <v>0</v>
          </cell>
          <cell r="I179">
            <v>0</v>
          </cell>
          <cell r="J179">
            <v>0</v>
          </cell>
          <cell r="K179">
            <v>0</v>
          </cell>
          <cell r="L179">
            <v>0</v>
          </cell>
          <cell r="M179">
            <v>0</v>
          </cell>
          <cell r="N179">
            <v>0</v>
          </cell>
          <cell r="O179">
            <v>0</v>
          </cell>
          <cell r="P179">
            <v>0</v>
          </cell>
        </row>
        <row r="180">
          <cell r="F180" t="str">
            <v>WCD001850</v>
          </cell>
          <cell r="G180">
            <v>0</v>
          </cell>
          <cell r="H180">
            <v>0</v>
          </cell>
          <cell r="I180">
            <v>0</v>
          </cell>
          <cell r="J180">
            <v>0</v>
          </cell>
          <cell r="K180">
            <v>0</v>
          </cell>
          <cell r="L180">
            <v>0</v>
          </cell>
          <cell r="M180">
            <v>0</v>
          </cell>
          <cell r="N180">
            <v>0</v>
          </cell>
          <cell r="O180">
            <v>0</v>
          </cell>
          <cell r="P180">
            <v>0</v>
          </cell>
        </row>
        <row r="181">
          <cell r="F181" t="str">
            <v>WCD001900</v>
          </cell>
          <cell r="G181">
            <v>0</v>
          </cell>
          <cell r="H181">
            <v>0</v>
          </cell>
          <cell r="I181">
            <v>0</v>
          </cell>
          <cell r="J181">
            <v>0</v>
          </cell>
          <cell r="K181">
            <v>0</v>
          </cell>
          <cell r="L181">
            <v>0</v>
          </cell>
          <cell r="M181">
            <v>0</v>
          </cell>
          <cell r="N181">
            <v>0</v>
          </cell>
          <cell r="O181">
            <v>0</v>
          </cell>
          <cell r="P181">
            <v>0</v>
          </cell>
        </row>
        <row r="182">
          <cell r="F182" t="str">
            <v>WCD001930</v>
          </cell>
          <cell r="G182">
            <v>0</v>
          </cell>
          <cell r="H182">
            <v>0</v>
          </cell>
          <cell r="I182">
            <v>0</v>
          </cell>
          <cell r="J182">
            <v>0</v>
          </cell>
          <cell r="K182">
            <v>0</v>
          </cell>
          <cell r="L182">
            <v>0</v>
          </cell>
          <cell r="M182">
            <v>0</v>
          </cell>
          <cell r="N182">
            <v>0</v>
          </cell>
          <cell r="O182">
            <v>0</v>
          </cell>
          <cell r="P182">
            <v>0</v>
          </cell>
        </row>
        <row r="183">
          <cell r="F183" t="str">
            <v>WCD001940</v>
          </cell>
          <cell r="G183">
            <v>0</v>
          </cell>
          <cell r="H183">
            <v>0</v>
          </cell>
          <cell r="I183">
            <v>0</v>
          </cell>
          <cell r="J183">
            <v>0</v>
          </cell>
          <cell r="K183">
            <v>0</v>
          </cell>
          <cell r="L183">
            <v>0</v>
          </cell>
          <cell r="M183">
            <v>0</v>
          </cell>
          <cell r="N183">
            <v>0</v>
          </cell>
          <cell r="O183">
            <v>0</v>
          </cell>
          <cell r="P183">
            <v>0</v>
          </cell>
        </row>
        <row r="184">
          <cell r="F184" t="str">
            <v>WCD103330EVA</v>
          </cell>
          <cell r="G184">
            <v>0</v>
          </cell>
          <cell r="H184">
            <v>0</v>
          </cell>
          <cell r="I184">
            <v>0</v>
          </cell>
          <cell r="J184">
            <v>0</v>
          </cell>
          <cell r="K184">
            <v>0</v>
          </cell>
          <cell r="L184">
            <v>0</v>
          </cell>
          <cell r="M184">
            <v>0</v>
          </cell>
          <cell r="N184">
            <v>0</v>
          </cell>
          <cell r="O184">
            <v>0</v>
          </cell>
          <cell r="P184">
            <v>0</v>
          </cell>
        </row>
        <row r="185">
          <cell r="F185" t="str">
            <v>WCD104260</v>
          </cell>
          <cell r="G185">
            <v>0</v>
          </cell>
          <cell r="H185">
            <v>0</v>
          </cell>
          <cell r="I185">
            <v>0</v>
          </cell>
          <cell r="J185">
            <v>0</v>
          </cell>
          <cell r="K185">
            <v>0</v>
          </cell>
          <cell r="L185">
            <v>0</v>
          </cell>
          <cell r="M185">
            <v>0</v>
          </cell>
          <cell r="N185">
            <v>0</v>
          </cell>
          <cell r="O185">
            <v>0</v>
          </cell>
          <cell r="P185">
            <v>0</v>
          </cell>
        </row>
        <row r="186">
          <cell r="F186" t="str">
            <v>WCD104420</v>
          </cell>
          <cell r="G186">
            <v>0</v>
          </cell>
          <cell r="H186">
            <v>0</v>
          </cell>
          <cell r="I186">
            <v>0</v>
          </cell>
          <cell r="J186">
            <v>0</v>
          </cell>
          <cell r="K186">
            <v>0</v>
          </cell>
          <cell r="L186">
            <v>0</v>
          </cell>
          <cell r="M186">
            <v>0</v>
          </cell>
          <cell r="N186">
            <v>0</v>
          </cell>
          <cell r="O186">
            <v>0</v>
          </cell>
          <cell r="P186">
            <v>0</v>
          </cell>
        </row>
        <row r="187">
          <cell r="F187" t="str">
            <v>WCD106000</v>
          </cell>
          <cell r="G187">
            <v>0</v>
          </cell>
          <cell r="H187">
            <v>0</v>
          </cell>
          <cell r="I187">
            <v>0</v>
          </cell>
          <cell r="J187">
            <v>0</v>
          </cell>
          <cell r="K187">
            <v>0</v>
          </cell>
          <cell r="L187">
            <v>0</v>
          </cell>
          <cell r="M187">
            <v>0</v>
          </cell>
          <cell r="N187">
            <v>0</v>
          </cell>
          <cell r="O187">
            <v>0</v>
          </cell>
          <cell r="P187">
            <v>0</v>
          </cell>
        </row>
        <row r="188">
          <cell r="F188" t="str">
            <v>WCE102931EVA</v>
          </cell>
          <cell r="G188">
            <v>0</v>
          </cell>
          <cell r="H188">
            <v>0</v>
          </cell>
          <cell r="I188">
            <v>0</v>
          </cell>
          <cell r="J188">
            <v>0</v>
          </cell>
          <cell r="K188">
            <v>0</v>
          </cell>
          <cell r="L188">
            <v>0</v>
          </cell>
          <cell r="M188">
            <v>0</v>
          </cell>
          <cell r="N188">
            <v>0</v>
          </cell>
          <cell r="O188">
            <v>0</v>
          </cell>
          <cell r="P188">
            <v>0</v>
          </cell>
        </row>
        <row r="189">
          <cell r="F189" t="str">
            <v>WCE103080EVA</v>
          </cell>
          <cell r="G189">
            <v>0</v>
          </cell>
          <cell r="H189">
            <v>0</v>
          </cell>
          <cell r="I189">
            <v>0</v>
          </cell>
          <cell r="J189">
            <v>0</v>
          </cell>
          <cell r="K189">
            <v>0</v>
          </cell>
          <cell r="L189">
            <v>0</v>
          </cell>
          <cell r="M189">
            <v>0</v>
          </cell>
          <cell r="N189">
            <v>0</v>
          </cell>
          <cell r="O189">
            <v>0</v>
          </cell>
          <cell r="P189">
            <v>0</v>
          </cell>
        </row>
        <row r="190">
          <cell r="F190" t="str">
            <v>WCE103240</v>
          </cell>
          <cell r="G190">
            <v>0</v>
          </cell>
          <cell r="H190">
            <v>0</v>
          </cell>
          <cell r="I190">
            <v>0</v>
          </cell>
          <cell r="J190">
            <v>0</v>
          </cell>
          <cell r="K190">
            <v>0</v>
          </cell>
          <cell r="L190">
            <v>0</v>
          </cell>
          <cell r="M190">
            <v>0</v>
          </cell>
          <cell r="N190">
            <v>0</v>
          </cell>
          <cell r="O190">
            <v>0</v>
          </cell>
          <cell r="P190">
            <v>0</v>
          </cell>
        </row>
        <row r="191">
          <cell r="F191" t="str">
            <v>WCE103370EVA</v>
          </cell>
          <cell r="G191">
            <v>0</v>
          </cell>
          <cell r="H191">
            <v>0</v>
          </cell>
          <cell r="I191">
            <v>0</v>
          </cell>
          <cell r="J191">
            <v>0</v>
          </cell>
          <cell r="K191">
            <v>0</v>
          </cell>
          <cell r="L191">
            <v>0</v>
          </cell>
          <cell r="M191">
            <v>0</v>
          </cell>
          <cell r="N191">
            <v>0</v>
          </cell>
          <cell r="O191">
            <v>0</v>
          </cell>
          <cell r="P191">
            <v>0</v>
          </cell>
        </row>
        <row r="192">
          <cell r="F192" t="str">
            <v>WCE105280</v>
          </cell>
          <cell r="G192">
            <v>0</v>
          </cell>
          <cell r="H192">
            <v>0</v>
          </cell>
          <cell r="I192">
            <v>0</v>
          </cell>
          <cell r="J192">
            <v>0</v>
          </cell>
          <cell r="K192">
            <v>0</v>
          </cell>
          <cell r="L192">
            <v>0</v>
          </cell>
          <cell r="M192">
            <v>0</v>
          </cell>
          <cell r="N192">
            <v>0</v>
          </cell>
          <cell r="O192">
            <v>0</v>
          </cell>
          <cell r="P192">
            <v>0</v>
          </cell>
        </row>
        <row r="193">
          <cell r="F193" t="str">
            <v>WCG000060</v>
          </cell>
          <cell r="G193">
            <v>0</v>
          </cell>
          <cell r="H193">
            <v>0</v>
          </cell>
          <cell r="I193">
            <v>0</v>
          </cell>
          <cell r="J193">
            <v>0</v>
          </cell>
          <cell r="K193">
            <v>0</v>
          </cell>
          <cell r="L193">
            <v>0</v>
          </cell>
          <cell r="M193">
            <v>0</v>
          </cell>
          <cell r="N193">
            <v>0</v>
          </cell>
          <cell r="O193">
            <v>0</v>
          </cell>
          <cell r="P193">
            <v>0</v>
          </cell>
        </row>
        <row r="194">
          <cell r="F194" t="str">
            <v>WCG000151</v>
          </cell>
          <cell r="G194">
            <v>0</v>
          </cell>
          <cell r="H194">
            <v>0</v>
          </cell>
          <cell r="I194">
            <v>0</v>
          </cell>
          <cell r="J194">
            <v>0</v>
          </cell>
          <cell r="K194">
            <v>0</v>
          </cell>
          <cell r="L194">
            <v>0</v>
          </cell>
          <cell r="M194">
            <v>0</v>
          </cell>
          <cell r="N194">
            <v>0</v>
          </cell>
          <cell r="O194">
            <v>0</v>
          </cell>
          <cell r="P194">
            <v>0</v>
          </cell>
        </row>
        <row r="195">
          <cell r="F195" t="str">
            <v>WCG000190</v>
          </cell>
          <cell r="G195">
            <v>0</v>
          </cell>
          <cell r="H195">
            <v>0</v>
          </cell>
          <cell r="I195">
            <v>0</v>
          </cell>
          <cell r="J195">
            <v>0</v>
          </cell>
          <cell r="K195">
            <v>0</v>
          </cell>
          <cell r="L195">
            <v>0</v>
          </cell>
          <cell r="M195">
            <v>0</v>
          </cell>
          <cell r="N195">
            <v>0</v>
          </cell>
          <cell r="O195">
            <v>0</v>
          </cell>
          <cell r="P195">
            <v>0</v>
          </cell>
        </row>
        <row r="196">
          <cell r="F196" t="str">
            <v>WCG000200</v>
          </cell>
          <cell r="G196">
            <v>0</v>
          </cell>
          <cell r="H196">
            <v>0</v>
          </cell>
          <cell r="I196">
            <v>0</v>
          </cell>
          <cell r="J196">
            <v>0</v>
          </cell>
          <cell r="K196">
            <v>0</v>
          </cell>
          <cell r="L196">
            <v>0</v>
          </cell>
          <cell r="M196">
            <v>0</v>
          </cell>
          <cell r="N196">
            <v>0</v>
          </cell>
          <cell r="O196">
            <v>0</v>
          </cell>
          <cell r="P196">
            <v>0</v>
          </cell>
        </row>
        <row r="197">
          <cell r="F197" t="str">
            <v>WCG000440</v>
          </cell>
          <cell r="G197">
            <v>0</v>
          </cell>
          <cell r="H197">
            <v>0</v>
          </cell>
          <cell r="I197">
            <v>0</v>
          </cell>
          <cell r="J197">
            <v>0</v>
          </cell>
          <cell r="K197">
            <v>0</v>
          </cell>
          <cell r="L197">
            <v>0</v>
          </cell>
          <cell r="M197">
            <v>0</v>
          </cell>
          <cell r="N197">
            <v>0</v>
          </cell>
          <cell r="O197">
            <v>0</v>
          </cell>
          <cell r="P197">
            <v>0</v>
          </cell>
        </row>
        <row r="198">
          <cell r="F198" t="str">
            <v>WCG102280</v>
          </cell>
          <cell r="G198">
            <v>0</v>
          </cell>
          <cell r="H198">
            <v>0</v>
          </cell>
          <cell r="I198">
            <v>0</v>
          </cell>
          <cell r="J198">
            <v>0</v>
          </cell>
          <cell r="K198">
            <v>0</v>
          </cell>
          <cell r="L198">
            <v>0</v>
          </cell>
          <cell r="M198">
            <v>0</v>
          </cell>
          <cell r="N198">
            <v>0</v>
          </cell>
          <cell r="O198">
            <v>0</v>
          </cell>
          <cell r="P198">
            <v>0</v>
          </cell>
        </row>
        <row r="199">
          <cell r="F199" t="str">
            <v>WCG102430</v>
          </cell>
          <cell r="G199">
            <v>0</v>
          </cell>
          <cell r="H199">
            <v>0</v>
          </cell>
          <cell r="I199">
            <v>0</v>
          </cell>
          <cell r="J199">
            <v>0</v>
          </cell>
          <cell r="K199">
            <v>0</v>
          </cell>
          <cell r="L199">
            <v>0</v>
          </cell>
          <cell r="M199">
            <v>0</v>
          </cell>
          <cell r="N199">
            <v>0</v>
          </cell>
          <cell r="O199">
            <v>0</v>
          </cell>
          <cell r="P199">
            <v>0</v>
          </cell>
        </row>
        <row r="200">
          <cell r="F200" t="str">
            <v>WCG102450</v>
          </cell>
          <cell r="G200">
            <v>0</v>
          </cell>
          <cell r="H200">
            <v>0</v>
          </cell>
          <cell r="I200">
            <v>0</v>
          </cell>
          <cell r="J200">
            <v>0</v>
          </cell>
          <cell r="K200">
            <v>0</v>
          </cell>
          <cell r="L200">
            <v>0</v>
          </cell>
          <cell r="M200">
            <v>0</v>
          </cell>
          <cell r="N200">
            <v>0</v>
          </cell>
          <cell r="O200">
            <v>0</v>
          </cell>
          <cell r="P200">
            <v>0</v>
          </cell>
        </row>
        <row r="201">
          <cell r="F201" t="str">
            <v>WCG102560</v>
          </cell>
          <cell r="G201">
            <v>0</v>
          </cell>
          <cell r="H201">
            <v>0</v>
          </cell>
          <cell r="I201">
            <v>0</v>
          </cell>
          <cell r="J201">
            <v>0</v>
          </cell>
          <cell r="K201">
            <v>0</v>
          </cell>
          <cell r="L201">
            <v>0</v>
          </cell>
          <cell r="M201">
            <v>0</v>
          </cell>
          <cell r="N201">
            <v>0</v>
          </cell>
          <cell r="O201">
            <v>0</v>
          </cell>
          <cell r="P201">
            <v>0</v>
          </cell>
        </row>
        <row r="202">
          <cell r="F202" t="str">
            <v>WCG102610</v>
          </cell>
          <cell r="G202">
            <v>0</v>
          </cell>
          <cell r="H202">
            <v>0</v>
          </cell>
          <cell r="I202">
            <v>0</v>
          </cell>
          <cell r="J202">
            <v>0</v>
          </cell>
          <cell r="K202">
            <v>0</v>
          </cell>
          <cell r="L202">
            <v>0</v>
          </cell>
          <cell r="M202">
            <v>0</v>
          </cell>
          <cell r="N202">
            <v>0</v>
          </cell>
          <cell r="O202">
            <v>0</v>
          </cell>
          <cell r="P202">
            <v>0</v>
          </cell>
        </row>
        <row r="203">
          <cell r="F203" t="str">
            <v>WCG102620</v>
          </cell>
          <cell r="G203">
            <v>0</v>
          </cell>
          <cell r="H203">
            <v>0</v>
          </cell>
          <cell r="I203">
            <v>0</v>
          </cell>
          <cell r="J203">
            <v>0</v>
          </cell>
          <cell r="K203">
            <v>0</v>
          </cell>
          <cell r="L203">
            <v>0</v>
          </cell>
          <cell r="M203">
            <v>0</v>
          </cell>
          <cell r="N203">
            <v>0</v>
          </cell>
          <cell r="O203">
            <v>0</v>
          </cell>
          <cell r="P203">
            <v>0</v>
          </cell>
        </row>
        <row r="204">
          <cell r="F204" t="str">
            <v>WCG102630</v>
          </cell>
          <cell r="G204">
            <v>0</v>
          </cell>
          <cell r="H204">
            <v>0</v>
          </cell>
          <cell r="I204">
            <v>0</v>
          </cell>
          <cell r="J204">
            <v>0</v>
          </cell>
          <cell r="K204">
            <v>0</v>
          </cell>
          <cell r="L204">
            <v>0</v>
          </cell>
          <cell r="M204">
            <v>0</v>
          </cell>
          <cell r="N204">
            <v>0</v>
          </cell>
          <cell r="O204">
            <v>0</v>
          </cell>
          <cell r="P204">
            <v>0</v>
          </cell>
        </row>
        <row r="205">
          <cell r="F205" t="str">
            <v>WCG102980</v>
          </cell>
          <cell r="G205">
            <v>0</v>
          </cell>
          <cell r="H205">
            <v>0</v>
          </cell>
          <cell r="I205">
            <v>0</v>
          </cell>
          <cell r="J205">
            <v>0</v>
          </cell>
          <cell r="K205">
            <v>0</v>
          </cell>
          <cell r="L205">
            <v>0</v>
          </cell>
          <cell r="M205">
            <v>0</v>
          </cell>
          <cell r="N205">
            <v>0</v>
          </cell>
          <cell r="O205">
            <v>0</v>
          </cell>
          <cell r="P205">
            <v>0</v>
          </cell>
        </row>
        <row r="206">
          <cell r="F206" t="str">
            <v>WCG103431</v>
          </cell>
          <cell r="G206">
            <v>0</v>
          </cell>
          <cell r="H206">
            <v>0</v>
          </cell>
          <cell r="I206">
            <v>0</v>
          </cell>
          <cell r="J206">
            <v>0</v>
          </cell>
          <cell r="K206">
            <v>0</v>
          </cell>
          <cell r="L206">
            <v>0</v>
          </cell>
          <cell r="M206">
            <v>0</v>
          </cell>
          <cell r="N206">
            <v>0</v>
          </cell>
          <cell r="O206">
            <v>0</v>
          </cell>
          <cell r="P206">
            <v>0</v>
          </cell>
        </row>
        <row r="207">
          <cell r="F207" t="str">
            <v>WCG103461</v>
          </cell>
          <cell r="G207">
            <v>0</v>
          </cell>
          <cell r="H207">
            <v>0</v>
          </cell>
          <cell r="I207">
            <v>0</v>
          </cell>
          <cell r="J207">
            <v>0</v>
          </cell>
          <cell r="K207">
            <v>0</v>
          </cell>
          <cell r="L207">
            <v>0</v>
          </cell>
          <cell r="M207">
            <v>0</v>
          </cell>
          <cell r="N207">
            <v>0</v>
          </cell>
          <cell r="O207">
            <v>0</v>
          </cell>
          <cell r="P207">
            <v>0</v>
          </cell>
        </row>
        <row r="208">
          <cell r="F208" t="str">
            <v>WCG103490</v>
          </cell>
          <cell r="G208">
            <v>0</v>
          </cell>
          <cell r="H208">
            <v>0</v>
          </cell>
          <cell r="I208">
            <v>0</v>
          </cell>
          <cell r="J208">
            <v>0</v>
          </cell>
          <cell r="K208">
            <v>0</v>
          </cell>
          <cell r="L208">
            <v>0</v>
          </cell>
          <cell r="M208">
            <v>0</v>
          </cell>
          <cell r="N208">
            <v>0</v>
          </cell>
          <cell r="O208">
            <v>0</v>
          </cell>
          <cell r="P208">
            <v>0</v>
          </cell>
        </row>
        <row r="209">
          <cell r="F209" t="str">
            <v>WCG108540</v>
          </cell>
          <cell r="G209">
            <v>0</v>
          </cell>
          <cell r="H209">
            <v>0</v>
          </cell>
          <cell r="I209">
            <v>0</v>
          </cell>
          <cell r="J209">
            <v>0</v>
          </cell>
          <cell r="K209">
            <v>0</v>
          </cell>
          <cell r="L209">
            <v>0</v>
          </cell>
          <cell r="M209">
            <v>0</v>
          </cell>
          <cell r="N209">
            <v>0</v>
          </cell>
          <cell r="O209">
            <v>0</v>
          </cell>
          <cell r="P209">
            <v>0</v>
          </cell>
        </row>
        <row r="210">
          <cell r="F210" t="str">
            <v>WCJ101440</v>
          </cell>
          <cell r="G210">
            <v>0</v>
          </cell>
          <cell r="H210">
            <v>0</v>
          </cell>
          <cell r="I210">
            <v>0</v>
          </cell>
          <cell r="J210">
            <v>0</v>
          </cell>
          <cell r="K210">
            <v>0</v>
          </cell>
          <cell r="L210">
            <v>0</v>
          </cell>
          <cell r="M210">
            <v>0</v>
          </cell>
          <cell r="N210">
            <v>0</v>
          </cell>
          <cell r="O210">
            <v>0</v>
          </cell>
          <cell r="P210">
            <v>0</v>
          </cell>
        </row>
        <row r="211">
          <cell r="F211" t="str">
            <v>WCS007661EVA</v>
          </cell>
          <cell r="G211">
            <v>0</v>
          </cell>
          <cell r="H211">
            <v>0</v>
          </cell>
          <cell r="I211">
            <v>0</v>
          </cell>
          <cell r="J211">
            <v>0</v>
          </cell>
          <cell r="K211">
            <v>0</v>
          </cell>
          <cell r="L211">
            <v>0</v>
          </cell>
          <cell r="M211">
            <v>0</v>
          </cell>
          <cell r="N211">
            <v>0</v>
          </cell>
          <cell r="O211">
            <v>0</v>
          </cell>
          <cell r="P211">
            <v>0</v>
          </cell>
        </row>
        <row r="212">
          <cell r="F212" t="str">
            <v>WCU100870A</v>
          </cell>
          <cell r="G212">
            <v>0</v>
          </cell>
          <cell r="H212">
            <v>0</v>
          </cell>
          <cell r="I212">
            <v>0</v>
          </cell>
          <cell r="J212">
            <v>0</v>
          </cell>
          <cell r="K212">
            <v>0</v>
          </cell>
          <cell r="L212">
            <v>0</v>
          </cell>
          <cell r="M212">
            <v>0</v>
          </cell>
          <cell r="N212">
            <v>0</v>
          </cell>
          <cell r="O212">
            <v>0</v>
          </cell>
          <cell r="P212">
            <v>0</v>
          </cell>
        </row>
        <row r="213">
          <cell r="F213" t="str">
            <v>WDV100130</v>
          </cell>
          <cell r="G213">
            <v>0</v>
          </cell>
          <cell r="H213">
            <v>0</v>
          </cell>
          <cell r="I213">
            <v>0</v>
          </cell>
          <cell r="J213">
            <v>0</v>
          </cell>
          <cell r="K213">
            <v>0</v>
          </cell>
          <cell r="L213">
            <v>0</v>
          </cell>
          <cell r="M213">
            <v>0</v>
          </cell>
          <cell r="N213">
            <v>0</v>
          </cell>
          <cell r="O213">
            <v>0</v>
          </cell>
          <cell r="P213">
            <v>0</v>
          </cell>
        </row>
        <row r="214">
          <cell r="F214" t="str">
            <v>WFX101010</v>
          </cell>
          <cell r="G214">
            <v>0</v>
          </cell>
          <cell r="H214">
            <v>0</v>
          </cell>
          <cell r="I214">
            <v>0</v>
          </cell>
          <cell r="J214">
            <v>0</v>
          </cell>
          <cell r="K214">
            <v>0</v>
          </cell>
          <cell r="L214">
            <v>0</v>
          </cell>
          <cell r="M214">
            <v>0</v>
          </cell>
          <cell r="N214">
            <v>0</v>
          </cell>
          <cell r="O214">
            <v>0</v>
          </cell>
          <cell r="P214">
            <v>0</v>
          </cell>
        </row>
        <row r="215">
          <cell r="F215">
            <v>1316048</v>
          </cell>
          <cell r="G215">
            <v>0</v>
          </cell>
          <cell r="H215">
            <v>0</v>
          </cell>
          <cell r="I215">
            <v>0</v>
          </cell>
          <cell r="J215">
            <v>0</v>
          </cell>
          <cell r="K215">
            <v>0</v>
          </cell>
          <cell r="L215">
            <v>0</v>
          </cell>
          <cell r="M215">
            <v>0</v>
          </cell>
          <cell r="N215">
            <v>0</v>
          </cell>
          <cell r="O215">
            <v>0</v>
          </cell>
          <cell r="P215">
            <v>0</v>
          </cell>
        </row>
        <row r="216">
          <cell r="F216">
            <v>1418931</v>
          </cell>
          <cell r="G216">
            <v>0</v>
          </cell>
          <cell r="H216">
            <v>0</v>
          </cell>
          <cell r="I216">
            <v>0</v>
          </cell>
          <cell r="J216">
            <v>0</v>
          </cell>
          <cell r="K216">
            <v>0</v>
          </cell>
          <cell r="L216">
            <v>0</v>
          </cell>
          <cell r="M216">
            <v>0</v>
          </cell>
          <cell r="N216">
            <v>0</v>
          </cell>
          <cell r="O216">
            <v>0</v>
          </cell>
          <cell r="P216">
            <v>0</v>
          </cell>
        </row>
        <row r="217">
          <cell r="F217">
            <v>4728612</v>
          </cell>
          <cell r="G217">
            <v>0</v>
          </cell>
          <cell r="H217">
            <v>0</v>
          </cell>
          <cell r="I217">
            <v>0</v>
          </cell>
          <cell r="J217">
            <v>0</v>
          </cell>
          <cell r="K217">
            <v>0</v>
          </cell>
          <cell r="L217">
            <v>0</v>
          </cell>
          <cell r="M217">
            <v>0</v>
          </cell>
          <cell r="N217">
            <v>0</v>
          </cell>
          <cell r="O217">
            <v>0</v>
          </cell>
          <cell r="P217">
            <v>0</v>
          </cell>
        </row>
        <row r="218">
          <cell r="F218">
            <v>4728612</v>
          </cell>
          <cell r="G218">
            <v>0</v>
          </cell>
          <cell r="H218">
            <v>0</v>
          </cell>
          <cell r="I218">
            <v>0</v>
          </cell>
          <cell r="J218">
            <v>0</v>
          </cell>
          <cell r="K218">
            <v>0</v>
          </cell>
          <cell r="L218">
            <v>0</v>
          </cell>
          <cell r="M218">
            <v>0</v>
          </cell>
          <cell r="N218">
            <v>0</v>
          </cell>
          <cell r="O218">
            <v>0</v>
          </cell>
          <cell r="P218">
            <v>0</v>
          </cell>
        </row>
        <row r="219">
          <cell r="F219">
            <v>4729499</v>
          </cell>
          <cell r="G219">
            <v>0</v>
          </cell>
          <cell r="H219">
            <v>0</v>
          </cell>
          <cell r="I219">
            <v>0</v>
          </cell>
          <cell r="J219">
            <v>0</v>
          </cell>
          <cell r="K219">
            <v>0</v>
          </cell>
          <cell r="L219">
            <v>0</v>
          </cell>
          <cell r="M219">
            <v>0</v>
          </cell>
          <cell r="N219">
            <v>0</v>
          </cell>
          <cell r="O219">
            <v>-2.9999999999930083E-4</v>
          </cell>
          <cell r="P219">
            <v>0</v>
          </cell>
        </row>
        <row r="220">
          <cell r="F220">
            <v>8510377</v>
          </cell>
          <cell r="G220">
            <v>0</v>
          </cell>
          <cell r="H220">
            <v>0</v>
          </cell>
          <cell r="I220">
            <v>0</v>
          </cell>
          <cell r="J220">
            <v>0</v>
          </cell>
          <cell r="K220">
            <v>0</v>
          </cell>
          <cell r="L220">
            <v>0</v>
          </cell>
          <cell r="M220">
            <v>0</v>
          </cell>
          <cell r="N220">
            <v>0</v>
          </cell>
          <cell r="O220">
            <v>0</v>
          </cell>
          <cell r="P220">
            <v>0</v>
          </cell>
        </row>
        <row r="221">
          <cell r="F221" t="str">
            <v>8H32-5K244-AC</v>
          </cell>
          <cell r="G221">
            <v>0</v>
          </cell>
          <cell r="H221">
            <v>0</v>
          </cell>
          <cell r="I221">
            <v>0</v>
          </cell>
          <cell r="J221">
            <v>0</v>
          </cell>
          <cell r="K221">
            <v>0</v>
          </cell>
          <cell r="L221">
            <v>0</v>
          </cell>
          <cell r="M221">
            <v>0</v>
          </cell>
          <cell r="N221">
            <v>0</v>
          </cell>
          <cell r="O221">
            <v>0</v>
          </cell>
          <cell r="P221">
            <v>0</v>
          </cell>
        </row>
        <row r="222">
          <cell r="F222" t="str">
            <v>LR019718</v>
          </cell>
          <cell r="G222">
            <v>0</v>
          </cell>
          <cell r="H222">
            <v>0</v>
          </cell>
          <cell r="I222">
            <v>0</v>
          </cell>
          <cell r="J222">
            <v>0</v>
          </cell>
          <cell r="K222">
            <v>0</v>
          </cell>
          <cell r="L222">
            <v>0</v>
          </cell>
          <cell r="M222">
            <v>0</v>
          </cell>
          <cell r="N222">
            <v>0</v>
          </cell>
          <cell r="O222">
            <v>0</v>
          </cell>
          <cell r="P222">
            <v>0</v>
          </cell>
        </row>
        <row r="223">
          <cell r="F223" t="str">
            <v>LR019717</v>
          </cell>
          <cell r="G223">
            <v>0</v>
          </cell>
          <cell r="H223">
            <v>0</v>
          </cell>
          <cell r="I223">
            <v>0</v>
          </cell>
          <cell r="J223">
            <v>0</v>
          </cell>
          <cell r="K223">
            <v>0</v>
          </cell>
          <cell r="L223">
            <v>0</v>
          </cell>
          <cell r="M223">
            <v>0</v>
          </cell>
          <cell r="N223">
            <v>0</v>
          </cell>
          <cell r="O223">
            <v>0</v>
          </cell>
          <cell r="P223">
            <v>0</v>
          </cell>
        </row>
        <row r="224">
          <cell r="F224" t="str">
            <v>LR019719</v>
          </cell>
          <cell r="G224">
            <v>0</v>
          </cell>
          <cell r="H224">
            <v>0</v>
          </cell>
          <cell r="I224">
            <v>0</v>
          </cell>
          <cell r="J224">
            <v>0</v>
          </cell>
          <cell r="K224">
            <v>0</v>
          </cell>
          <cell r="L224">
            <v>0</v>
          </cell>
          <cell r="M224">
            <v>0</v>
          </cell>
          <cell r="N224">
            <v>0</v>
          </cell>
          <cell r="O224">
            <v>0</v>
          </cell>
          <cell r="P224">
            <v>0</v>
          </cell>
        </row>
        <row r="225">
          <cell r="F225" t="str">
            <v>AH42-5E218-AA</v>
          </cell>
          <cell r="G225">
            <v>0</v>
          </cell>
          <cell r="H225">
            <v>0</v>
          </cell>
          <cell r="I225">
            <v>0</v>
          </cell>
          <cell r="J225">
            <v>0</v>
          </cell>
          <cell r="K225">
            <v>0</v>
          </cell>
          <cell r="L225">
            <v>0</v>
          </cell>
          <cell r="M225">
            <v>0</v>
          </cell>
          <cell r="N225">
            <v>0</v>
          </cell>
          <cell r="O225">
            <v>0</v>
          </cell>
          <cell r="P225">
            <v>0</v>
          </cell>
        </row>
        <row r="226">
          <cell r="F226" t="str">
            <v>AH42-5K214-AA</v>
          </cell>
          <cell r="G226">
            <v>-26.924249576122797</v>
          </cell>
          <cell r="H226">
            <v>0</v>
          </cell>
          <cell r="I226">
            <v>0</v>
          </cell>
          <cell r="J226">
            <v>0</v>
          </cell>
          <cell r="K226">
            <v>0</v>
          </cell>
          <cell r="L226">
            <v>0</v>
          </cell>
          <cell r="M226">
            <v>0</v>
          </cell>
          <cell r="N226">
            <v>0</v>
          </cell>
          <cell r="O226">
            <v>0</v>
          </cell>
          <cell r="P226">
            <v>0</v>
          </cell>
        </row>
        <row r="227">
          <cell r="F227" t="str">
            <v>AH42-5K214-BA</v>
          </cell>
          <cell r="G227">
            <v>-29.362727371370802</v>
          </cell>
          <cell r="H227">
            <v>0</v>
          </cell>
          <cell r="I227">
            <v>0</v>
          </cell>
          <cell r="J227">
            <v>0</v>
          </cell>
          <cell r="K227">
            <v>0</v>
          </cell>
          <cell r="L227">
            <v>0</v>
          </cell>
          <cell r="M227">
            <v>0</v>
          </cell>
          <cell r="N227">
            <v>0</v>
          </cell>
          <cell r="O227">
            <v>0</v>
          </cell>
          <cell r="P227">
            <v>0</v>
          </cell>
        </row>
        <row r="228">
          <cell r="F228" t="str">
            <v>ESR4069</v>
          </cell>
          <cell r="G228">
            <v>0</v>
          </cell>
          <cell r="H228">
            <v>0</v>
          </cell>
          <cell r="I228">
            <v>0</v>
          </cell>
          <cell r="J228">
            <v>0</v>
          </cell>
          <cell r="K228">
            <v>0</v>
          </cell>
          <cell r="L228">
            <v>0</v>
          </cell>
          <cell r="M228">
            <v>0</v>
          </cell>
          <cell r="N228">
            <v>0</v>
          </cell>
          <cell r="O228">
            <v>0</v>
          </cell>
          <cell r="P228">
            <v>0</v>
          </cell>
        </row>
        <row r="229">
          <cell r="F229" t="str">
            <v>HGC0004</v>
          </cell>
          <cell r="G229">
            <v>0</v>
          </cell>
          <cell r="H229">
            <v>0</v>
          </cell>
          <cell r="I229">
            <v>0</v>
          </cell>
          <cell r="J229">
            <v>0</v>
          </cell>
          <cell r="K229">
            <v>0</v>
          </cell>
          <cell r="L229">
            <v>0</v>
          </cell>
          <cell r="M229">
            <v>0</v>
          </cell>
          <cell r="N229">
            <v>0</v>
          </cell>
          <cell r="O229">
            <v>0</v>
          </cell>
          <cell r="P229">
            <v>0</v>
          </cell>
        </row>
        <row r="230">
          <cell r="F230" t="str">
            <v>KJE0009</v>
          </cell>
          <cell r="G230">
            <v>0</v>
          </cell>
          <cell r="H230">
            <v>0</v>
          </cell>
          <cell r="I230">
            <v>0</v>
          </cell>
          <cell r="J230">
            <v>0</v>
          </cell>
          <cell r="K230">
            <v>0</v>
          </cell>
          <cell r="L230">
            <v>0</v>
          </cell>
          <cell r="M230">
            <v>0</v>
          </cell>
          <cell r="N230">
            <v>0</v>
          </cell>
          <cell r="O230">
            <v>0</v>
          </cell>
          <cell r="P230">
            <v>0</v>
          </cell>
        </row>
        <row r="231">
          <cell r="F231" t="str">
            <v>LKC000883</v>
          </cell>
          <cell r="G231">
            <v>-6.8786639897419999</v>
          </cell>
          <cell r="H231">
            <v>0</v>
          </cell>
          <cell r="I231">
            <v>0</v>
          </cell>
          <cell r="J231">
            <v>0</v>
          </cell>
          <cell r="K231">
            <v>0</v>
          </cell>
          <cell r="L231">
            <v>0</v>
          </cell>
          <cell r="M231">
            <v>0</v>
          </cell>
          <cell r="N231">
            <v>0</v>
          </cell>
          <cell r="O231">
            <v>0</v>
          </cell>
          <cell r="P231">
            <v>0</v>
          </cell>
        </row>
        <row r="232">
          <cell r="F232" t="str">
            <v>LR022620</v>
          </cell>
          <cell r="G232">
            <v>0</v>
          </cell>
          <cell r="H232">
            <v>0</v>
          </cell>
          <cell r="I232">
            <v>0</v>
          </cell>
          <cell r="J232">
            <v>0</v>
          </cell>
          <cell r="K232">
            <v>0</v>
          </cell>
          <cell r="L232">
            <v>0</v>
          </cell>
          <cell r="M232">
            <v>0</v>
          </cell>
          <cell r="N232">
            <v>0</v>
          </cell>
          <cell r="O232">
            <v>0</v>
          </cell>
          <cell r="P232">
            <v>0</v>
          </cell>
        </row>
        <row r="233">
          <cell r="F233" t="str">
            <v>LR003663</v>
          </cell>
          <cell r="G233">
            <v>0</v>
          </cell>
        </row>
        <row r="234">
          <cell r="F234" t="str">
            <v>LR003899</v>
          </cell>
          <cell r="G234">
            <v>-6.9014375201399991</v>
          </cell>
          <cell r="H234">
            <v>0</v>
          </cell>
          <cell r="I234">
            <v>0</v>
          </cell>
          <cell r="J234">
            <v>0</v>
          </cell>
          <cell r="K234">
            <v>0</v>
          </cell>
          <cell r="L234">
            <v>0</v>
          </cell>
          <cell r="M234">
            <v>0</v>
          </cell>
          <cell r="N234">
            <v>0</v>
          </cell>
          <cell r="O234">
            <v>0</v>
          </cell>
          <cell r="P234">
            <v>0</v>
          </cell>
        </row>
        <row r="235">
          <cell r="F235" t="str">
            <v>LR003900</v>
          </cell>
          <cell r="G235">
            <v>-4.2347596634314995</v>
          </cell>
          <cell r="H235">
            <v>0</v>
          </cell>
          <cell r="I235">
            <v>0</v>
          </cell>
          <cell r="J235">
            <v>0</v>
          </cell>
          <cell r="K235">
            <v>0</v>
          </cell>
          <cell r="L235">
            <v>0</v>
          </cell>
          <cell r="M235">
            <v>0</v>
          </cell>
          <cell r="N235">
            <v>0</v>
          </cell>
          <cell r="O235">
            <v>0</v>
          </cell>
          <cell r="P235">
            <v>0</v>
          </cell>
        </row>
        <row r="236">
          <cell r="F236" t="str">
            <v>LR003901</v>
          </cell>
          <cell r="G236">
            <v>-3.9367131329224998</v>
          </cell>
          <cell r="H236">
            <v>0</v>
          </cell>
          <cell r="I236">
            <v>0</v>
          </cell>
          <cell r="J236">
            <v>0</v>
          </cell>
          <cell r="K236">
            <v>0</v>
          </cell>
          <cell r="L236">
            <v>0</v>
          </cell>
          <cell r="M236">
            <v>0</v>
          </cell>
          <cell r="N236">
            <v>0</v>
          </cell>
          <cell r="O236">
            <v>0</v>
          </cell>
          <cell r="P236">
            <v>0</v>
          </cell>
        </row>
        <row r="237">
          <cell r="F237" t="str">
            <v>LR004848</v>
          </cell>
          <cell r="G237">
            <v>-2.1926922708654994</v>
          </cell>
          <cell r="H237">
            <v>0</v>
          </cell>
          <cell r="I237">
            <v>0</v>
          </cell>
          <cell r="J237">
            <v>0</v>
          </cell>
          <cell r="K237">
            <v>0</v>
          </cell>
          <cell r="L237">
            <v>0</v>
          </cell>
          <cell r="M237">
            <v>0</v>
          </cell>
          <cell r="N237">
            <v>0</v>
          </cell>
          <cell r="O237">
            <v>0</v>
          </cell>
          <cell r="P237">
            <v>0</v>
          </cell>
        </row>
        <row r="238">
          <cell r="F238" t="str">
            <v>LR004849</v>
          </cell>
          <cell r="G238">
            <v>0</v>
          </cell>
          <cell r="H238">
            <v>0</v>
          </cell>
          <cell r="I238">
            <v>0</v>
          </cell>
          <cell r="J238">
            <v>0</v>
          </cell>
          <cell r="K238">
            <v>0</v>
          </cell>
          <cell r="L238">
            <v>0</v>
          </cell>
          <cell r="M238">
            <v>0</v>
          </cell>
          <cell r="N238">
            <v>0</v>
          </cell>
          <cell r="O238">
            <v>0</v>
          </cell>
          <cell r="P238">
            <v>0</v>
          </cell>
        </row>
        <row r="239">
          <cell r="F239" t="str">
            <v>LR004850</v>
          </cell>
          <cell r="G239">
            <v>0</v>
          </cell>
          <cell r="H239">
            <v>0</v>
          </cell>
          <cell r="I239">
            <v>0</v>
          </cell>
          <cell r="J239">
            <v>0</v>
          </cell>
          <cell r="K239">
            <v>0</v>
          </cell>
          <cell r="L239">
            <v>0</v>
          </cell>
          <cell r="M239">
            <v>0</v>
          </cell>
          <cell r="N239">
            <v>0</v>
          </cell>
          <cell r="O239">
            <v>0</v>
          </cell>
          <cell r="P239">
            <v>0</v>
          </cell>
        </row>
        <row r="240">
          <cell r="F240" t="str">
            <v>LR005256</v>
          </cell>
          <cell r="G240">
            <v>0</v>
          </cell>
          <cell r="H240">
            <v>0</v>
          </cell>
          <cell r="I240">
            <v>0</v>
          </cell>
          <cell r="J240">
            <v>0</v>
          </cell>
          <cell r="K240">
            <v>0</v>
          </cell>
          <cell r="L240">
            <v>0</v>
          </cell>
          <cell r="M240">
            <v>0</v>
          </cell>
          <cell r="N240">
            <v>0</v>
          </cell>
          <cell r="O240">
            <v>0</v>
          </cell>
          <cell r="P240">
            <v>0</v>
          </cell>
        </row>
        <row r="241">
          <cell r="F241" t="str">
            <v>LR005999</v>
          </cell>
          <cell r="G241">
            <v>0</v>
          </cell>
          <cell r="H241">
            <v>0</v>
          </cell>
          <cell r="I241">
            <v>0</v>
          </cell>
          <cell r="J241">
            <v>0</v>
          </cell>
          <cell r="K241">
            <v>0</v>
          </cell>
          <cell r="L241">
            <v>0</v>
          </cell>
          <cell r="M241">
            <v>0</v>
          </cell>
          <cell r="N241">
            <v>0</v>
          </cell>
          <cell r="O241">
            <v>0</v>
          </cell>
          <cell r="P241">
            <v>0</v>
          </cell>
        </row>
        <row r="242">
          <cell r="F242" t="str">
            <v>LR006000</v>
          </cell>
          <cell r="G242">
            <v>0</v>
          </cell>
          <cell r="H242">
            <v>0</v>
          </cell>
          <cell r="I242">
            <v>0</v>
          </cell>
          <cell r="J242">
            <v>0</v>
          </cell>
          <cell r="K242">
            <v>0</v>
          </cell>
          <cell r="L242">
            <v>0</v>
          </cell>
          <cell r="M242">
            <v>0</v>
          </cell>
          <cell r="N242">
            <v>0</v>
          </cell>
          <cell r="O242">
            <v>0</v>
          </cell>
          <cell r="P242">
            <v>0</v>
          </cell>
        </row>
        <row r="243">
          <cell r="F243" t="str">
            <v>LR006414</v>
          </cell>
          <cell r="G243">
            <v>-4.102435221360599</v>
          </cell>
          <cell r="H243">
            <v>0</v>
          </cell>
          <cell r="I243">
            <v>0</v>
          </cell>
          <cell r="J243">
            <v>0</v>
          </cell>
          <cell r="K243">
            <v>0</v>
          </cell>
          <cell r="L243">
            <v>0</v>
          </cell>
          <cell r="M243">
            <v>0</v>
          </cell>
          <cell r="N243">
            <v>0</v>
          </cell>
          <cell r="O243">
            <v>0</v>
          </cell>
          <cell r="P243">
            <v>0</v>
          </cell>
        </row>
        <row r="244">
          <cell r="F244" t="str">
            <v>LR006415</v>
          </cell>
          <cell r="G244">
            <v>-4.0473347663705992</v>
          </cell>
          <cell r="H244">
            <v>0</v>
          </cell>
          <cell r="I244">
            <v>0</v>
          </cell>
          <cell r="J244">
            <v>0</v>
          </cell>
          <cell r="K244">
            <v>0</v>
          </cell>
          <cell r="L244">
            <v>0</v>
          </cell>
          <cell r="M244">
            <v>0</v>
          </cell>
          <cell r="N244">
            <v>0</v>
          </cell>
          <cell r="O244">
            <v>0</v>
          </cell>
          <cell r="P244">
            <v>0</v>
          </cell>
        </row>
        <row r="245">
          <cell r="F245" t="str">
            <v>LR006416</v>
          </cell>
          <cell r="G245">
            <v>0</v>
          </cell>
          <cell r="H245">
            <v>0</v>
          </cell>
          <cell r="I245">
            <v>0</v>
          </cell>
          <cell r="J245">
            <v>0</v>
          </cell>
          <cell r="K245">
            <v>0</v>
          </cell>
          <cell r="L245">
            <v>0</v>
          </cell>
          <cell r="M245">
            <v>0</v>
          </cell>
          <cell r="N245">
            <v>0</v>
          </cell>
          <cell r="O245">
            <v>0</v>
          </cell>
          <cell r="P245">
            <v>0</v>
          </cell>
        </row>
        <row r="246">
          <cell r="F246" t="str">
            <v>LR006417</v>
          </cell>
          <cell r="G246">
            <v>0</v>
          </cell>
          <cell r="H246">
            <v>0</v>
          </cell>
          <cell r="I246">
            <v>0</v>
          </cell>
          <cell r="J246">
            <v>0</v>
          </cell>
          <cell r="K246">
            <v>0</v>
          </cell>
          <cell r="L246">
            <v>0</v>
          </cell>
          <cell r="M246">
            <v>0</v>
          </cell>
          <cell r="N246">
            <v>0</v>
          </cell>
          <cell r="O246">
            <v>0</v>
          </cell>
          <cell r="P246">
            <v>0</v>
          </cell>
        </row>
        <row r="247">
          <cell r="F247" t="str">
            <v>LR007463</v>
          </cell>
          <cell r="G247">
            <v>0</v>
          </cell>
          <cell r="H247">
            <v>0</v>
          </cell>
          <cell r="I247">
            <v>0</v>
          </cell>
          <cell r="J247">
            <v>0</v>
          </cell>
          <cell r="K247">
            <v>0</v>
          </cell>
          <cell r="L247">
            <v>0</v>
          </cell>
          <cell r="M247">
            <v>0</v>
          </cell>
          <cell r="N247">
            <v>0</v>
          </cell>
          <cell r="O247">
            <v>0</v>
          </cell>
          <cell r="P247">
            <v>0</v>
          </cell>
        </row>
        <row r="248">
          <cell r="F248" t="str">
            <v>LR007464</v>
          </cell>
          <cell r="G248">
            <v>0</v>
          </cell>
          <cell r="H248">
            <v>0</v>
          </cell>
          <cell r="I248">
            <v>0</v>
          </cell>
          <cell r="J248">
            <v>0</v>
          </cell>
          <cell r="K248">
            <v>0</v>
          </cell>
          <cell r="L248">
            <v>0</v>
          </cell>
          <cell r="M248">
            <v>0</v>
          </cell>
          <cell r="N248">
            <v>0</v>
          </cell>
          <cell r="O248">
            <v>0</v>
          </cell>
          <cell r="P248">
            <v>0</v>
          </cell>
        </row>
        <row r="249">
          <cell r="F249" t="str">
            <v>LR007466</v>
          </cell>
          <cell r="G249">
            <v>0</v>
          </cell>
          <cell r="H249">
            <v>0</v>
          </cell>
          <cell r="I249">
            <v>0</v>
          </cell>
          <cell r="J249">
            <v>0</v>
          </cell>
          <cell r="K249">
            <v>0</v>
          </cell>
          <cell r="L249">
            <v>0</v>
          </cell>
          <cell r="M249">
            <v>0</v>
          </cell>
          <cell r="N249">
            <v>0</v>
          </cell>
          <cell r="O249">
            <v>0</v>
          </cell>
          <cell r="P249">
            <v>0</v>
          </cell>
        </row>
        <row r="250">
          <cell r="F250" t="str">
            <v>LR007502</v>
          </cell>
          <cell r="G250">
            <v>-6.9595325362852991</v>
          </cell>
          <cell r="J250">
            <v>0</v>
          </cell>
          <cell r="K250">
            <v>0</v>
          </cell>
        </row>
        <row r="251">
          <cell r="F251" t="str">
            <v>LR007550</v>
          </cell>
          <cell r="G251">
            <v>0</v>
          </cell>
          <cell r="H251">
            <v>0</v>
          </cell>
          <cell r="I251">
            <v>0</v>
          </cell>
          <cell r="J251">
            <v>0</v>
          </cell>
          <cell r="K251">
            <v>0</v>
          </cell>
          <cell r="L251">
            <v>0</v>
          </cell>
          <cell r="M251">
            <v>0</v>
          </cell>
          <cell r="N251">
            <v>0</v>
          </cell>
          <cell r="O251">
            <v>0</v>
          </cell>
          <cell r="P251">
            <v>0</v>
          </cell>
        </row>
        <row r="252">
          <cell r="F252" t="str">
            <v>LR007551</v>
          </cell>
          <cell r="G252">
            <v>0</v>
          </cell>
          <cell r="H252">
            <v>0</v>
          </cell>
          <cell r="I252">
            <v>0</v>
          </cell>
          <cell r="J252">
            <v>0</v>
          </cell>
          <cell r="K252">
            <v>0</v>
          </cell>
          <cell r="L252">
            <v>0</v>
          </cell>
          <cell r="M252">
            <v>0</v>
          </cell>
          <cell r="N252">
            <v>0</v>
          </cell>
          <cell r="O252">
            <v>0</v>
          </cell>
          <cell r="P252">
            <v>0</v>
          </cell>
        </row>
        <row r="253">
          <cell r="F253" t="str">
            <v>LR007552</v>
          </cell>
          <cell r="G253">
            <v>0</v>
          </cell>
          <cell r="H253">
            <v>0</v>
          </cell>
          <cell r="I253">
            <v>0</v>
          </cell>
          <cell r="J253">
            <v>0</v>
          </cell>
          <cell r="K253">
            <v>0</v>
          </cell>
          <cell r="L253">
            <v>0</v>
          </cell>
          <cell r="M253">
            <v>0</v>
          </cell>
          <cell r="N253">
            <v>0</v>
          </cell>
          <cell r="O253">
            <v>0</v>
          </cell>
          <cell r="P253">
            <v>0</v>
          </cell>
        </row>
        <row r="254">
          <cell r="F254" t="str">
            <v>LR007553</v>
          </cell>
          <cell r="G254">
            <v>0</v>
          </cell>
          <cell r="H254">
            <v>0</v>
          </cell>
          <cell r="I254">
            <v>0</v>
          </cell>
          <cell r="J254">
            <v>0</v>
          </cell>
          <cell r="K254">
            <v>0</v>
          </cell>
          <cell r="L254">
            <v>0</v>
          </cell>
          <cell r="M254">
            <v>0</v>
          </cell>
          <cell r="N254">
            <v>0</v>
          </cell>
          <cell r="O254">
            <v>0</v>
          </cell>
          <cell r="P254">
            <v>0</v>
          </cell>
        </row>
        <row r="255">
          <cell r="F255" t="str">
            <v>LR007554</v>
          </cell>
          <cell r="G255">
            <v>0</v>
          </cell>
          <cell r="H255">
            <v>0</v>
          </cell>
          <cell r="I255">
            <v>0</v>
          </cell>
          <cell r="J255">
            <v>0</v>
          </cell>
          <cell r="K255">
            <v>0</v>
          </cell>
          <cell r="L255">
            <v>0</v>
          </cell>
          <cell r="M255">
            <v>0</v>
          </cell>
          <cell r="N255">
            <v>0</v>
          </cell>
          <cell r="O255">
            <v>0</v>
          </cell>
          <cell r="P255">
            <v>0</v>
          </cell>
        </row>
        <row r="256">
          <cell r="F256" t="str">
            <v>LR007555</v>
          </cell>
          <cell r="G256">
            <v>-6.1384257546739986</v>
          </cell>
          <cell r="H256">
            <v>0</v>
          </cell>
          <cell r="I256">
            <v>0</v>
          </cell>
          <cell r="J256">
            <v>0</v>
          </cell>
          <cell r="K256">
            <v>0</v>
          </cell>
          <cell r="L256">
            <v>0</v>
          </cell>
          <cell r="M256">
            <v>0</v>
          </cell>
          <cell r="N256">
            <v>0</v>
          </cell>
          <cell r="O256">
            <v>0</v>
          </cell>
          <cell r="P256">
            <v>0</v>
          </cell>
        </row>
        <row r="257">
          <cell r="F257" t="str">
            <v>LR008705</v>
          </cell>
          <cell r="G257">
            <v>0</v>
          </cell>
          <cell r="H257">
            <v>0</v>
          </cell>
          <cell r="I257">
            <v>0</v>
          </cell>
          <cell r="J257">
            <v>0</v>
          </cell>
          <cell r="K257">
            <v>0</v>
          </cell>
          <cell r="L257">
            <v>0</v>
          </cell>
          <cell r="M257">
            <v>0</v>
          </cell>
          <cell r="N257">
            <v>0</v>
          </cell>
          <cell r="O257">
            <v>0</v>
          </cell>
          <cell r="P257">
            <v>0</v>
          </cell>
        </row>
        <row r="258">
          <cell r="F258" t="str">
            <v>LR008707</v>
          </cell>
          <cell r="G258">
            <v>0</v>
          </cell>
          <cell r="H258">
            <v>0</v>
          </cell>
          <cell r="I258">
            <v>0</v>
          </cell>
          <cell r="J258">
            <v>0</v>
          </cell>
          <cell r="K258">
            <v>0</v>
          </cell>
          <cell r="L258">
            <v>0</v>
          </cell>
          <cell r="M258">
            <v>0</v>
          </cell>
          <cell r="N258">
            <v>0</v>
          </cell>
          <cell r="O258">
            <v>0</v>
          </cell>
          <cell r="P258">
            <v>0</v>
          </cell>
        </row>
        <row r="259">
          <cell r="F259" t="str">
            <v>LR009430</v>
          </cell>
          <cell r="G259">
            <v>0</v>
          </cell>
          <cell r="H259">
            <v>0</v>
          </cell>
          <cell r="I259">
            <v>0</v>
          </cell>
          <cell r="J259">
            <v>0</v>
          </cell>
          <cell r="K259">
            <v>0</v>
          </cell>
          <cell r="L259">
            <v>0</v>
          </cell>
          <cell r="M259">
            <v>0</v>
          </cell>
          <cell r="N259">
            <v>0</v>
          </cell>
          <cell r="O259">
            <v>0</v>
          </cell>
          <cell r="P259">
            <v>0</v>
          </cell>
        </row>
        <row r="260">
          <cell r="F260" t="str">
            <v>LR009448</v>
          </cell>
          <cell r="G260">
            <v>-13.131419256911997</v>
          </cell>
          <cell r="H260">
            <v>0</v>
          </cell>
          <cell r="I260">
            <v>0</v>
          </cell>
          <cell r="J260">
            <v>0</v>
          </cell>
          <cell r="K260">
            <v>0</v>
          </cell>
          <cell r="L260">
            <v>0</v>
          </cell>
          <cell r="M260">
            <v>0</v>
          </cell>
          <cell r="N260">
            <v>0</v>
          </cell>
          <cell r="O260">
            <v>0</v>
          </cell>
          <cell r="P260">
            <v>0</v>
          </cell>
        </row>
        <row r="261">
          <cell r="F261" t="str">
            <v>LR010319</v>
          </cell>
          <cell r="G261">
            <v>0</v>
          </cell>
          <cell r="H261">
            <v>0</v>
          </cell>
          <cell r="I261">
            <v>0</v>
          </cell>
          <cell r="J261">
            <v>0</v>
          </cell>
          <cell r="K261">
            <v>0</v>
          </cell>
          <cell r="L261">
            <v>0</v>
          </cell>
          <cell r="M261">
            <v>0</v>
          </cell>
          <cell r="N261">
            <v>0</v>
          </cell>
          <cell r="O261">
            <v>-315.44579999999996</v>
          </cell>
          <cell r="P261">
            <v>0</v>
          </cell>
        </row>
        <row r="262">
          <cell r="F262" t="str">
            <v>LR010320</v>
          </cell>
          <cell r="G262">
            <v>0</v>
          </cell>
          <cell r="H262">
            <v>0</v>
          </cell>
          <cell r="I262">
            <v>0</v>
          </cell>
          <cell r="J262">
            <v>0</v>
          </cell>
          <cell r="K262">
            <v>0</v>
          </cell>
          <cell r="L262">
            <v>0</v>
          </cell>
          <cell r="M262">
            <v>0</v>
          </cell>
          <cell r="N262">
            <v>0</v>
          </cell>
          <cell r="O262">
            <v>-315.62419999999997</v>
          </cell>
          <cell r="P262">
            <v>0</v>
          </cell>
        </row>
        <row r="263">
          <cell r="F263" t="str">
            <v>LR010932</v>
          </cell>
          <cell r="G263">
            <v>0</v>
          </cell>
          <cell r="H263">
            <v>0</v>
          </cell>
          <cell r="I263">
            <v>0</v>
          </cell>
          <cell r="J263">
            <v>0</v>
          </cell>
          <cell r="K263">
            <v>0</v>
          </cell>
          <cell r="L263">
            <v>0</v>
          </cell>
          <cell r="M263">
            <v>0</v>
          </cell>
          <cell r="N263">
            <v>0</v>
          </cell>
          <cell r="O263">
            <v>0</v>
          </cell>
          <cell r="P263">
            <v>0</v>
          </cell>
        </row>
        <row r="264">
          <cell r="F264" t="str">
            <v>LR010933</v>
          </cell>
          <cell r="G264">
            <v>0</v>
          </cell>
          <cell r="H264">
            <v>0</v>
          </cell>
          <cell r="I264">
            <v>0</v>
          </cell>
          <cell r="J264">
            <v>0</v>
          </cell>
          <cell r="K264">
            <v>0</v>
          </cell>
          <cell r="L264">
            <v>0</v>
          </cell>
          <cell r="M264">
            <v>0</v>
          </cell>
          <cell r="N264">
            <v>0</v>
          </cell>
          <cell r="O264">
            <v>0</v>
          </cell>
          <cell r="P264">
            <v>0</v>
          </cell>
        </row>
        <row r="265">
          <cell r="F265" t="str">
            <v>LR010955</v>
          </cell>
          <cell r="G265">
            <v>0</v>
          </cell>
          <cell r="H265">
            <v>0</v>
          </cell>
          <cell r="I265">
            <v>0</v>
          </cell>
          <cell r="J265">
            <v>0</v>
          </cell>
          <cell r="K265">
            <v>0</v>
          </cell>
          <cell r="L265">
            <v>0</v>
          </cell>
          <cell r="M265">
            <v>0</v>
          </cell>
          <cell r="N265">
            <v>0</v>
          </cell>
          <cell r="O265">
            <v>0</v>
          </cell>
          <cell r="P265">
            <v>0</v>
          </cell>
        </row>
        <row r="266">
          <cell r="F266" t="str">
            <v>LR010955</v>
          </cell>
          <cell r="G266">
            <v>0</v>
          </cell>
          <cell r="H266">
            <v>0</v>
          </cell>
          <cell r="I266">
            <v>0</v>
          </cell>
          <cell r="J266">
            <v>0</v>
          </cell>
          <cell r="K266">
            <v>0</v>
          </cell>
          <cell r="L266">
            <v>0</v>
          </cell>
          <cell r="M266">
            <v>0</v>
          </cell>
          <cell r="N266">
            <v>0</v>
          </cell>
          <cell r="O266">
            <v>0</v>
          </cell>
          <cell r="P266">
            <v>0</v>
          </cell>
        </row>
        <row r="267">
          <cell r="F267" t="str">
            <v>LR010956</v>
          </cell>
          <cell r="G267">
            <v>0</v>
          </cell>
          <cell r="H267">
            <v>0</v>
          </cell>
          <cell r="I267">
            <v>0</v>
          </cell>
          <cell r="J267">
            <v>0</v>
          </cell>
          <cell r="K267">
            <v>0</v>
          </cell>
          <cell r="L267">
            <v>0</v>
          </cell>
          <cell r="M267">
            <v>0</v>
          </cell>
          <cell r="N267">
            <v>0</v>
          </cell>
          <cell r="O267">
            <v>0</v>
          </cell>
          <cell r="P267">
            <v>0</v>
          </cell>
        </row>
        <row r="268">
          <cell r="F268" t="str">
            <v>LR010956</v>
          </cell>
          <cell r="G268">
            <v>0</v>
          </cell>
          <cell r="H268">
            <v>0</v>
          </cell>
          <cell r="I268">
            <v>0</v>
          </cell>
          <cell r="J268">
            <v>0</v>
          </cell>
          <cell r="K268">
            <v>0</v>
          </cell>
          <cell r="L268">
            <v>0</v>
          </cell>
          <cell r="M268">
            <v>0</v>
          </cell>
          <cell r="N268">
            <v>0</v>
          </cell>
          <cell r="O268">
            <v>0</v>
          </cell>
          <cell r="P268">
            <v>0</v>
          </cell>
        </row>
        <row r="269">
          <cell r="F269" t="str">
            <v>LR011070</v>
          </cell>
          <cell r="G269">
            <v>0</v>
          </cell>
          <cell r="H269">
            <v>0</v>
          </cell>
          <cell r="I269">
            <v>0</v>
          </cell>
          <cell r="J269">
            <v>0</v>
          </cell>
          <cell r="K269">
            <v>0</v>
          </cell>
          <cell r="L269">
            <v>0</v>
          </cell>
          <cell r="M269">
            <v>0</v>
          </cell>
          <cell r="N269">
            <v>0</v>
          </cell>
          <cell r="O269">
            <v>0</v>
          </cell>
          <cell r="P269">
            <v>0</v>
          </cell>
        </row>
        <row r="270">
          <cell r="F270" t="str">
            <v>LR011092</v>
          </cell>
          <cell r="G270">
            <v>0</v>
          </cell>
          <cell r="H270">
            <v>0</v>
          </cell>
          <cell r="I270">
            <v>0</v>
          </cell>
          <cell r="J270">
            <v>0</v>
          </cell>
          <cell r="K270">
            <v>0</v>
          </cell>
          <cell r="L270">
            <v>0</v>
          </cell>
          <cell r="M270">
            <v>0</v>
          </cell>
          <cell r="N270">
            <v>0</v>
          </cell>
          <cell r="O270">
            <v>0</v>
          </cell>
          <cell r="P270">
            <v>0</v>
          </cell>
        </row>
        <row r="271">
          <cell r="F271" t="str">
            <v>LR013737</v>
          </cell>
          <cell r="G271">
            <v>0</v>
          </cell>
          <cell r="H271">
            <v>0</v>
          </cell>
          <cell r="I271">
            <v>0</v>
          </cell>
          <cell r="J271">
            <v>0</v>
          </cell>
          <cell r="K271">
            <v>0</v>
          </cell>
          <cell r="L271">
            <v>0</v>
          </cell>
          <cell r="M271">
            <v>0</v>
          </cell>
          <cell r="N271">
            <v>0</v>
          </cell>
          <cell r="O271">
            <v>0</v>
          </cell>
          <cell r="P271">
            <v>0</v>
          </cell>
        </row>
        <row r="272">
          <cell r="F272" t="str">
            <v>LR014155</v>
          </cell>
          <cell r="G272">
            <v>0</v>
          </cell>
          <cell r="H272">
            <v>0</v>
          </cell>
          <cell r="I272">
            <v>0</v>
          </cell>
          <cell r="J272">
            <v>0</v>
          </cell>
          <cell r="K272">
            <v>0</v>
          </cell>
          <cell r="L272">
            <v>0</v>
          </cell>
          <cell r="M272">
            <v>0</v>
          </cell>
          <cell r="N272">
            <v>0</v>
          </cell>
          <cell r="O272">
            <v>0</v>
          </cell>
          <cell r="P272">
            <v>0</v>
          </cell>
        </row>
        <row r="273">
          <cell r="F273" t="str">
            <v>LR015362</v>
          </cell>
          <cell r="G273">
            <v>0</v>
          </cell>
          <cell r="H273">
            <v>0</v>
          </cell>
          <cell r="I273">
            <v>0</v>
          </cell>
          <cell r="J273">
            <v>0</v>
          </cell>
          <cell r="K273">
            <v>0</v>
          </cell>
          <cell r="L273">
            <v>0</v>
          </cell>
          <cell r="M273">
            <v>0</v>
          </cell>
          <cell r="N273">
            <v>0</v>
          </cell>
          <cell r="O273">
            <v>0</v>
          </cell>
          <cell r="P273">
            <v>0</v>
          </cell>
        </row>
        <row r="274">
          <cell r="F274" t="str">
            <v>LR015365</v>
          </cell>
          <cell r="G274">
            <v>0</v>
          </cell>
          <cell r="H274">
            <v>0</v>
          </cell>
          <cell r="I274">
            <v>0</v>
          </cell>
          <cell r="J274">
            <v>0</v>
          </cell>
          <cell r="K274">
            <v>0</v>
          </cell>
          <cell r="L274">
            <v>0</v>
          </cell>
          <cell r="M274">
            <v>0</v>
          </cell>
          <cell r="N274">
            <v>0</v>
          </cell>
          <cell r="O274">
            <v>0</v>
          </cell>
          <cell r="P274">
            <v>0</v>
          </cell>
        </row>
        <row r="275">
          <cell r="F275" t="str">
            <v>LR015367</v>
          </cell>
          <cell r="G275">
            <v>-26.613437817176997</v>
          </cell>
          <cell r="H275">
            <v>0</v>
          </cell>
          <cell r="I275">
            <v>0</v>
          </cell>
          <cell r="J275">
            <v>0</v>
          </cell>
          <cell r="K275">
            <v>0</v>
          </cell>
          <cell r="L275">
            <v>0</v>
          </cell>
          <cell r="M275">
            <v>0</v>
          </cell>
          <cell r="N275">
            <v>0</v>
          </cell>
          <cell r="O275">
            <v>0</v>
          </cell>
          <cell r="P275">
            <v>0</v>
          </cell>
        </row>
        <row r="276">
          <cell r="F276" t="str">
            <v>LR015371</v>
          </cell>
          <cell r="G276">
            <v>0</v>
          </cell>
          <cell r="H276">
            <v>0</v>
          </cell>
          <cell r="I276">
            <v>0</v>
          </cell>
          <cell r="J276">
            <v>0</v>
          </cell>
          <cell r="K276">
            <v>0</v>
          </cell>
          <cell r="L276">
            <v>0</v>
          </cell>
          <cell r="M276">
            <v>0</v>
          </cell>
          <cell r="N276">
            <v>0</v>
          </cell>
          <cell r="O276">
            <v>0</v>
          </cell>
          <cell r="P276">
            <v>0</v>
          </cell>
        </row>
        <row r="277">
          <cell r="F277" t="str">
            <v>LR015372</v>
          </cell>
          <cell r="G277">
            <v>0</v>
          </cell>
          <cell r="H277">
            <v>0</v>
          </cell>
          <cell r="I277">
            <v>0</v>
          </cell>
          <cell r="J277">
            <v>0</v>
          </cell>
          <cell r="K277">
            <v>0</v>
          </cell>
          <cell r="L277">
            <v>0</v>
          </cell>
          <cell r="M277">
            <v>0</v>
          </cell>
          <cell r="N277">
            <v>0</v>
          </cell>
          <cell r="O277">
            <v>0</v>
          </cell>
          <cell r="P277">
            <v>0</v>
          </cell>
        </row>
        <row r="278">
          <cell r="F278" t="str">
            <v>LR015378</v>
          </cell>
          <cell r="G278">
            <v>0</v>
          </cell>
          <cell r="H278">
            <v>0</v>
          </cell>
          <cell r="I278">
            <v>0</v>
          </cell>
          <cell r="J278">
            <v>0</v>
          </cell>
          <cell r="K278">
            <v>0</v>
          </cell>
          <cell r="L278">
            <v>0</v>
          </cell>
          <cell r="M278">
            <v>0</v>
          </cell>
          <cell r="N278">
            <v>0</v>
          </cell>
          <cell r="O278">
            <v>0</v>
          </cell>
          <cell r="P278">
            <v>0</v>
          </cell>
        </row>
        <row r="279">
          <cell r="F279" t="str">
            <v>LR015380</v>
          </cell>
          <cell r="G279">
            <v>0</v>
          </cell>
          <cell r="H279">
            <v>0</v>
          </cell>
          <cell r="I279">
            <v>0</v>
          </cell>
          <cell r="J279">
            <v>0</v>
          </cell>
          <cell r="K279">
            <v>0</v>
          </cell>
          <cell r="L279">
            <v>0</v>
          </cell>
          <cell r="M279">
            <v>0</v>
          </cell>
          <cell r="N279">
            <v>0</v>
          </cell>
          <cell r="O279">
            <v>0</v>
          </cell>
          <cell r="P279">
            <v>0</v>
          </cell>
        </row>
        <row r="280">
          <cell r="F280" t="str">
            <v>LR015381</v>
          </cell>
          <cell r="G280">
            <v>0</v>
          </cell>
          <cell r="H280">
            <v>0</v>
          </cell>
          <cell r="I280">
            <v>0</v>
          </cell>
          <cell r="J280">
            <v>0</v>
          </cell>
          <cell r="K280">
            <v>0</v>
          </cell>
          <cell r="L280">
            <v>0</v>
          </cell>
          <cell r="M280">
            <v>0</v>
          </cell>
          <cell r="N280">
            <v>0</v>
          </cell>
          <cell r="O280">
            <v>0</v>
          </cell>
          <cell r="P280">
            <v>0</v>
          </cell>
        </row>
        <row r="281">
          <cell r="F281" t="str">
            <v>LR015382</v>
          </cell>
          <cell r="G281">
            <v>0</v>
          </cell>
          <cell r="H281">
            <v>0</v>
          </cell>
          <cell r="I281">
            <v>0</v>
          </cell>
          <cell r="J281">
            <v>0</v>
          </cell>
          <cell r="K281">
            <v>0</v>
          </cell>
          <cell r="L281">
            <v>0</v>
          </cell>
          <cell r="M281">
            <v>0</v>
          </cell>
          <cell r="N281">
            <v>0</v>
          </cell>
          <cell r="O281">
            <v>0</v>
          </cell>
          <cell r="P281">
            <v>0</v>
          </cell>
        </row>
        <row r="282">
          <cell r="F282" t="str">
            <v>LR015392</v>
          </cell>
          <cell r="G282">
            <v>-5.0864002251899993</v>
          </cell>
          <cell r="H282">
            <v>0</v>
          </cell>
          <cell r="I282">
            <v>0</v>
          </cell>
          <cell r="J282">
            <v>0</v>
          </cell>
          <cell r="K282">
            <v>0</v>
          </cell>
          <cell r="L282">
            <v>0</v>
          </cell>
          <cell r="M282">
            <v>0</v>
          </cell>
          <cell r="N282">
            <v>0</v>
          </cell>
          <cell r="O282">
            <v>0</v>
          </cell>
          <cell r="P282">
            <v>0</v>
          </cell>
        </row>
        <row r="283">
          <cell r="F283" t="str">
            <v>LR015393</v>
          </cell>
          <cell r="G283">
            <v>-5.0519568537990001</v>
          </cell>
          <cell r="H283">
            <v>0</v>
          </cell>
          <cell r="I283">
            <v>0</v>
          </cell>
          <cell r="J283">
            <v>0</v>
          </cell>
          <cell r="K283">
            <v>0</v>
          </cell>
          <cell r="L283">
            <v>0</v>
          </cell>
          <cell r="M283">
            <v>0</v>
          </cell>
          <cell r="N283">
            <v>0</v>
          </cell>
          <cell r="O283">
            <v>0</v>
          </cell>
          <cell r="P283">
            <v>0</v>
          </cell>
        </row>
        <row r="284">
          <cell r="F284" t="str">
            <v>LR015397</v>
          </cell>
          <cell r="G284">
            <v>0</v>
          </cell>
          <cell r="H284">
            <v>0</v>
          </cell>
          <cell r="I284">
            <v>0</v>
          </cell>
          <cell r="J284">
            <v>0</v>
          </cell>
          <cell r="K284">
            <v>0</v>
          </cell>
          <cell r="L284">
            <v>0</v>
          </cell>
          <cell r="M284">
            <v>0</v>
          </cell>
          <cell r="N284">
            <v>0</v>
          </cell>
          <cell r="O284">
            <v>-121.45</v>
          </cell>
          <cell r="P284">
            <v>0</v>
          </cell>
        </row>
        <row r="285">
          <cell r="F285" t="str">
            <v>LR015856</v>
          </cell>
          <cell r="G285">
            <v>-8.5426944196119994</v>
          </cell>
          <cell r="H285">
            <v>0</v>
          </cell>
          <cell r="I285">
            <v>0</v>
          </cell>
          <cell r="J285">
            <v>0</v>
          </cell>
          <cell r="K285">
            <v>0</v>
          </cell>
          <cell r="L285">
            <v>0</v>
          </cell>
          <cell r="M285">
            <v>0</v>
          </cell>
          <cell r="N285">
            <v>0</v>
          </cell>
          <cell r="O285">
            <v>0</v>
          </cell>
          <cell r="P285">
            <v>0</v>
          </cell>
        </row>
        <row r="286">
          <cell r="F286" t="str">
            <v>LR015858</v>
          </cell>
          <cell r="G286">
            <v>-12.977956750704399</v>
          </cell>
          <cell r="H286">
            <v>0</v>
          </cell>
          <cell r="I286">
            <v>0</v>
          </cell>
          <cell r="J286">
            <v>0</v>
          </cell>
          <cell r="K286">
            <v>0</v>
          </cell>
          <cell r="L286">
            <v>0</v>
          </cell>
          <cell r="M286">
            <v>0</v>
          </cell>
          <cell r="N286">
            <v>0</v>
          </cell>
          <cell r="O286">
            <v>0</v>
          </cell>
          <cell r="P286">
            <v>0</v>
          </cell>
        </row>
        <row r="287">
          <cell r="F287" t="str">
            <v>LR015922</v>
          </cell>
          <cell r="G287">
            <v>-3.9921645356804998</v>
          </cell>
          <cell r="H287">
            <v>0</v>
          </cell>
          <cell r="I287">
            <v>0</v>
          </cell>
          <cell r="J287">
            <v>0</v>
          </cell>
          <cell r="K287">
            <v>0</v>
          </cell>
          <cell r="L287">
            <v>0</v>
          </cell>
          <cell r="M287">
            <v>0</v>
          </cell>
          <cell r="N287">
            <v>0</v>
          </cell>
          <cell r="O287">
            <v>0</v>
          </cell>
          <cell r="P287">
            <v>0</v>
          </cell>
        </row>
        <row r="288">
          <cell r="F288" t="str">
            <v>LR015923</v>
          </cell>
          <cell r="G288">
            <v>-3.8973564927794997</v>
          </cell>
          <cell r="H288">
            <v>0</v>
          </cell>
          <cell r="I288">
            <v>0</v>
          </cell>
          <cell r="J288">
            <v>0</v>
          </cell>
          <cell r="K288">
            <v>0</v>
          </cell>
          <cell r="L288">
            <v>0</v>
          </cell>
          <cell r="M288">
            <v>0</v>
          </cell>
          <cell r="N288">
            <v>0</v>
          </cell>
          <cell r="O288">
            <v>0</v>
          </cell>
          <cell r="P288">
            <v>0</v>
          </cell>
        </row>
        <row r="289">
          <cell r="F289" t="str">
            <v>LR015924</v>
          </cell>
          <cell r="G289">
            <v>-3.9782433316474997</v>
          </cell>
          <cell r="H289">
            <v>0</v>
          </cell>
          <cell r="I289">
            <v>0</v>
          </cell>
          <cell r="J289">
            <v>0</v>
          </cell>
          <cell r="K289">
            <v>0</v>
          </cell>
          <cell r="L289">
            <v>0</v>
          </cell>
          <cell r="M289">
            <v>0</v>
          </cell>
          <cell r="N289">
            <v>0</v>
          </cell>
          <cell r="O289">
            <v>0</v>
          </cell>
          <cell r="P289">
            <v>0</v>
          </cell>
        </row>
        <row r="290">
          <cell r="F290" t="str">
            <v>LR015925</v>
          </cell>
          <cell r="G290">
            <v>-3.8852107202614996</v>
          </cell>
          <cell r="H290">
            <v>0</v>
          </cell>
          <cell r="I290">
            <v>0</v>
          </cell>
          <cell r="J290">
            <v>0</v>
          </cell>
          <cell r="K290">
            <v>0</v>
          </cell>
          <cell r="L290">
            <v>0</v>
          </cell>
          <cell r="M290">
            <v>0</v>
          </cell>
          <cell r="N290">
            <v>0</v>
          </cell>
          <cell r="O290">
            <v>0</v>
          </cell>
          <cell r="P290">
            <v>0</v>
          </cell>
        </row>
        <row r="291">
          <cell r="F291" t="str">
            <v>LR016221</v>
          </cell>
          <cell r="G291">
            <v>0</v>
          </cell>
          <cell r="H291">
            <v>0</v>
          </cell>
          <cell r="I291">
            <v>0</v>
          </cell>
          <cell r="J291">
            <v>0</v>
          </cell>
          <cell r="K291">
            <v>0</v>
          </cell>
          <cell r="L291">
            <v>0</v>
          </cell>
          <cell r="M291">
            <v>0</v>
          </cell>
          <cell r="N291">
            <v>0</v>
          </cell>
          <cell r="O291">
            <v>0</v>
          </cell>
          <cell r="P291">
            <v>0</v>
          </cell>
        </row>
        <row r="292">
          <cell r="F292" t="str">
            <v>LR016222</v>
          </cell>
          <cell r="G292">
            <v>0</v>
          </cell>
          <cell r="H292">
            <v>0</v>
          </cell>
          <cell r="I292">
            <v>0</v>
          </cell>
          <cell r="J292">
            <v>0</v>
          </cell>
          <cell r="K292">
            <v>0</v>
          </cell>
          <cell r="L292">
            <v>0</v>
          </cell>
          <cell r="M292">
            <v>0</v>
          </cell>
          <cell r="N292">
            <v>0</v>
          </cell>
          <cell r="O292">
            <v>0</v>
          </cell>
          <cell r="P292">
            <v>0</v>
          </cell>
        </row>
        <row r="293">
          <cell r="F293" t="str">
            <v>LR017444</v>
          </cell>
          <cell r="G293">
            <v>0</v>
          </cell>
          <cell r="J293">
            <v>0</v>
          </cell>
          <cell r="K293">
            <v>0</v>
          </cell>
        </row>
        <row r="294">
          <cell r="F294" t="str">
            <v>LR018409</v>
          </cell>
          <cell r="G294">
            <v>0</v>
          </cell>
          <cell r="H294">
            <v>0</v>
          </cell>
          <cell r="I294">
            <v>0</v>
          </cell>
          <cell r="J294">
            <v>0</v>
          </cell>
          <cell r="K294">
            <v>0</v>
          </cell>
          <cell r="L294">
            <v>0</v>
          </cell>
          <cell r="M294">
            <v>0</v>
          </cell>
          <cell r="N294">
            <v>0</v>
          </cell>
          <cell r="O294">
            <v>0</v>
          </cell>
          <cell r="P294">
            <v>0</v>
          </cell>
        </row>
        <row r="295">
          <cell r="F295" t="str">
            <v>LR018410</v>
          </cell>
          <cell r="G295">
            <v>-3.8224332828464997</v>
          </cell>
          <cell r="H295">
            <v>0</v>
          </cell>
          <cell r="I295">
            <v>0</v>
          </cell>
          <cell r="J295">
            <v>0</v>
          </cell>
          <cell r="K295">
            <v>0</v>
          </cell>
          <cell r="L295">
            <v>0</v>
          </cell>
          <cell r="M295">
            <v>0</v>
          </cell>
          <cell r="N295">
            <v>0</v>
          </cell>
          <cell r="O295">
            <v>0</v>
          </cell>
          <cell r="P295">
            <v>0</v>
          </cell>
        </row>
        <row r="296">
          <cell r="F296" t="str">
            <v>LR019119</v>
          </cell>
          <cell r="G296">
            <v>0</v>
          </cell>
          <cell r="H296">
            <v>0</v>
          </cell>
          <cell r="I296">
            <v>0</v>
          </cell>
          <cell r="J296">
            <v>0</v>
          </cell>
          <cell r="K296">
            <v>0</v>
          </cell>
          <cell r="L296">
            <v>0</v>
          </cell>
          <cell r="M296">
            <v>0</v>
          </cell>
          <cell r="N296">
            <v>0</v>
          </cell>
          <cell r="O296">
            <v>0</v>
          </cell>
          <cell r="P296">
            <v>0</v>
          </cell>
        </row>
        <row r="297">
          <cell r="F297" t="str">
            <v>LR019120</v>
          </cell>
          <cell r="G297">
            <v>0</v>
          </cell>
          <cell r="H297">
            <v>0</v>
          </cell>
          <cell r="I297">
            <v>0</v>
          </cell>
          <cell r="J297">
            <v>0</v>
          </cell>
          <cell r="K297">
            <v>0</v>
          </cell>
          <cell r="L297">
            <v>0</v>
          </cell>
          <cell r="M297">
            <v>0</v>
          </cell>
          <cell r="N297">
            <v>0</v>
          </cell>
          <cell r="O297">
            <v>0</v>
          </cell>
          <cell r="P297">
            <v>0</v>
          </cell>
        </row>
        <row r="298">
          <cell r="F298" t="str">
            <v>LR019121</v>
          </cell>
          <cell r="G298">
            <v>0</v>
          </cell>
          <cell r="H298">
            <v>0</v>
          </cell>
          <cell r="I298">
            <v>0</v>
          </cell>
          <cell r="J298">
            <v>0</v>
          </cell>
          <cell r="K298">
            <v>0</v>
          </cell>
          <cell r="L298">
            <v>0</v>
          </cell>
          <cell r="M298">
            <v>0</v>
          </cell>
          <cell r="N298">
            <v>0</v>
          </cell>
          <cell r="O298">
            <v>0</v>
          </cell>
          <cell r="P298">
            <v>0</v>
          </cell>
        </row>
        <row r="299">
          <cell r="F299" t="str">
            <v>LR019122</v>
          </cell>
          <cell r="G299">
            <v>0</v>
          </cell>
          <cell r="H299">
            <v>0</v>
          </cell>
          <cell r="I299">
            <v>0</v>
          </cell>
          <cell r="J299">
            <v>0</v>
          </cell>
          <cell r="K299">
            <v>0</v>
          </cell>
          <cell r="L299">
            <v>0</v>
          </cell>
          <cell r="M299">
            <v>0</v>
          </cell>
          <cell r="N299">
            <v>0</v>
          </cell>
          <cell r="O299">
            <v>0</v>
          </cell>
          <cell r="P299">
            <v>0</v>
          </cell>
        </row>
        <row r="300">
          <cell r="F300" t="str">
            <v>LR019123</v>
          </cell>
          <cell r="G300">
            <v>0</v>
          </cell>
          <cell r="H300">
            <v>0</v>
          </cell>
          <cell r="I300">
            <v>0</v>
          </cell>
          <cell r="J300">
            <v>0</v>
          </cell>
          <cell r="K300">
            <v>0</v>
          </cell>
          <cell r="L300">
            <v>0</v>
          </cell>
          <cell r="M300">
            <v>0</v>
          </cell>
          <cell r="N300">
            <v>0</v>
          </cell>
          <cell r="O300">
            <v>0</v>
          </cell>
          <cell r="P300">
            <v>0</v>
          </cell>
        </row>
        <row r="301">
          <cell r="F301" t="str">
            <v>LR019124</v>
          </cell>
          <cell r="G301">
            <v>0</v>
          </cell>
          <cell r="H301">
            <v>0</v>
          </cell>
          <cell r="I301">
            <v>0</v>
          </cell>
          <cell r="J301">
            <v>0</v>
          </cell>
          <cell r="K301">
            <v>0</v>
          </cell>
          <cell r="L301">
            <v>0</v>
          </cell>
          <cell r="M301">
            <v>0</v>
          </cell>
          <cell r="N301">
            <v>0</v>
          </cell>
          <cell r="O301">
            <v>0</v>
          </cell>
          <cell r="P301">
            <v>0</v>
          </cell>
        </row>
        <row r="302">
          <cell r="F302" t="str">
            <v>LR019720</v>
          </cell>
          <cell r="G302">
            <v>0</v>
          </cell>
          <cell r="H302">
            <v>0</v>
          </cell>
          <cell r="I302">
            <v>0</v>
          </cell>
          <cell r="J302">
            <v>0</v>
          </cell>
          <cell r="K302">
            <v>0</v>
          </cell>
          <cell r="L302">
            <v>0</v>
          </cell>
          <cell r="M302">
            <v>0</v>
          </cell>
          <cell r="N302">
            <v>0</v>
          </cell>
          <cell r="O302">
            <v>0</v>
          </cell>
          <cell r="P302">
            <v>0</v>
          </cell>
        </row>
        <row r="303">
          <cell r="F303" t="str">
            <v>LR019725</v>
          </cell>
          <cell r="G303">
            <v>0</v>
          </cell>
          <cell r="H303">
            <v>0</v>
          </cell>
          <cell r="I303">
            <v>0</v>
          </cell>
          <cell r="J303">
            <v>0</v>
          </cell>
          <cell r="K303">
            <v>0</v>
          </cell>
          <cell r="L303">
            <v>0</v>
          </cell>
          <cell r="M303">
            <v>0</v>
          </cell>
          <cell r="N303">
            <v>0</v>
          </cell>
          <cell r="O303">
            <v>0</v>
          </cell>
          <cell r="P303">
            <v>0</v>
          </cell>
        </row>
        <row r="304">
          <cell r="F304" t="str">
            <v>LR019726</v>
          </cell>
          <cell r="G304">
            <v>0</v>
          </cell>
          <cell r="H304">
            <v>0</v>
          </cell>
          <cell r="I304">
            <v>0</v>
          </cell>
          <cell r="J304">
            <v>0</v>
          </cell>
          <cell r="K304">
            <v>0</v>
          </cell>
          <cell r="L304">
            <v>0</v>
          </cell>
          <cell r="M304">
            <v>0</v>
          </cell>
          <cell r="N304">
            <v>0</v>
          </cell>
          <cell r="O304">
            <v>0</v>
          </cell>
          <cell r="P304">
            <v>0</v>
          </cell>
        </row>
        <row r="305">
          <cell r="F305" t="str">
            <v>LR019730</v>
          </cell>
          <cell r="G305">
            <v>0</v>
          </cell>
          <cell r="H305">
            <v>0</v>
          </cell>
          <cell r="I305">
            <v>0</v>
          </cell>
          <cell r="J305">
            <v>0</v>
          </cell>
          <cell r="K305">
            <v>0</v>
          </cell>
          <cell r="L305">
            <v>0</v>
          </cell>
          <cell r="M305">
            <v>0</v>
          </cell>
          <cell r="N305">
            <v>0</v>
          </cell>
          <cell r="O305">
            <v>-115.5487</v>
          </cell>
          <cell r="P305">
            <v>0</v>
          </cell>
        </row>
        <row r="306">
          <cell r="F306" t="str">
            <v>LR019731</v>
          </cell>
          <cell r="G306">
            <v>0</v>
          </cell>
          <cell r="H306">
            <v>0</v>
          </cell>
          <cell r="I306">
            <v>0</v>
          </cell>
          <cell r="J306">
            <v>0</v>
          </cell>
          <cell r="K306">
            <v>0</v>
          </cell>
          <cell r="L306">
            <v>0</v>
          </cell>
          <cell r="M306">
            <v>0</v>
          </cell>
          <cell r="N306">
            <v>0</v>
          </cell>
          <cell r="O306">
            <v>-116.15019999999998</v>
          </cell>
          <cell r="P306">
            <v>0</v>
          </cell>
        </row>
        <row r="307">
          <cell r="F307" t="str">
            <v>LR019733</v>
          </cell>
          <cell r="G307">
            <v>0</v>
          </cell>
          <cell r="H307">
            <v>0</v>
          </cell>
          <cell r="I307">
            <v>0</v>
          </cell>
          <cell r="J307">
            <v>0</v>
          </cell>
          <cell r="K307">
            <v>0</v>
          </cell>
          <cell r="L307">
            <v>0</v>
          </cell>
          <cell r="M307">
            <v>0</v>
          </cell>
          <cell r="N307">
            <v>0</v>
          </cell>
          <cell r="O307">
            <v>0</v>
          </cell>
          <cell r="P307">
            <v>0</v>
          </cell>
        </row>
        <row r="308">
          <cell r="F308" t="str">
            <v>LR019734</v>
          </cell>
          <cell r="G308">
            <v>0</v>
          </cell>
          <cell r="H308">
            <v>0</v>
          </cell>
          <cell r="I308">
            <v>0</v>
          </cell>
          <cell r="J308">
            <v>0</v>
          </cell>
          <cell r="K308">
            <v>0</v>
          </cell>
          <cell r="L308">
            <v>0</v>
          </cell>
          <cell r="M308">
            <v>0</v>
          </cell>
          <cell r="N308">
            <v>0</v>
          </cell>
          <cell r="O308">
            <v>0</v>
          </cell>
          <cell r="P308">
            <v>0</v>
          </cell>
        </row>
        <row r="309">
          <cell r="F309" t="str">
            <v>LR019833</v>
          </cell>
          <cell r="G309">
            <v>0</v>
          </cell>
          <cell r="J309">
            <v>0</v>
          </cell>
          <cell r="K309">
            <v>0</v>
          </cell>
        </row>
        <row r="310">
          <cell r="F310" t="str">
            <v>LR020233</v>
          </cell>
          <cell r="G310">
            <v>0</v>
          </cell>
        </row>
        <row r="311">
          <cell r="F311" t="str">
            <v>LR020927</v>
          </cell>
          <cell r="G311">
            <v>0</v>
          </cell>
          <cell r="J311">
            <v>0</v>
          </cell>
          <cell r="K311">
            <v>0</v>
          </cell>
        </row>
        <row r="312">
          <cell r="F312" t="str">
            <v>LR021636</v>
          </cell>
          <cell r="G312">
            <v>0</v>
          </cell>
          <cell r="H312">
            <v>0</v>
          </cell>
          <cell r="I312">
            <v>0</v>
          </cell>
          <cell r="J312">
            <v>0</v>
          </cell>
          <cell r="K312">
            <v>0</v>
          </cell>
          <cell r="L312">
            <v>0</v>
          </cell>
          <cell r="M312">
            <v>0</v>
          </cell>
          <cell r="N312">
            <v>0</v>
          </cell>
          <cell r="O312">
            <v>0</v>
          </cell>
          <cell r="P312">
            <v>0</v>
          </cell>
        </row>
        <row r="313">
          <cell r="F313" t="str">
            <v>LR022608</v>
          </cell>
          <cell r="G313">
            <v>0</v>
          </cell>
          <cell r="H313">
            <v>0</v>
          </cell>
          <cell r="I313">
            <v>0</v>
          </cell>
          <cell r="J313">
            <v>0</v>
          </cell>
          <cell r="K313">
            <v>0</v>
          </cell>
          <cell r="L313">
            <v>0</v>
          </cell>
          <cell r="M313">
            <v>0</v>
          </cell>
          <cell r="N313">
            <v>0</v>
          </cell>
          <cell r="O313">
            <v>0</v>
          </cell>
          <cell r="P313">
            <v>0</v>
          </cell>
        </row>
        <row r="314">
          <cell r="F314" t="str">
            <v>LR022609</v>
          </cell>
          <cell r="G314">
            <v>0</v>
          </cell>
          <cell r="H314">
            <v>0</v>
          </cell>
          <cell r="I314">
            <v>0</v>
          </cell>
          <cell r="J314">
            <v>0</v>
          </cell>
          <cell r="K314">
            <v>0</v>
          </cell>
          <cell r="L314">
            <v>0</v>
          </cell>
          <cell r="M314">
            <v>0</v>
          </cell>
          <cell r="N314">
            <v>0</v>
          </cell>
          <cell r="O314">
            <v>0</v>
          </cell>
          <cell r="P314">
            <v>0</v>
          </cell>
        </row>
        <row r="315">
          <cell r="F315" t="str">
            <v>LR022644</v>
          </cell>
          <cell r="G315">
            <v>0</v>
          </cell>
          <cell r="H315">
            <v>0</v>
          </cell>
          <cell r="I315">
            <v>0</v>
          </cell>
          <cell r="J315">
            <v>0</v>
          </cell>
          <cell r="K315">
            <v>0</v>
          </cell>
          <cell r="L315">
            <v>0</v>
          </cell>
          <cell r="M315">
            <v>0</v>
          </cell>
          <cell r="N315">
            <v>0</v>
          </cell>
          <cell r="O315">
            <v>0</v>
          </cell>
          <cell r="P315">
            <v>0</v>
          </cell>
        </row>
        <row r="316">
          <cell r="F316" t="str">
            <v>RYP000220</v>
          </cell>
          <cell r="G316">
            <v>0</v>
          </cell>
          <cell r="H316">
            <v>0</v>
          </cell>
          <cell r="I316">
            <v>0</v>
          </cell>
          <cell r="J316">
            <v>0</v>
          </cell>
          <cell r="K316">
            <v>0</v>
          </cell>
          <cell r="L316">
            <v>0</v>
          </cell>
          <cell r="M316">
            <v>0</v>
          </cell>
          <cell r="N316">
            <v>0</v>
          </cell>
          <cell r="O316">
            <v>0</v>
          </cell>
          <cell r="P316">
            <v>0</v>
          </cell>
        </row>
        <row r="317">
          <cell r="F317" t="str">
            <v>WAG000180</v>
          </cell>
          <cell r="G317">
            <v>-3.2564651511368079</v>
          </cell>
          <cell r="H317">
            <v>0</v>
          </cell>
          <cell r="I317">
            <v>0</v>
          </cell>
          <cell r="J317">
            <v>0</v>
          </cell>
          <cell r="K317">
            <v>0</v>
          </cell>
          <cell r="L317">
            <v>0</v>
          </cell>
          <cell r="M317">
            <v>0</v>
          </cell>
          <cell r="N317">
            <v>0</v>
          </cell>
          <cell r="O317">
            <v>0</v>
          </cell>
          <cell r="P317">
            <v>0</v>
          </cell>
        </row>
        <row r="318">
          <cell r="F318" t="str">
            <v>WAG000190</v>
          </cell>
          <cell r="G318">
            <v>-3.2565872134191807</v>
          </cell>
          <cell r="H318">
            <v>0</v>
          </cell>
          <cell r="I318">
            <v>0</v>
          </cell>
          <cell r="J318">
            <v>0</v>
          </cell>
          <cell r="K318">
            <v>0</v>
          </cell>
          <cell r="L318">
            <v>0</v>
          </cell>
          <cell r="M318">
            <v>0</v>
          </cell>
          <cell r="N318">
            <v>0</v>
          </cell>
          <cell r="O318">
            <v>0</v>
          </cell>
          <cell r="P318">
            <v>0</v>
          </cell>
        </row>
        <row r="319">
          <cell r="F319" t="str">
            <v>WAG000203</v>
          </cell>
          <cell r="G319">
            <v>-2.8736579938099998</v>
          </cell>
          <cell r="H319">
            <v>0</v>
          </cell>
          <cell r="I319">
            <v>0</v>
          </cell>
          <cell r="J319">
            <v>0</v>
          </cell>
          <cell r="K319">
            <v>0</v>
          </cell>
          <cell r="L319">
            <v>0</v>
          </cell>
          <cell r="M319">
            <v>0</v>
          </cell>
          <cell r="N319">
            <v>0</v>
          </cell>
          <cell r="O319">
            <v>0</v>
          </cell>
          <cell r="P319">
            <v>0</v>
          </cell>
        </row>
        <row r="320">
          <cell r="F320" t="str">
            <v>WAG501000</v>
          </cell>
          <cell r="G320">
            <v>0</v>
          </cell>
          <cell r="H320">
            <v>0</v>
          </cell>
          <cell r="I320">
            <v>0</v>
          </cell>
          <cell r="J320">
            <v>0</v>
          </cell>
          <cell r="K320">
            <v>0</v>
          </cell>
          <cell r="L320">
            <v>0</v>
          </cell>
          <cell r="M320">
            <v>0</v>
          </cell>
          <cell r="N320">
            <v>0</v>
          </cell>
          <cell r="O320">
            <v>0</v>
          </cell>
          <cell r="P320">
            <v>0</v>
          </cell>
        </row>
        <row r="321">
          <cell r="F321" t="str">
            <v>WCD000353</v>
          </cell>
          <cell r="G321">
            <v>-0.25654985391750001</v>
          </cell>
          <cell r="H321">
            <v>0</v>
          </cell>
          <cell r="I321">
            <v>0</v>
          </cell>
          <cell r="J321">
            <v>0</v>
          </cell>
          <cell r="K321">
            <v>0</v>
          </cell>
          <cell r="L321">
            <v>0</v>
          </cell>
          <cell r="M321">
            <v>0</v>
          </cell>
          <cell r="N321">
            <v>0</v>
          </cell>
          <cell r="O321">
            <v>0</v>
          </cell>
          <cell r="P321">
            <v>0</v>
          </cell>
        </row>
        <row r="322">
          <cell r="F322" t="str">
            <v>WCD000910</v>
          </cell>
          <cell r="G322">
            <v>0</v>
          </cell>
          <cell r="H322">
            <v>0</v>
          </cell>
          <cell r="I322">
            <v>0</v>
          </cell>
          <cell r="J322">
            <v>0</v>
          </cell>
          <cell r="K322">
            <v>0</v>
          </cell>
          <cell r="L322">
            <v>0</v>
          </cell>
          <cell r="M322">
            <v>0</v>
          </cell>
          <cell r="N322">
            <v>0</v>
          </cell>
          <cell r="O322">
            <v>0</v>
          </cell>
          <cell r="P322">
            <v>0</v>
          </cell>
        </row>
        <row r="323">
          <cell r="F323" t="str">
            <v>WCD105220</v>
          </cell>
          <cell r="G323">
            <v>-0.88807084380299994</v>
          </cell>
          <cell r="H323">
            <v>0</v>
          </cell>
          <cell r="I323">
            <v>0</v>
          </cell>
          <cell r="J323">
            <v>0</v>
          </cell>
          <cell r="K323">
            <v>0</v>
          </cell>
          <cell r="L323">
            <v>0</v>
          </cell>
          <cell r="M323">
            <v>0</v>
          </cell>
          <cell r="N323">
            <v>0</v>
          </cell>
          <cell r="O323">
            <v>0</v>
          </cell>
          <cell r="P323">
            <v>0</v>
          </cell>
        </row>
        <row r="324">
          <cell r="F324" t="str">
            <v>WCD106180</v>
          </cell>
          <cell r="G324">
            <v>-0.7652109829649999</v>
          </cell>
          <cell r="J324">
            <v>0</v>
          </cell>
          <cell r="K324">
            <v>0</v>
          </cell>
          <cell r="O324">
            <v>0</v>
          </cell>
        </row>
        <row r="325">
          <cell r="F325" t="str">
            <v>WCD106190</v>
          </cell>
          <cell r="G325">
            <v>-5.5899374340539989</v>
          </cell>
          <cell r="H325">
            <v>0</v>
          </cell>
          <cell r="I325">
            <v>0</v>
          </cell>
          <cell r="J325">
            <v>0</v>
          </cell>
          <cell r="K325">
            <v>0</v>
          </cell>
          <cell r="L325">
            <v>0</v>
          </cell>
          <cell r="M325">
            <v>0</v>
          </cell>
          <cell r="N325">
            <v>0</v>
          </cell>
          <cell r="O325">
            <v>0</v>
          </cell>
          <cell r="P325">
            <v>0</v>
          </cell>
        </row>
        <row r="326">
          <cell r="F326" t="str">
            <v>WCD500202</v>
          </cell>
          <cell r="G326">
            <v>-8.7838700298580008</v>
          </cell>
          <cell r="H326">
            <v>0</v>
          </cell>
          <cell r="I326">
            <v>0</v>
          </cell>
          <cell r="J326">
            <v>0</v>
          </cell>
          <cell r="K326">
            <v>0</v>
          </cell>
          <cell r="L326">
            <v>0</v>
          </cell>
          <cell r="M326">
            <v>0</v>
          </cell>
          <cell r="N326">
            <v>0</v>
          </cell>
          <cell r="O326">
            <v>-105.2</v>
          </cell>
          <cell r="P326">
            <v>0</v>
          </cell>
        </row>
        <row r="327">
          <cell r="F327" t="str">
            <v>WCD500212</v>
          </cell>
          <cell r="G327">
            <v>-8.7838700298580008</v>
          </cell>
          <cell r="H327">
            <v>0</v>
          </cell>
          <cell r="I327">
            <v>0</v>
          </cell>
          <cell r="J327">
            <v>0</v>
          </cell>
          <cell r="K327">
            <v>0</v>
          </cell>
          <cell r="L327">
            <v>0</v>
          </cell>
          <cell r="M327">
            <v>0</v>
          </cell>
          <cell r="N327">
            <v>0</v>
          </cell>
          <cell r="O327">
            <v>-105.2</v>
          </cell>
          <cell r="P327">
            <v>0</v>
          </cell>
        </row>
        <row r="328">
          <cell r="F328" t="str">
            <v>WCD500433</v>
          </cell>
          <cell r="G328">
            <v>0</v>
          </cell>
          <cell r="H328">
            <v>0</v>
          </cell>
          <cell r="I328">
            <v>0</v>
          </cell>
          <cell r="J328">
            <v>0</v>
          </cell>
          <cell r="K328">
            <v>0</v>
          </cell>
          <cell r="L328">
            <v>0</v>
          </cell>
          <cell r="M328">
            <v>0</v>
          </cell>
          <cell r="N328">
            <v>0</v>
          </cell>
          <cell r="O328">
            <v>-105.2</v>
          </cell>
          <cell r="P328">
            <v>0</v>
          </cell>
        </row>
        <row r="329">
          <cell r="F329" t="str">
            <v>WCD500442</v>
          </cell>
          <cell r="G329">
            <v>-4.3919350149290004</v>
          </cell>
          <cell r="H329">
            <v>0</v>
          </cell>
          <cell r="I329">
            <v>0</v>
          </cell>
          <cell r="J329">
            <v>0</v>
          </cell>
          <cell r="K329">
            <v>0</v>
          </cell>
          <cell r="L329">
            <v>0</v>
          </cell>
          <cell r="M329">
            <v>0</v>
          </cell>
          <cell r="N329">
            <v>0</v>
          </cell>
          <cell r="O329">
            <v>-105.2</v>
          </cell>
          <cell r="P329">
            <v>0</v>
          </cell>
        </row>
        <row r="330">
          <cell r="F330" t="str">
            <v>WCD500452</v>
          </cell>
          <cell r="G330">
            <v>-4.3919350149290004</v>
          </cell>
          <cell r="H330">
            <v>0</v>
          </cell>
          <cell r="I330">
            <v>0</v>
          </cell>
          <cell r="J330">
            <v>0</v>
          </cell>
          <cell r="K330">
            <v>0</v>
          </cell>
          <cell r="L330">
            <v>0</v>
          </cell>
          <cell r="M330">
            <v>0</v>
          </cell>
          <cell r="N330">
            <v>0</v>
          </cell>
          <cell r="O330">
            <v>-103.4268</v>
          </cell>
          <cell r="P330">
            <v>0</v>
          </cell>
        </row>
        <row r="331">
          <cell r="F331" t="str">
            <v>WCD501630</v>
          </cell>
          <cell r="G331">
            <v>-4.8109095381380005</v>
          </cell>
          <cell r="H331">
            <v>0</v>
          </cell>
          <cell r="I331">
            <v>0</v>
          </cell>
          <cell r="J331">
            <v>0</v>
          </cell>
          <cell r="K331">
            <v>0</v>
          </cell>
          <cell r="L331">
            <v>0</v>
          </cell>
          <cell r="M331">
            <v>0</v>
          </cell>
          <cell r="N331">
            <v>0</v>
          </cell>
          <cell r="O331">
            <v>-105.2</v>
          </cell>
          <cell r="P331">
            <v>0</v>
          </cell>
        </row>
        <row r="332">
          <cell r="F332" t="str">
            <v>WCD501680</v>
          </cell>
          <cell r="G332">
            <v>-4.5984237423845995</v>
          </cell>
          <cell r="H332">
            <v>0</v>
          </cell>
          <cell r="I332">
            <v>0</v>
          </cell>
          <cell r="J332">
            <v>0</v>
          </cell>
          <cell r="K332">
            <v>0</v>
          </cell>
          <cell r="L332">
            <v>0</v>
          </cell>
          <cell r="M332">
            <v>0</v>
          </cell>
          <cell r="N332">
            <v>0</v>
          </cell>
          <cell r="O332">
            <v>-105.2</v>
          </cell>
          <cell r="P332">
            <v>0</v>
          </cell>
        </row>
        <row r="333">
          <cell r="F333" t="str">
            <v>WCD501690</v>
          </cell>
          <cell r="G333">
            <v>-4.6467701082545991</v>
          </cell>
          <cell r="H333">
            <v>0</v>
          </cell>
          <cell r="I333">
            <v>0</v>
          </cell>
          <cell r="J333">
            <v>0</v>
          </cell>
          <cell r="K333">
            <v>0</v>
          </cell>
          <cell r="L333">
            <v>0</v>
          </cell>
          <cell r="M333">
            <v>0</v>
          </cell>
          <cell r="N333">
            <v>0</v>
          </cell>
          <cell r="O333">
            <v>-105.2</v>
          </cell>
          <cell r="P333">
            <v>0</v>
          </cell>
        </row>
        <row r="334">
          <cell r="F334" t="str">
            <v>WCD501820</v>
          </cell>
          <cell r="G334">
            <v>-8.7838700298580008</v>
          </cell>
          <cell r="H334">
            <v>0</v>
          </cell>
          <cell r="I334">
            <v>0</v>
          </cell>
          <cell r="J334">
            <v>0</v>
          </cell>
          <cell r="K334">
            <v>0</v>
          </cell>
          <cell r="L334">
            <v>0</v>
          </cell>
          <cell r="M334">
            <v>0</v>
          </cell>
          <cell r="N334">
            <v>0</v>
          </cell>
          <cell r="O334">
            <v>-105.2</v>
          </cell>
          <cell r="P334">
            <v>0</v>
          </cell>
        </row>
        <row r="335">
          <cell r="F335" t="str">
            <v>WCD501941</v>
          </cell>
          <cell r="G335">
            <v>0</v>
          </cell>
          <cell r="H335">
            <v>0</v>
          </cell>
          <cell r="I335">
            <v>0</v>
          </cell>
          <cell r="J335">
            <v>0</v>
          </cell>
          <cell r="K335">
            <v>0</v>
          </cell>
          <cell r="L335">
            <v>0</v>
          </cell>
          <cell r="M335">
            <v>0</v>
          </cell>
          <cell r="N335">
            <v>0</v>
          </cell>
          <cell r="O335">
            <v>-105.2</v>
          </cell>
          <cell r="P335">
            <v>0</v>
          </cell>
        </row>
        <row r="336">
          <cell r="F336" t="str">
            <v>WCD502030</v>
          </cell>
          <cell r="G336">
            <v>-1.6531220793169998</v>
          </cell>
          <cell r="H336">
            <v>0</v>
          </cell>
          <cell r="I336">
            <v>0</v>
          </cell>
          <cell r="J336">
            <v>0</v>
          </cell>
          <cell r="K336">
            <v>0</v>
          </cell>
          <cell r="L336">
            <v>0</v>
          </cell>
          <cell r="M336">
            <v>0</v>
          </cell>
          <cell r="N336">
            <v>0</v>
          </cell>
          <cell r="O336">
            <v>0</v>
          </cell>
          <cell r="P336">
            <v>0</v>
          </cell>
        </row>
        <row r="337">
          <cell r="F337" t="str">
            <v>WCD502160</v>
          </cell>
          <cell r="G337">
            <v>-3.2523968520419997</v>
          </cell>
          <cell r="H337">
            <v>0</v>
          </cell>
          <cell r="I337">
            <v>0</v>
          </cell>
          <cell r="J337">
            <v>0</v>
          </cell>
          <cell r="K337">
            <v>0</v>
          </cell>
          <cell r="L337">
            <v>0</v>
          </cell>
          <cell r="M337">
            <v>0</v>
          </cell>
          <cell r="N337">
            <v>0</v>
          </cell>
          <cell r="O337">
            <v>-105.2</v>
          </cell>
          <cell r="P337">
            <v>0</v>
          </cell>
        </row>
        <row r="338">
          <cell r="F338" t="str">
            <v>WCD502300</v>
          </cell>
          <cell r="G338">
            <v>-3.0397274708759996</v>
          </cell>
          <cell r="H338">
            <v>0</v>
          </cell>
          <cell r="I338">
            <v>0</v>
          </cell>
          <cell r="J338">
            <v>0</v>
          </cell>
          <cell r="K338">
            <v>0</v>
          </cell>
          <cell r="L338">
            <v>0</v>
          </cell>
          <cell r="M338">
            <v>0</v>
          </cell>
          <cell r="N338">
            <v>0</v>
          </cell>
          <cell r="O338">
            <v>0</v>
          </cell>
          <cell r="P338">
            <v>0</v>
          </cell>
        </row>
        <row r="339">
          <cell r="F339" t="str">
            <v>WCD502310</v>
          </cell>
          <cell r="G339">
            <v>0</v>
          </cell>
          <cell r="H339">
            <v>0</v>
          </cell>
          <cell r="I339">
            <v>0</v>
          </cell>
          <cell r="J339">
            <v>0</v>
          </cell>
          <cell r="K339">
            <v>0</v>
          </cell>
          <cell r="L339">
            <v>0</v>
          </cell>
          <cell r="M339">
            <v>0</v>
          </cell>
          <cell r="N339">
            <v>0</v>
          </cell>
          <cell r="O339">
            <v>-105.2</v>
          </cell>
          <cell r="P339">
            <v>0</v>
          </cell>
        </row>
        <row r="340">
          <cell r="F340" t="str">
            <v>WCD502400</v>
          </cell>
          <cell r="G340">
            <v>-2.6383110962579996</v>
          </cell>
          <cell r="H340">
            <v>0</v>
          </cell>
          <cell r="I340">
            <v>0</v>
          </cell>
          <cell r="J340">
            <v>0</v>
          </cell>
          <cell r="K340">
            <v>0</v>
          </cell>
          <cell r="L340">
            <v>0</v>
          </cell>
          <cell r="M340">
            <v>0</v>
          </cell>
          <cell r="N340">
            <v>0</v>
          </cell>
          <cell r="O340">
            <v>0</v>
          </cell>
          <cell r="P340">
            <v>0</v>
          </cell>
        </row>
        <row r="341">
          <cell r="F341" t="str">
            <v>WCD502410</v>
          </cell>
          <cell r="G341">
            <v>-4.8589413753479995</v>
          </cell>
          <cell r="H341">
            <v>0</v>
          </cell>
          <cell r="I341">
            <v>0</v>
          </cell>
          <cell r="J341">
            <v>0</v>
          </cell>
          <cell r="K341">
            <v>0</v>
          </cell>
          <cell r="L341">
            <v>0</v>
          </cell>
          <cell r="M341">
            <v>0</v>
          </cell>
          <cell r="N341">
            <v>0</v>
          </cell>
          <cell r="O341">
            <v>0</v>
          </cell>
          <cell r="P341">
            <v>0</v>
          </cell>
        </row>
        <row r="342">
          <cell r="F342" t="str">
            <v>WCD502450</v>
          </cell>
          <cell r="G342">
            <v>0</v>
          </cell>
          <cell r="H342">
            <v>0</v>
          </cell>
          <cell r="I342">
            <v>0</v>
          </cell>
          <cell r="J342">
            <v>0</v>
          </cell>
          <cell r="K342">
            <v>0</v>
          </cell>
          <cell r="L342">
            <v>0</v>
          </cell>
          <cell r="M342">
            <v>0</v>
          </cell>
          <cell r="N342">
            <v>0</v>
          </cell>
          <cell r="O342">
            <v>-105.2</v>
          </cell>
          <cell r="P342">
            <v>0</v>
          </cell>
        </row>
        <row r="343">
          <cell r="F343" t="str">
            <v>WCD502460</v>
          </cell>
          <cell r="G343">
            <v>-9.4953173046379966</v>
          </cell>
          <cell r="H343">
            <v>0</v>
          </cell>
          <cell r="I343">
            <v>0</v>
          </cell>
          <cell r="J343">
            <v>0</v>
          </cell>
          <cell r="K343">
            <v>0</v>
          </cell>
          <cell r="L343">
            <v>0</v>
          </cell>
          <cell r="M343">
            <v>0</v>
          </cell>
          <cell r="N343">
            <v>0</v>
          </cell>
          <cell r="O343">
            <v>-105.2</v>
          </cell>
          <cell r="P343">
            <v>0</v>
          </cell>
        </row>
        <row r="344">
          <cell r="F344" t="str">
            <v>WCD502470</v>
          </cell>
          <cell r="G344">
            <v>-9.4953173046379966</v>
          </cell>
          <cell r="H344">
            <v>0</v>
          </cell>
          <cell r="I344">
            <v>0</v>
          </cell>
          <cell r="J344">
            <v>0</v>
          </cell>
          <cell r="K344">
            <v>0</v>
          </cell>
          <cell r="L344">
            <v>0</v>
          </cell>
          <cell r="M344">
            <v>0</v>
          </cell>
          <cell r="N344">
            <v>0</v>
          </cell>
          <cell r="O344">
            <v>-113.08899999999998</v>
          </cell>
          <cell r="P344">
            <v>0</v>
          </cell>
        </row>
        <row r="345">
          <cell r="F345" t="str">
            <v>WCD502480</v>
          </cell>
          <cell r="G345">
            <v>-8.792130545717999</v>
          </cell>
          <cell r="H345">
            <v>0</v>
          </cell>
          <cell r="I345">
            <v>0</v>
          </cell>
          <cell r="J345">
            <v>0</v>
          </cell>
          <cell r="K345">
            <v>0</v>
          </cell>
          <cell r="L345">
            <v>0</v>
          </cell>
          <cell r="M345">
            <v>0</v>
          </cell>
          <cell r="N345">
            <v>0</v>
          </cell>
          <cell r="O345">
            <v>-113.74099999999999</v>
          </cell>
          <cell r="P345">
            <v>0</v>
          </cell>
        </row>
        <row r="346">
          <cell r="F346" t="str">
            <v>WCE000403</v>
          </cell>
          <cell r="G346">
            <v>-23.748429989249988</v>
          </cell>
          <cell r="H346">
            <v>0</v>
          </cell>
          <cell r="I346">
            <v>0</v>
          </cell>
          <cell r="J346">
            <v>0</v>
          </cell>
          <cell r="K346">
            <v>0</v>
          </cell>
          <cell r="L346">
            <v>0</v>
          </cell>
          <cell r="M346">
            <v>0</v>
          </cell>
          <cell r="N346">
            <v>0</v>
          </cell>
          <cell r="O346">
            <v>0</v>
          </cell>
          <cell r="P346">
            <v>0</v>
          </cell>
        </row>
        <row r="347">
          <cell r="F347" t="str">
            <v>WCE000423</v>
          </cell>
          <cell r="G347">
            <v>-31.257434444815999</v>
          </cell>
          <cell r="H347">
            <v>0</v>
          </cell>
          <cell r="I347">
            <v>0</v>
          </cell>
          <cell r="J347">
            <v>0</v>
          </cell>
          <cell r="K347">
            <v>0</v>
          </cell>
          <cell r="L347">
            <v>0</v>
          </cell>
          <cell r="M347">
            <v>0</v>
          </cell>
          <cell r="N347">
            <v>0</v>
          </cell>
          <cell r="O347">
            <v>0</v>
          </cell>
          <cell r="P347">
            <v>0</v>
          </cell>
        </row>
        <row r="348">
          <cell r="F348" t="str">
            <v>WCE000425</v>
          </cell>
          <cell r="G348">
            <v>0</v>
          </cell>
          <cell r="H348">
            <v>0</v>
          </cell>
          <cell r="I348">
            <v>0</v>
          </cell>
          <cell r="J348">
            <v>0</v>
          </cell>
          <cell r="K348">
            <v>0</v>
          </cell>
          <cell r="L348">
            <v>0</v>
          </cell>
          <cell r="M348">
            <v>0</v>
          </cell>
          <cell r="N348">
            <v>0</v>
          </cell>
          <cell r="O348">
            <v>0</v>
          </cell>
          <cell r="P348">
            <v>0</v>
          </cell>
        </row>
        <row r="349">
          <cell r="F349" t="str">
            <v>WCE000500</v>
          </cell>
          <cell r="G349">
            <v>-3.4302967452590001</v>
          </cell>
          <cell r="H349">
            <v>0</v>
          </cell>
          <cell r="I349">
            <v>0</v>
          </cell>
          <cell r="J349">
            <v>0</v>
          </cell>
          <cell r="K349">
            <v>0</v>
          </cell>
          <cell r="L349">
            <v>0</v>
          </cell>
          <cell r="M349">
            <v>0</v>
          </cell>
          <cell r="N349">
            <v>0</v>
          </cell>
          <cell r="O349">
            <v>0</v>
          </cell>
          <cell r="P349">
            <v>0</v>
          </cell>
        </row>
        <row r="350">
          <cell r="F350" t="str">
            <v>WCE000540</v>
          </cell>
          <cell r="G350">
            <v>-1.7056425715879997</v>
          </cell>
          <cell r="H350">
            <v>0</v>
          </cell>
          <cell r="I350">
            <v>0</v>
          </cell>
          <cell r="J350">
            <v>0</v>
          </cell>
          <cell r="K350">
            <v>0</v>
          </cell>
          <cell r="L350">
            <v>0</v>
          </cell>
          <cell r="M350">
            <v>0</v>
          </cell>
          <cell r="N350">
            <v>0</v>
          </cell>
          <cell r="O350">
            <v>0</v>
          </cell>
          <cell r="P350">
            <v>0</v>
          </cell>
        </row>
        <row r="351">
          <cell r="F351" t="str">
            <v>WCE105202</v>
          </cell>
          <cell r="G351">
            <v>-2.9605746781729998</v>
          </cell>
          <cell r="H351">
            <v>0</v>
          </cell>
          <cell r="I351">
            <v>0</v>
          </cell>
          <cell r="J351">
            <v>0</v>
          </cell>
          <cell r="K351">
            <v>0</v>
          </cell>
          <cell r="L351">
            <v>0</v>
          </cell>
          <cell r="M351">
            <v>0</v>
          </cell>
          <cell r="N351">
            <v>0</v>
          </cell>
          <cell r="O351">
            <v>0</v>
          </cell>
          <cell r="P351">
            <v>0</v>
          </cell>
        </row>
        <row r="352">
          <cell r="F352" t="str">
            <v>WCE105202</v>
          </cell>
          <cell r="G352">
            <v>-2.9605746781729998</v>
          </cell>
          <cell r="H352">
            <v>0</v>
          </cell>
          <cell r="I352">
            <v>0</v>
          </cell>
          <cell r="J352">
            <v>0</v>
          </cell>
          <cell r="K352">
            <v>0</v>
          </cell>
          <cell r="L352">
            <v>0</v>
          </cell>
          <cell r="M352">
            <v>0</v>
          </cell>
          <cell r="N352">
            <v>0</v>
          </cell>
          <cell r="O352">
            <v>0</v>
          </cell>
          <cell r="P352">
            <v>0</v>
          </cell>
        </row>
        <row r="353">
          <cell r="F353" t="str">
            <v>WCE500080</v>
          </cell>
          <cell r="G353">
            <v>-7.7685839309829987</v>
          </cell>
          <cell r="H353">
            <v>0</v>
          </cell>
          <cell r="I353">
            <v>0</v>
          </cell>
          <cell r="J353">
            <v>0</v>
          </cell>
          <cell r="K353">
            <v>0</v>
          </cell>
          <cell r="L353">
            <v>0</v>
          </cell>
          <cell r="M353">
            <v>0</v>
          </cell>
          <cell r="N353">
            <v>0</v>
          </cell>
          <cell r="O353">
            <v>0</v>
          </cell>
          <cell r="P353">
            <v>0</v>
          </cell>
        </row>
        <row r="354">
          <cell r="F354" t="str">
            <v>WCE500140</v>
          </cell>
          <cell r="G354">
            <v>-12.259872093491396</v>
          </cell>
          <cell r="H354">
            <v>0</v>
          </cell>
          <cell r="I354">
            <v>0</v>
          </cell>
          <cell r="J354">
            <v>0</v>
          </cell>
          <cell r="K354">
            <v>0</v>
          </cell>
          <cell r="L354">
            <v>0</v>
          </cell>
          <cell r="M354">
            <v>0</v>
          </cell>
          <cell r="N354">
            <v>0</v>
          </cell>
          <cell r="O354">
            <v>0</v>
          </cell>
          <cell r="P354">
            <v>0</v>
          </cell>
        </row>
        <row r="355">
          <cell r="F355" t="str">
            <v>WCE500150</v>
          </cell>
          <cell r="G355">
            <v>-12.058886624337397</v>
          </cell>
          <cell r="H355">
            <v>0</v>
          </cell>
          <cell r="I355">
            <v>0</v>
          </cell>
          <cell r="J355">
            <v>0</v>
          </cell>
          <cell r="K355">
            <v>0</v>
          </cell>
          <cell r="L355">
            <v>0</v>
          </cell>
          <cell r="M355">
            <v>0</v>
          </cell>
          <cell r="N355">
            <v>0</v>
          </cell>
          <cell r="O355">
            <v>0</v>
          </cell>
          <cell r="P355">
            <v>0</v>
          </cell>
        </row>
        <row r="356">
          <cell r="F356" t="str">
            <v>WCE500170</v>
          </cell>
          <cell r="G356">
            <v>-11.1185055258414</v>
          </cell>
          <cell r="H356">
            <v>0</v>
          </cell>
          <cell r="I356">
            <v>0</v>
          </cell>
          <cell r="J356">
            <v>0</v>
          </cell>
          <cell r="K356">
            <v>0</v>
          </cell>
          <cell r="L356">
            <v>0</v>
          </cell>
          <cell r="M356">
            <v>0</v>
          </cell>
          <cell r="N356">
            <v>0</v>
          </cell>
          <cell r="O356">
            <v>0</v>
          </cell>
          <cell r="P356">
            <v>0</v>
          </cell>
        </row>
        <row r="357">
          <cell r="F357" t="str">
            <v>WCE500180</v>
          </cell>
          <cell r="G357">
            <v>-11.494697364092998</v>
          </cell>
          <cell r="H357">
            <v>0</v>
          </cell>
          <cell r="I357">
            <v>0</v>
          </cell>
          <cell r="J357">
            <v>0</v>
          </cell>
          <cell r="K357">
            <v>0</v>
          </cell>
          <cell r="L357">
            <v>0</v>
          </cell>
          <cell r="M357">
            <v>0</v>
          </cell>
          <cell r="N357">
            <v>0</v>
          </cell>
          <cell r="O357">
            <v>0</v>
          </cell>
          <cell r="P357">
            <v>0</v>
          </cell>
        </row>
        <row r="358">
          <cell r="F358" t="str">
            <v>WCE500190</v>
          </cell>
          <cell r="G358">
            <v>-7.6947259799589993</v>
          </cell>
          <cell r="H358">
            <v>0</v>
          </cell>
          <cell r="I358">
            <v>0</v>
          </cell>
          <cell r="J358">
            <v>0</v>
          </cell>
          <cell r="K358">
            <v>0</v>
          </cell>
          <cell r="L358">
            <v>0</v>
          </cell>
          <cell r="M358">
            <v>0</v>
          </cell>
          <cell r="N358">
            <v>0</v>
          </cell>
          <cell r="O358">
            <v>0</v>
          </cell>
          <cell r="P358">
            <v>0</v>
          </cell>
        </row>
        <row r="359">
          <cell r="F359" t="str">
            <v>WCE500230</v>
          </cell>
          <cell r="G359">
            <v>0</v>
          </cell>
          <cell r="H359">
            <v>0</v>
          </cell>
          <cell r="I359">
            <v>0</v>
          </cell>
          <cell r="J359">
            <v>0</v>
          </cell>
          <cell r="K359">
            <v>0</v>
          </cell>
          <cell r="L359">
            <v>0</v>
          </cell>
          <cell r="M359">
            <v>0</v>
          </cell>
          <cell r="N359">
            <v>0</v>
          </cell>
          <cell r="O359">
            <v>0</v>
          </cell>
          <cell r="P359">
            <v>0</v>
          </cell>
        </row>
        <row r="360">
          <cell r="F360" t="str">
            <v>WCE500240</v>
          </cell>
          <cell r="G360">
            <v>0</v>
          </cell>
          <cell r="H360">
            <v>0</v>
          </cell>
          <cell r="I360">
            <v>0</v>
          </cell>
          <cell r="J360">
            <v>0</v>
          </cell>
          <cell r="K360">
            <v>0</v>
          </cell>
          <cell r="L360">
            <v>0</v>
          </cell>
          <cell r="M360">
            <v>0</v>
          </cell>
          <cell r="N360">
            <v>0</v>
          </cell>
          <cell r="O360">
            <v>0</v>
          </cell>
          <cell r="P360">
            <v>0</v>
          </cell>
        </row>
        <row r="361">
          <cell r="F361" t="str">
            <v>WCE500320</v>
          </cell>
          <cell r="G361">
            <v>-5.571128289103199</v>
          </cell>
          <cell r="H361">
            <v>0</v>
          </cell>
          <cell r="I361">
            <v>0</v>
          </cell>
          <cell r="J361">
            <v>0</v>
          </cell>
          <cell r="K361">
            <v>0</v>
          </cell>
          <cell r="L361">
            <v>0</v>
          </cell>
          <cell r="M361">
            <v>0</v>
          </cell>
          <cell r="N361">
            <v>0</v>
          </cell>
          <cell r="O361">
            <v>0</v>
          </cell>
          <cell r="P361">
            <v>0</v>
          </cell>
        </row>
        <row r="362">
          <cell r="F362" t="str">
            <v>WCE500330</v>
          </cell>
          <cell r="G362">
            <v>-6.4842215432231987</v>
          </cell>
          <cell r="H362">
            <v>0</v>
          </cell>
          <cell r="I362">
            <v>0</v>
          </cell>
          <cell r="J362">
            <v>0</v>
          </cell>
          <cell r="K362">
            <v>0</v>
          </cell>
          <cell r="L362">
            <v>0</v>
          </cell>
          <cell r="M362">
            <v>0</v>
          </cell>
          <cell r="N362">
            <v>0</v>
          </cell>
          <cell r="O362">
            <v>0</v>
          </cell>
          <cell r="P362">
            <v>0</v>
          </cell>
        </row>
        <row r="363">
          <cell r="F363" t="str">
            <v>WCE500340</v>
          </cell>
          <cell r="G363">
            <v>-28.842369831935599</v>
          </cell>
          <cell r="H363">
            <v>0</v>
          </cell>
          <cell r="I363">
            <v>0</v>
          </cell>
          <cell r="J363">
            <v>0</v>
          </cell>
          <cell r="K363">
            <v>0</v>
          </cell>
          <cell r="L363">
            <v>0</v>
          </cell>
          <cell r="M363">
            <v>0</v>
          </cell>
          <cell r="N363">
            <v>0</v>
          </cell>
          <cell r="O363">
            <v>0</v>
          </cell>
          <cell r="P363">
            <v>0</v>
          </cell>
        </row>
        <row r="364">
          <cell r="F364" t="str">
            <v>WCE500350</v>
          </cell>
          <cell r="G364">
            <v>-30.558438200895598</v>
          </cell>
          <cell r="H364">
            <v>0</v>
          </cell>
          <cell r="I364">
            <v>0</v>
          </cell>
          <cell r="J364">
            <v>0</v>
          </cell>
          <cell r="K364">
            <v>0</v>
          </cell>
          <cell r="L364">
            <v>0</v>
          </cell>
          <cell r="M364">
            <v>0</v>
          </cell>
          <cell r="N364">
            <v>0</v>
          </cell>
          <cell r="O364">
            <v>0</v>
          </cell>
          <cell r="P364">
            <v>0</v>
          </cell>
        </row>
        <row r="365">
          <cell r="F365" t="str">
            <v>WCE500400</v>
          </cell>
          <cell r="G365">
            <v>0</v>
          </cell>
          <cell r="H365">
            <v>0</v>
          </cell>
          <cell r="I365">
            <v>0</v>
          </cell>
          <cell r="J365">
            <v>0</v>
          </cell>
          <cell r="K365">
            <v>0</v>
          </cell>
          <cell r="L365">
            <v>0</v>
          </cell>
          <cell r="M365">
            <v>0</v>
          </cell>
          <cell r="N365">
            <v>0</v>
          </cell>
          <cell r="O365">
            <v>0</v>
          </cell>
          <cell r="P365">
            <v>0</v>
          </cell>
        </row>
        <row r="366">
          <cell r="F366" t="str">
            <v>WCG000032</v>
          </cell>
          <cell r="G366">
            <v>-5.3486256660064999</v>
          </cell>
          <cell r="H366">
            <v>0</v>
          </cell>
          <cell r="I366">
            <v>0</v>
          </cell>
          <cell r="J366">
            <v>0</v>
          </cell>
          <cell r="K366">
            <v>0</v>
          </cell>
          <cell r="L366">
            <v>0</v>
          </cell>
          <cell r="M366">
            <v>0</v>
          </cell>
          <cell r="N366">
            <v>0</v>
          </cell>
          <cell r="O366">
            <v>0</v>
          </cell>
          <cell r="P366">
            <v>0</v>
          </cell>
        </row>
        <row r="367">
          <cell r="F367" t="str">
            <v>WCG000051</v>
          </cell>
          <cell r="G367">
            <v>-4.3114578910259995</v>
          </cell>
          <cell r="H367">
            <v>0</v>
          </cell>
          <cell r="I367">
            <v>0</v>
          </cell>
          <cell r="J367">
            <v>0</v>
          </cell>
          <cell r="K367">
            <v>0</v>
          </cell>
          <cell r="L367">
            <v>0</v>
          </cell>
          <cell r="M367">
            <v>0</v>
          </cell>
          <cell r="N367">
            <v>0</v>
          </cell>
          <cell r="O367">
            <v>0</v>
          </cell>
          <cell r="P367">
            <v>0</v>
          </cell>
        </row>
        <row r="368">
          <cell r="F368" t="str">
            <v>WCG500020</v>
          </cell>
          <cell r="G368">
            <v>-7.2613025895044991</v>
          </cell>
          <cell r="H368">
            <v>0</v>
          </cell>
          <cell r="I368">
            <v>0</v>
          </cell>
          <cell r="J368">
            <v>0</v>
          </cell>
          <cell r="K368">
            <v>0</v>
          </cell>
          <cell r="L368">
            <v>0</v>
          </cell>
          <cell r="M368">
            <v>0</v>
          </cell>
          <cell r="N368">
            <v>0</v>
          </cell>
          <cell r="O368">
            <v>0</v>
          </cell>
          <cell r="P368">
            <v>0</v>
          </cell>
        </row>
        <row r="369">
          <cell r="F369" t="str">
            <v>WCG500020</v>
          </cell>
          <cell r="G369">
            <v>-7.2613025895044991</v>
          </cell>
          <cell r="H369">
            <v>0</v>
          </cell>
          <cell r="I369">
            <v>0</v>
          </cell>
          <cell r="J369">
            <v>0</v>
          </cell>
          <cell r="K369">
            <v>0</v>
          </cell>
          <cell r="L369">
            <v>0</v>
          </cell>
          <cell r="M369">
            <v>0</v>
          </cell>
          <cell r="N369">
            <v>0</v>
          </cell>
          <cell r="O369">
            <v>0</v>
          </cell>
          <cell r="P369">
            <v>0</v>
          </cell>
        </row>
        <row r="370">
          <cell r="F370" t="str">
            <v>WCI500080</v>
          </cell>
          <cell r="G370">
            <v>-3.4274130140709995</v>
          </cell>
          <cell r="H370">
            <v>0</v>
          </cell>
          <cell r="I370">
            <v>0</v>
          </cell>
          <cell r="J370">
            <v>0</v>
          </cell>
          <cell r="K370">
            <v>0</v>
          </cell>
          <cell r="L370">
            <v>0</v>
          </cell>
          <cell r="M370">
            <v>0</v>
          </cell>
          <cell r="N370">
            <v>0</v>
          </cell>
          <cell r="O370">
            <v>0</v>
          </cell>
          <cell r="P370">
            <v>0</v>
          </cell>
        </row>
        <row r="371">
          <cell r="F371" t="str">
            <v>WCI500080</v>
          </cell>
          <cell r="G371">
            <v>-3.4274130140709995</v>
          </cell>
          <cell r="H371">
            <v>0</v>
          </cell>
          <cell r="I371">
            <v>0</v>
          </cell>
          <cell r="J371">
            <v>0</v>
          </cell>
          <cell r="K371">
            <v>0</v>
          </cell>
          <cell r="L371">
            <v>0</v>
          </cell>
          <cell r="M371">
            <v>0</v>
          </cell>
          <cell r="N371">
            <v>0</v>
          </cell>
          <cell r="O371">
            <v>0</v>
          </cell>
          <cell r="P371">
            <v>0</v>
          </cell>
        </row>
        <row r="372">
          <cell r="F372" t="str">
            <v>WCI500090</v>
          </cell>
          <cell r="G372">
            <v>-3.3418372150479994</v>
          </cell>
          <cell r="H372">
            <v>0</v>
          </cell>
          <cell r="I372">
            <v>0</v>
          </cell>
          <cell r="J372">
            <v>0</v>
          </cell>
          <cell r="K372">
            <v>0</v>
          </cell>
          <cell r="L372">
            <v>0</v>
          </cell>
          <cell r="M372">
            <v>0</v>
          </cell>
          <cell r="N372">
            <v>0</v>
          </cell>
          <cell r="O372">
            <v>0</v>
          </cell>
          <cell r="P372">
            <v>0</v>
          </cell>
        </row>
        <row r="373">
          <cell r="F373" t="str">
            <v>WCI500140</v>
          </cell>
          <cell r="G373">
            <v>-3.0319950320819995</v>
          </cell>
          <cell r="H373">
            <v>0</v>
          </cell>
          <cell r="I373">
            <v>0</v>
          </cell>
          <cell r="J373">
            <v>0</v>
          </cell>
          <cell r="K373">
            <v>0</v>
          </cell>
          <cell r="L373">
            <v>0</v>
          </cell>
          <cell r="M373">
            <v>0</v>
          </cell>
          <cell r="N373">
            <v>0</v>
          </cell>
          <cell r="O373">
            <v>0</v>
          </cell>
          <cell r="P373">
            <v>0</v>
          </cell>
        </row>
        <row r="374">
          <cell r="F374" t="str">
            <v>WCI500150</v>
          </cell>
          <cell r="G374">
            <v>-3.3367948240039995</v>
          </cell>
          <cell r="H374">
            <v>0</v>
          </cell>
          <cell r="I374">
            <v>0</v>
          </cell>
          <cell r="J374">
            <v>0</v>
          </cell>
          <cell r="K374">
            <v>0</v>
          </cell>
          <cell r="L374">
            <v>0</v>
          </cell>
          <cell r="M374">
            <v>0</v>
          </cell>
          <cell r="N374">
            <v>0</v>
          </cell>
          <cell r="O374">
            <v>0</v>
          </cell>
          <cell r="P374">
            <v>0</v>
          </cell>
        </row>
        <row r="375">
          <cell r="F375" t="str">
            <v>WCI500160</v>
          </cell>
          <cell r="G375">
            <v>-4.4028222589534991</v>
          </cell>
          <cell r="H375">
            <v>0</v>
          </cell>
          <cell r="I375">
            <v>0</v>
          </cell>
          <cell r="J375">
            <v>0</v>
          </cell>
          <cell r="K375">
            <v>0</v>
          </cell>
          <cell r="L375">
            <v>0</v>
          </cell>
          <cell r="M375">
            <v>0</v>
          </cell>
          <cell r="N375">
            <v>0</v>
          </cell>
          <cell r="O375">
            <v>0</v>
          </cell>
          <cell r="P375">
            <v>0</v>
          </cell>
        </row>
        <row r="376">
          <cell r="F376" t="str">
            <v>WCI500170</v>
          </cell>
          <cell r="G376">
            <v>-4.4028222589534991</v>
          </cell>
          <cell r="H376">
            <v>0</v>
          </cell>
          <cell r="I376">
            <v>0</v>
          </cell>
          <cell r="J376">
            <v>0</v>
          </cell>
          <cell r="K376">
            <v>0</v>
          </cell>
          <cell r="L376">
            <v>0</v>
          </cell>
          <cell r="M376">
            <v>0</v>
          </cell>
          <cell r="N376">
            <v>0</v>
          </cell>
          <cell r="O376">
            <v>0</v>
          </cell>
          <cell r="P376">
            <v>0</v>
          </cell>
        </row>
        <row r="377">
          <cell r="F377" t="str">
            <v>WCI500170</v>
          </cell>
          <cell r="G377">
            <v>-4.4028222589534991</v>
          </cell>
          <cell r="H377">
            <v>0</v>
          </cell>
          <cell r="I377">
            <v>0</v>
          </cell>
          <cell r="J377">
            <v>0</v>
          </cell>
          <cell r="K377">
            <v>0</v>
          </cell>
          <cell r="L377">
            <v>0</v>
          </cell>
          <cell r="M377">
            <v>0</v>
          </cell>
          <cell r="N377">
            <v>0</v>
          </cell>
          <cell r="O377">
            <v>0</v>
          </cell>
          <cell r="P377">
            <v>0</v>
          </cell>
        </row>
        <row r="378">
          <cell r="F378" t="str">
            <v>WCI500180</v>
          </cell>
          <cell r="G378">
            <v>-3.4274130140709995</v>
          </cell>
          <cell r="H378">
            <v>0</v>
          </cell>
          <cell r="I378">
            <v>0</v>
          </cell>
          <cell r="J378">
            <v>0</v>
          </cell>
          <cell r="K378">
            <v>0</v>
          </cell>
          <cell r="L378">
            <v>0</v>
          </cell>
          <cell r="M378">
            <v>0</v>
          </cell>
          <cell r="N378">
            <v>0</v>
          </cell>
          <cell r="O378">
            <v>0</v>
          </cell>
          <cell r="P378">
            <v>0</v>
          </cell>
        </row>
        <row r="379">
          <cell r="F379" t="str">
            <v>WCI500190</v>
          </cell>
          <cell r="G379">
            <v>-3.3418372150479994</v>
          </cell>
          <cell r="H379">
            <v>0</v>
          </cell>
          <cell r="I379">
            <v>0</v>
          </cell>
          <cell r="J379">
            <v>0</v>
          </cell>
          <cell r="K379">
            <v>0</v>
          </cell>
          <cell r="L379">
            <v>0</v>
          </cell>
          <cell r="M379">
            <v>0</v>
          </cell>
          <cell r="N379">
            <v>0</v>
          </cell>
          <cell r="O379">
            <v>0</v>
          </cell>
          <cell r="P379">
            <v>0</v>
          </cell>
        </row>
        <row r="380">
          <cell r="F380" t="str">
            <v>WCJ000130</v>
          </cell>
          <cell r="G380">
            <v>-3.4562180453779994</v>
          </cell>
          <cell r="H380">
            <v>0</v>
          </cell>
          <cell r="I380">
            <v>0</v>
          </cell>
          <cell r="J380">
            <v>0</v>
          </cell>
          <cell r="K380">
            <v>0</v>
          </cell>
          <cell r="L380">
            <v>0</v>
          </cell>
          <cell r="M380">
            <v>0</v>
          </cell>
          <cell r="N380">
            <v>0</v>
          </cell>
          <cell r="O380">
            <v>0</v>
          </cell>
          <cell r="P380">
            <v>0</v>
          </cell>
        </row>
        <row r="381">
          <cell r="F381" t="str">
            <v>WCJ000360</v>
          </cell>
          <cell r="G381">
            <v>-4.0400353838789993</v>
          </cell>
          <cell r="H381">
            <v>0</v>
          </cell>
          <cell r="I381">
            <v>0</v>
          </cell>
          <cell r="J381">
            <v>0</v>
          </cell>
          <cell r="K381">
            <v>0</v>
          </cell>
          <cell r="L381">
            <v>0</v>
          </cell>
          <cell r="M381">
            <v>0</v>
          </cell>
          <cell r="N381">
            <v>0</v>
          </cell>
          <cell r="O381">
            <v>0</v>
          </cell>
          <cell r="P381">
            <v>0</v>
          </cell>
        </row>
        <row r="382">
          <cell r="F382" t="str">
            <v>WCJ000370</v>
          </cell>
          <cell r="G382">
            <v>-3.4562180453779994</v>
          </cell>
          <cell r="H382">
            <v>0</v>
          </cell>
          <cell r="I382">
            <v>0</v>
          </cell>
          <cell r="J382">
            <v>0</v>
          </cell>
          <cell r="K382">
            <v>0</v>
          </cell>
          <cell r="L382">
            <v>0</v>
          </cell>
          <cell r="M382">
            <v>0</v>
          </cell>
          <cell r="N382">
            <v>0</v>
          </cell>
          <cell r="O382">
            <v>0</v>
          </cell>
          <cell r="P382">
            <v>0</v>
          </cell>
        </row>
        <row r="383">
          <cell r="F383" t="str">
            <v>WCJ000530AFT</v>
          </cell>
          <cell r="G383">
            <v>0</v>
          </cell>
          <cell r="H383">
            <v>0</v>
          </cell>
          <cell r="I383">
            <v>0</v>
          </cell>
          <cell r="J383">
            <v>0</v>
          </cell>
          <cell r="K383">
            <v>0</v>
          </cell>
          <cell r="L383">
            <v>0</v>
          </cell>
          <cell r="M383">
            <v>0</v>
          </cell>
          <cell r="N383">
            <v>0</v>
          </cell>
          <cell r="O383">
            <v>0</v>
          </cell>
          <cell r="P383">
            <v>0</v>
          </cell>
        </row>
        <row r="384">
          <cell r="F384" t="str">
            <v>WCJ000531AFT</v>
          </cell>
          <cell r="G384">
            <v>-3.0843756418699999</v>
          </cell>
          <cell r="H384">
            <v>0</v>
          </cell>
          <cell r="I384">
            <v>0</v>
          </cell>
          <cell r="J384">
            <v>0</v>
          </cell>
          <cell r="K384">
            <v>0</v>
          </cell>
          <cell r="L384">
            <v>0</v>
          </cell>
          <cell r="M384">
            <v>0</v>
          </cell>
          <cell r="N384">
            <v>0</v>
          </cell>
          <cell r="O384">
            <v>0</v>
          </cell>
          <cell r="P384">
            <v>0</v>
          </cell>
        </row>
        <row r="385">
          <cell r="F385" t="str">
            <v>WCJ101440L</v>
          </cell>
          <cell r="G385">
            <v>0</v>
          </cell>
          <cell r="H385">
            <v>0</v>
          </cell>
          <cell r="I385">
            <v>0</v>
          </cell>
          <cell r="J385">
            <v>0</v>
          </cell>
          <cell r="K385">
            <v>0</v>
          </cell>
          <cell r="L385">
            <v>0</v>
          </cell>
          <cell r="M385">
            <v>0</v>
          </cell>
          <cell r="N385">
            <v>0</v>
          </cell>
          <cell r="O385">
            <v>0</v>
          </cell>
          <cell r="P385">
            <v>0</v>
          </cell>
        </row>
        <row r="386">
          <cell r="F386" t="str">
            <v>WCS000110A</v>
          </cell>
          <cell r="G386">
            <v>0</v>
          </cell>
          <cell r="H386">
            <v>0</v>
          </cell>
          <cell r="I386">
            <v>0</v>
          </cell>
          <cell r="J386">
            <v>0</v>
          </cell>
          <cell r="K386">
            <v>0</v>
          </cell>
          <cell r="L386">
            <v>0</v>
          </cell>
          <cell r="M386">
            <v>0</v>
          </cell>
          <cell r="N386">
            <v>0</v>
          </cell>
          <cell r="O386">
            <v>0</v>
          </cell>
          <cell r="P386">
            <v>0</v>
          </cell>
        </row>
        <row r="387">
          <cell r="F387" t="str">
            <v>WCS000150</v>
          </cell>
          <cell r="G387">
            <v>0</v>
          </cell>
          <cell r="H387">
            <v>0</v>
          </cell>
          <cell r="I387">
            <v>0</v>
          </cell>
          <cell r="J387">
            <v>0</v>
          </cell>
          <cell r="K387">
            <v>0</v>
          </cell>
          <cell r="L387">
            <v>0</v>
          </cell>
          <cell r="M387">
            <v>0</v>
          </cell>
          <cell r="N387">
            <v>0</v>
          </cell>
          <cell r="O387">
            <v>0</v>
          </cell>
          <cell r="P387">
            <v>0</v>
          </cell>
        </row>
        <row r="388">
          <cell r="F388" t="str">
            <v>WCS000150</v>
          </cell>
          <cell r="G388">
            <v>0</v>
          </cell>
          <cell r="H388">
            <v>0</v>
          </cell>
          <cell r="I388">
            <v>0</v>
          </cell>
          <cell r="J388">
            <v>0</v>
          </cell>
          <cell r="K388">
            <v>0</v>
          </cell>
          <cell r="L388">
            <v>0</v>
          </cell>
          <cell r="M388">
            <v>0</v>
          </cell>
          <cell r="N388">
            <v>0</v>
          </cell>
          <cell r="O388">
            <v>0</v>
          </cell>
          <cell r="P388">
            <v>0</v>
          </cell>
        </row>
        <row r="389">
          <cell r="F389" t="str">
            <v>WCS100140</v>
          </cell>
          <cell r="G389">
            <v>0</v>
          </cell>
          <cell r="H389">
            <v>0</v>
          </cell>
          <cell r="I389">
            <v>0</v>
          </cell>
          <cell r="J389">
            <v>0</v>
          </cell>
          <cell r="K389">
            <v>0</v>
          </cell>
          <cell r="L389">
            <v>0</v>
          </cell>
          <cell r="M389">
            <v>0</v>
          </cell>
          <cell r="N389">
            <v>0</v>
          </cell>
          <cell r="O389">
            <v>0</v>
          </cell>
          <cell r="P389">
            <v>0</v>
          </cell>
        </row>
        <row r="390">
          <cell r="F390" t="str">
            <v>WCS500030</v>
          </cell>
          <cell r="G390">
            <v>0</v>
          </cell>
          <cell r="H390">
            <v>0</v>
          </cell>
          <cell r="I390">
            <v>0</v>
          </cell>
          <cell r="J390">
            <v>0</v>
          </cell>
          <cell r="K390">
            <v>0</v>
          </cell>
          <cell r="L390">
            <v>0</v>
          </cell>
          <cell r="M390">
            <v>0</v>
          </cell>
          <cell r="N390">
            <v>0</v>
          </cell>
          <cell r="O390">
            <v>0</v>
          </cell>
          <cell r="P390">
            <v>0</v>
          </cell>
        </row>
        <row r="391">
          <cell r="F391" t="str">
            <v>WCS500030</v>
          </cell>
          <cell r="G391">
            <v>0</v>
          </cell>
          <cell r="H391">
            <v>0</v>
          </cell>
          <cell r="I391">
            <v>0</v>
          </cell>
          <cell r="J391">
            <v>0</v>
          </cell>
          <cell r="K391">
            <v>0</v>
          </cell>
          <cell r="L391">
            <v>0</v>
          </cell>
          <cell r="M391">
            <v>0</v>
          </cell>
          <cell r="N391">
            <v>0</v>
          </cell>
          <cell r="O391">
            <v>0</v>
          </cell>
          <cell r="P391">
            <v>0</v>
          </cell>
        </row>
        <row r="392">
          <cell r="F392" t="str">
            <v>WCU000172</v>
          </cell>
          <cell r="G392">
            <v>0</v>
          </cell>
          <cell r="H392">
            <v>0</v>
          </cell>
          <cell r="I392">
            <v>0</v>
          </cell>
          <cell r="J392">
            <v>0</v>
          </cell>
          <cell r="K392">
            <v>0</v>
          </cell>
          <cell r="L392">
            <v>0</v>
          </cell>
          <cell r="M392">
            <v>0</v>
          </cell>
          <cell r="N392">
            <v>0</v>
          </cell>
          <cell r="O392">
            <v>0</v>
          </cell>
          <cell r="P392">
            <v>0</v>
          </cell>
        </row>
        <row r="393">
          <cell r="F393" t="str">
            <v>WCU000182</v>
          </cell>
          <cell r="G393">
            <v>0</v>
          </cell>
          <cell r="H393">
            <v>0</v>
          </cell>
          <cell r="I393">
            <v>0</v>
          </cell>
          <cell r="J393">
            <v>0</v>
          </cell>
          <cell r="K393">
            <v>0</v>
          </cell>
          <cell r="L393">
            <v>0</v>
          </cell>
          <cell r="M393">
            <v>0</v>
          </cell>
          <cell r="N393">
            <v>0</v>
          </cell>
          <cell r="O393">
            <v>0</v>
          </cell>
          <cell r="P393">
            <v>0</v>
          </cell>
        </row>
        <row r="394">
          <cell r="F394" t="str">
            <v>WCU000192</v>
          </cell>
          <cell r="G394">
            <v>0</v>
          </cell>
        </row>
        <row r="395">
          <cell r="F395" t="str">
            <v>WDE500830</v>
          </cell>
          <cell r="G395">
            <v>0</v>
          </cell>
          <cell r="H395">
            <v>0</v>
          </cell>
          <cell r="I395">
            <v>0</v>
          </cell>
          <cell r="J395">
            <v>0</v>
          </cell>
          <cell r="K395">
            <v>0</v>
          </cell>
          <cell r="L395">
            <v>0</v>
          </cell>
          <cell r="M395">
            <v>0</v>
          </cell>
          <cell r="N395">
            <v>0</v>
          </cell>
          <cell r="O395">
            <v>0</v>
          </cell>
          <cell r="P395">
            <v>0</v>
          </cell>
        </row>
        <row r="396">
          <cell r="F396" t="str">
            <v>WDV000101</v>
          </cell>
          <cell r="G396">
            <v>-5.1881233462224996</v>
          </cell>
          <cell r="H396">
            <v>0</v>
          </cell>
          <cell r="I396">
            <v>0</v>
          </cell>
          <cell r="J396">
            <v>0</v>
          </cell>
          <cell r="K396">
            <v>0</v>
          </cell>
          <cell r="L396">
            <v>0</v>
          </cell>
          <cell r="M396">
            <v>0</v>
          </cell>
          <cell r="N396">
            <v>0</v>
          </cell>
          <cell r="O396">
            <v>0</v>
          </cell>
          <cell r="P396">
            <v>0</v>
          </cell>
        </row>
        <row r="397">
          <cell r="F397" t="str">
            <v>XGE0017</v>
          </cell>
          <cell r="G397">
            <v>0</v>
          </cell>
          <cell r="H397">
            <v>0</v>
          </cell>
          <cell r="I397">
            <v>0</v>
          </cell>
          <cell r="J397">
            <v>0</v>
          </cell>
          <cell r="K397">
            <v>0</v>
          </cell>
          <cell r="L397">
            <v>0</v>
          </cell>
          <cell r="M397">
            <v>0</v>
          </cell>
          <cell r="N397">
            <v>0</v>
          </cell>
          <cell r="O397">
            <v>0</v>
          </cell>
          <cell r="P397">
            <v>0</v>
          </cell>
        </row>
        <row r="398">
          <cell r="F398">
            <v>1116758</v>
          </cell>
          <cell r="G398">
            <v>0</v>
          </cell>
          <cell r="H398">
            <v>0</v>
          </cell>
          <cell r="I398">
            <v>0</v>
          </cell>
          <cell r="J398">
            <v>0</v>
          </cell>
          <cell r="K398">
            <v>0</v>
          </cell>
          <cell r="L398">
            <v>0</v>
          </cell>
          <cell r="M398">
            <v>0</v>
          </cell>
          <cell r="N398">
            <v>0</v>
          </cell>
          <cell r="O398">
            <v>0</v>
          </cell>
          <cell r="P398">
            <v>0</v>
          </cell>
        </row>
        <row r="399">
          <cell r="F399" t="str">
            <v>1R12-341152-AA</v>
          </cell>
          <cell r="G399">
            <v>0</v>
          </cell>
          <cell r="H399">
            <v>0</v>
          </cell>
          <cell r="I399">
            <v>0</v>
          </cell>
          <cell r="J399">
            <v>0</v>
          </cell>
          <cell r="K399">
            <v>0</v>
          </cell>
          <cell r="L399">
            <v>0</v>
          </cell>
          <cell r="M399">
            <v>0</v>
          </cell>
          <cell r="N399">
            <v>0</v>
          </cell>
          <cell r="O399">
            <v>0</v>
          </cell>
          <cell r="P399">
            <v>0</v>
          </cell>
        </row>
        <row r="400">
          <cell r="F400" t="str">
            <v>1R12-341159-AD</v>
          </cell>
          <cell r="G400">
            <v>0</v>
          </cell>
          <cell r="H400">
            <v>0</v>
          </cell>
          <cell r="I400">
            <v>0</v>
          </cell>
          <cell r="J400">
            <v>0</v>
          </cell>
          <cell r="K400">
            <v>0</v>
          </cell>
          <cell r="L400">
            <v>0</v>
          </cell>
          <cell r="M400">
            <v>0</v>
          </cell>
          <cell r="N400">
            <v>0</v>
          </cell>
          <cell r="O400">
            <v>0</v>
          </cell>
          <cell r="P400">
            <v>0</v>
          </cell>
        </row>
        <row r="401">
          <cell r="F401" t="str">
            <v>1R12-341303-AC</v>
          </cell>
          <cell r="G401">
            <v>0</v>
          </cell>
          <cell r="H401">
            <v>0</v>
          </cell>
          <cell r="I401">
            <v>0</v>
          </cell>
          <cell r="J401">
            <v>0</v>
          </cell>
          <cell r="K401">
            <v>0</v>
          </cell>
          <cell r="L401">
            <v>0</v>
          </cell>
          <cell r="M401">
            <v>0</v>
          </cell>
          <cell r="N401">
            <v>0</v>
          </cell>
          <cell r="O401">
            <v>0</v>
          </cell>
          <cell r="P401">
            <v>0</v>
          </cell>
        </row>
        <row r="402">
          <cell r="F402" t="str">
            <v>1R12-352759-AB</v>
          </cell>
          <cell r="G402">
            <v>0</v>
          </cell>
          <cell r="H402">
            <v>0</v>
          </cell>
          <cell r="I402">
            <v>0</v>
          </cell>
          <cell r="J402">
            <v>0</v>
          </cell>
          <cell r="K402">
            <v>0</v>
          </cell>
          <cell r="L402">
            <v>0</v>
          </cell>
          <cell r="M402">
            <v>0</v>
          </cell>
          <cell r="N402">
            <v>0</v>
          </cell>
          <cell r="O402">
            <v>0</v>
          </cell>
          <cell r="P402">
            <v>0</v>
          </cell>
        </row>
        <row r="403">
          <cell r="F403" t="str">
            <v>1R12-352763-AA</v>
          </cell>
          <cell r="G403">
            <v>0</v>
          </cell>
          <cell r="H403">
            <v>0</v>
          </cell>
          <cell r="I403">
            <v>0</v>
          </cell>
          <cell r="J403">
            <v>0</v>
          </cell>
          <cell r="K403">
            <v>0</v>
          </cell>
          <cell r="L403">
            <v>0</v>
          </cell>
          <cell r="M403">
            <v>0</v>
          </cell>
          <cell r="N403">
            <v>0</v>
          </cell>
          <cell r="O403">
            <v>0</v>
          </cell>
          <cell r="P403">
            <v>0</v>
          </cell>
        </row>
        <row r="404">
          <cell r="F404" t="str">
            <v>1R12-353295-AA</v>
          </cell>
          <cell r="G404">
            <v>-0.36395208324566075</v>
          </cell>
        </row>
        <row r="405">
          <cell r="F405" t="str">
            <v>1R12-353922-AB</v>
          </cell>
          <cell r="G405">
            <v>-1.7147951569443198</v>
          </cell>
        </row>
        <row r="406">
          <cell r="F406" t="str">
            <v>1R12-354312-AA</v>
          </cell>
          <cell r="G406">
            <v>0</v>
          </cell>
          <cell r="H406">
            <v>0</v>
          </cell>
          <cell r="I406">
            <v>0</v>
          </cell>
          <cell r="J406">
            <v>0</v>
          </cell>
          <cell r="K406">
            <v>0</v>
          </cell>
          <cell r="L406">
            <v>0</v>
          </cell>
          <cell r="M406">
            <v>0</v>
          </cell>
          <cell r="N406">
            <v>0</v>
          </cell>
          <cell r="O406">
            <v>0</v>
          </cell>
          <cell r="P406">
            <v>0</v>
          </cell>
        </row>
        <row r="407">
          <cell r="F407" t="str">
            <v>1R12-354313-AA</v>
          </cell>
          <cell r="G407">
            <v>0</v>
          </cell>
          <cell r="H407">
            <v>0</v>
          </cell>
          <cell r="I407">
            <v>0</v>
          </cell>
          <cell r="J407">
            <v>0</v>
          </cell>
          <cell r="K407">
            <v>0</v>
          </cell>
          <cell r="L407">
            <v>0</v>
          </cell>
          <cell r="M407">
            <v>0</v>
          </cell>
          <cell r="N407">
            <v>0</v>
          </cell>
          <cell r="O407">
            <v>0</v>
          </cell>
          <cell r="P407">
            <v>0</v>
          </cell>
        </row>
        <row r="408">
          <cell r="F408" t="str">
            <v>34-121317-AA</v>
          </cell>
          <cell r="G408">
            <v>0</v>
          </cell>
          <cell r="H408">
            <v>0</v>
          </cell>
          <cell r="I408">
            <v>0</v>
          </cell>
          <cell r="J408">
            <v>0</v>
          </cell>
          <cell r="K408">
            <v>0</v>
          </cell>
          <cell r="L408">
            <v>0</v>
          </cell>
          <cell r="M408">
            <v>0</v>
          </cell>
          <cell r="N408">
            <v>0</v>
          </cell>
          <cell r="O408">
            <v>0</v>
          </cell>
          <cell r="P408">
            <v>0</v>
          </cell>
        </row>
        <row r="409">
          <cell r="F409" t="str">
            <v>35-85332</v>
          </cell>
          <cell r="G409">
            <v>0</v>
          </cell>
          <cell r="H409">
            <v>0</v>
          </cell>
          <cell r="I409">
            <v>0</v>
          </cell>
          <cell r="J409">
            <v>0</v>
          </cell>
          <cell r="K409">
            <v>0</v>
          </cell>
          <cell r="L409">
            <v>0</v>
          </cell>
          <cell r="M409">
            <v>0</v>
          </cell>
          <cell r="N409">
            <v>0</v>
          </cell>
          <cell r="O409">
            <v>0</v>
          </cell>
          <cell r="P409">
            <v>0</v>
          </cell>
        </row>
        <row r="410">
          <cell r="F410" t="str">
            <v>35-85557</v>
          </cell>
          <cell r="G410">
            <v>0</v>
          </cell>
          <cell r="H410">
            <v>0</v>
          </cell>
          <cell r="I410">
            <v>0</v>
          </cell>
          <cell r="J410">
            <v>0</v>
          </cell>
          <cell r="K410">
            <v>0</v>
          </cell>
          <cell r="L410">
            <v>0</v>
          </cell>
          <cell r="M410">
            <v>0</v>
          </cell>
          <cell r="N410">
            <v>0</v>
          </cell>
          <cell r="O410">
            <v>0</v>
          </cell>
          <cell r="P410">
            <v>0</v>
          </cell>
        </row>
        <row r="411">
          <cell r="F411" t="str">
            <v>4G43-17213-AA</v>
          </cell>
          <cell r="G411">
            <v>-0.18406217183199999</v>
          </cell>
          <cell r="H411">
            <v>0</v>
          </cell>
          <cell r="I411">
            <v>0</v>
          </cell>
          <cell r="J411">
            <v>0</v>
          </cell>
          <cell r="K411">
            <v>0</v>
          </cell>
          <cell r="L411">
            <v>0</v>
          </cell>
          <cell r="M411">
            <v>0</v>
          </cell>
          <cell r="N411">
            <v>0</v>
          </cell>
          <cell r="O411">
            <v>0</v>
          </cell>
          <cell r="P411">
            <v>0</v>
          </cell>
        </row>
        <row r="412">
          <cell r="F412" t="str">
            <v>4G43-34-10332</v>
          </cell>
          <cell r="G412">
            <v>0</v>
          </cell>
          <cell r="H412">
            <v>0</v>
          </cell>
          <cell r="I412">
            <v>0</v>
          </cell>
          <cell r="J412">
            <v>0</v>
          </cell>
          <cell r="K412">
            <v>0</v>
          </cell>
          <cell r="L412">
            <v>0</v>
          </cell>
          <cell r="M412">
            <v>0</v>
          </cell>
          <cell r="N412">
            <v>0</v>
          </cell>
          <cell r="O412">
            <v>0</v>
          </cell>
          <cell r="P412">
            <v>0</v>
          </cell>
        </row>
        <row r="413">
          <cell r="F413" t="str">
            <v>4G43-35-11099</v>
          </cell>
          <cell r="G413">
            <v>-0.95514815419077115</v>
          </cell>
          <cell r="H413">
            <v>0</v>
          </cell>
          <cell r="I413">
            <v>0</v>
          </cell>
          <cell r="J413">
            <v>0</v>
          </cell>
          <cell r="K413">
            <v>0</v>
          </cell>
          <cell r="L413">
            <v>0</v>
          </cell>
          <cell r="M413">
            <v>0</v>
          </cell>
          <cell r="N413">
            <v>0</v>
          </cell>
          <cell r="O413">
            <v>0</v>
          </cell>
          <cell r="P413">
            <v>0</v>
          </cell>
        </row>
        <row r="414">
          <cell r="F414" t="str">
            <v>4G43-4090-BB</v>
          </cell>
          <cell r="G414">
            <v>0</v>
          </cell>
          <cell r="H414">
            <v>0</v>
          </cell>
          <cell r="I414">
            <v>0</v>
          </cell>
          <cell r="J414">
            <v>0</v>
          </cell>
          <cell r="K414">
            <v>0</v>
          </cell>
          <cell r="L414">
            <v>0</v>
          </cell>
          <cell r="M414">
            <v>0</v>
          </cell>
          <cell r="N414">
            <v>0</v>
          </cell>
          <cell r="O414">
            <v>0</v>
          </cell>
          <cell r="P414">
            <v>0</v>
          </cell>
        </row>
        <row r="415">
          <cell r="F415" t="str">
            <v>4G43-4090-CA</v>
          </cell>
          <cell r="G415">
            <v>0</v>
          </cell>
          <cell r="H415">
            <v>0</v>
          </cell>
          <cell r="I415">
            <v>0</v>
          </cell>
          <cell r="J415">
            <v>0</v>
          </cell>
          <cell r="K415">
            <v>0</v>
          </cell>
          <cell r="L415">
            <v>0</v>
          </cell>
          <cell r="M415">
            <v>0</v>
          </cell>
          <cell r="N415">
            <v>0</v>
          </cell>
          <cell r="O415">
            <v>0</v>
          </cell>
          <cell r="P415">
            <v>0</v>
          </cell>
        </row>
        <row r="416">
          <cell r="F416" t="str">
            <v>4G43-5220-AD</v>
          </cell>
          <cell r="G416">
            <v>-3.5054848214319998</v>
          </cell>
          <cell r="H416">
            <v>0</v>
          </cell>
          <cell r="I416">
            <v>0</v>
          </cell>
          <cell r="J416">
            <v>0</v>
          </cell>
          <cell r="K416">
            <v>0</v>
          </cell>
          <cell r="L416">
            <v>0</v>
          </cell>
          <cell r="M416">
            <v>0</v>
          </cell>
          <cell r="N416">
            <v>0</v>
          </cell>
          <cell r="O416">
            <v>0</v>
          </cell>
          <cell r="P416">
            <v>0</v>
          </cell>
        </row>
        <row r="417">
          <cell r="F417" t="str">
            <v>4G43-5E211-AE</v>
          </cell>
          <cell r="G417">
            <v>0</v>
          </cell>
          <cell r="H417">
            <v>0</v>
          </cell>
          <cell r="I417">
            <v>0</v>
          </cell>
          <cell r="J417">
            <v>0</v>
          </cell>
          <cell r="K417">
            <v>0</v>
          </cell>
          <cell r="L417">
            <v>0</v>
          </cell>
          <cell r="M417">
            <v>0</v>
          </cell>
          <cell r="N417">
            <v>0</v>
          </cell>
          <cell r="O417">
            <v>0</v>
          </cell>
          <cell r="P417">
            <v>0</v>
          </cell>
        </row>
        <row r="418">
          <cell r="F418" t="str">
            <v>4G43-5N201-HD</v>
          </cell>
          <cell r="G418">
            <v>-0.44700813159199998</v>
          </cell>
          <cell r="H418">
            <v>0</v>
          </cell>
          <cell r="I418">
            <v>0</v>
          </cell>
          <cell r="J418">
            <v>0</v>
          </cell>
          <cell r="K418">
            <v>0</v>
          </cell>
          <cell r="L418">
            <v>0</v>
          </cell>
          <cell r="M418">
            <v>0</v>
          </cell>
          <cell r="N418">
            <v>0</v>
          </cell>
          <cell r="O418">
            <v>0</v>
          </cell>
          <cell r="P418">
            <v>0</v>
          </cell>
        </row>
        <row r="419">
          <cell r="F419" t="str">
            <v>4G43-9012-A-PIA01</v>
          </cell>
          <cell r="G419">
            <v>0</v>
          </cell>
          <cell r="H419">
            <v>0</v>
          </cell>
          <cell r="I419">
            <v>0</v>
          </cell>
          <cell r="J419">
            <v>0</v>
          </cell>
          <cell r="K419">
            <v>0</v>
          </cell>
          <cell r="L419">
            <v>0</v>
          </cell>
          <cell r="M419">
            <v>0</v>
          </cell>
          <cell r="N419">
            <v>0</v>
          </cell>
          <cell r="O419">
            <v>0</v>
          </cell>
          <cell r="P419">
            <v>0</v>
          </cell>
        </row>
        <row r="420">
          <cell r="F420" t="str">
            <v>4G43-9034-AE</v>
          </cell>
          <cell r="G420">
            <v>-0.48990984081599998</v>
          </cell>
          <cell r="H420">
            <v>0</v>
          </cell>
          <cell r="I420">
            <v>0</v>
          </cell>
          <cell r="J420">
            <v>0</v>
          </cell>
          <cell r="K420">
            <v>0</v>
          </cell>
          <cell r="L420">
            <v>0</v>
          </cell>
          <cell r="M420">
            <v>0</v>
          </cell>
          <cell r="N420">
            <v>0</v>
          </cell>
          <cell r="O420">
            <v>0</v>
          </cell>
          <cell r="P420">
            <v>0</v>
          </cell>
        </row>
        <row r="421">
          <cell r="F421" t="str">
            <v>4G43-9047-AA</v>
          </cell>
          <cell r="G421">
            <v>0</v>
          </cell>
          <cell r="H421">
            <v>0</v>
          </cell>
          <cell r="I421">
            <v>0</v>
          </cell>
          <cell r="J421">
            <v>0</v>
          </cell>
          <cell r="K421">
            <v>0</v>
          </cell>
          <cell r="L421">
            <v>0</v>
          </cell>
          <cell r="M421">
            <v>0</v>
          </cell>
          <cell r="N421">
            <v>0</v>
          </cell>
          <cell r="O421">
            <v>0</v>
          </cell>
          <cell r="P421">
            <v>0</v>
          </cell>
        </row>
        <row r="422">
          <cell r="F422" t="str">
            <v>4G43-9073-AA</v>
          </cell>
          <cell r="G422">
            <v>0</v>
          </cell>
          <cell r="H422">
            <v>0</v>
          </cell>
          <cell r="I422">
            <v>0</v>
          </cell>
          <cell r="J422">
            <v>0</v>
          </cell>
          <cell r="K422">
            <v>0</v>
          </cell>
          <cell r="L422">
            <v>0</v>
          </cell>
          <cell r="M422">
            <v>0</v>
          </cell>
          <cell r="N422">
            <v>0</v>
          </cell>
          <cell r="O422">
            <v>0</v>
          </cell>
          <cell r="P422">
            <v>0</v>
          </cell>
        </row>
        <row r="423">
          <cell r="F423" t="str">
            <v>4G43-9155-AB</v>
          </cell>
          <cell r="G423">
            <v>0</v>
          </cell>
          <cell r="H423">
            <v>0</v>
          </cell>
          <cell r="I423">
            <v>0</v>
          </cell>
          <cell r="J423">
            <v>0</v>
          </cell>
          <cell r="K423">
            <v>0</v>
          </cell>
          <cell r="L423">
            <v>0</v>
          </cell>
          <cell r="M423">
            <v>0</v>
          </cell>
          <cell r="N423">
            <v>0</v>
          </cell>
          <cell r="O423">
            <v>0</v>
          </cell>
          <cell r="P423">
            <v>0</v>
          </cell>
        </row>
        <row r="424">
          <cell r="F424" t="str">
            <v>4G43-9155-BA</v>
          </cell>
          <cell r="G424">
            <v>0</v>
          </cell>
          <cell r="H424">
            <v>0</v>
          </cell>
          <cell r="I424">
            <v>0</v>
          </cell>
          <cell r="J424">
            <v>0</v>
          </cell>
          <cell r="K424">
            <v>0</v>
          </cell>
          <cell r="L424">
            <v>0</v>
          </cell>
          <cell r="M424">
            <v>0</v>
          </cell>
          <cell r="N424">
            <v>0</v>
          </cell>
          <cell r="O424">
            <v>0</v>
          </cell>
          <cell r="P424">
            <v>0</v>
          </cell>
        </row>
        <row r="425">
          <cell r="F425" t="str">
            <v>4G43-9B190-BA</v>
          </cell>
          <cell r="G425">
            <v>0</v>
          </cell>
          <cell r="H425">
            <v>0</v>
          </cell>
          <cell r="I425">
            <v>0</v>
          </cell>
          <cell r="J425">
            <v>0</v>
          </cell>
          <cell r="K425">
            <v>0</v>
          </cell>
          <cell r="L425">
            <v>0</v>
          </cell>
          <cell r="M425">
            <v>0</v>
          </cell>
          <cell r="N425">
            <v>0</v>
          </cell>
          <cell r="O425">
            <v>0</v>
          </cell>
          <cell r="P425">
            <v>0</v>
          </cell>
        </row>
        <row r="426">
          <cell r="F426" t="str">
            <v>4G43-9B260-AC</v>
          </cell>
          <cell r="G426">
            <v>0</v>
          </cell>
          <cell r="H426">
            <v>0</v>
          </cell>
          <cell r="I426">
            <v>0</v>
          </cell>
          <cell r="J426">
            <v>0</v>
          </cell>
          <cell r="K426">
            <v>0</v>
          </cell>
          <cell r="L426">
            <v>0</v>
          </cell>
          <cell r="M426">
            <v>0</v>
          </cell>
          <cell r="N426">
            <v>0</v>
          </cell>
          <cell r="O426">
            <v>0</v>
          </cell>
          <cell r="P426">
            <v>0</v>
          </cell>
        </row>
        <row r="427">
          <cell r="F427" t="str">
            <v>4G43-9B260-BC</v>
          </cell>
          <cell r="G427">
            <v>0</v>
          </cell>
          <cell r="H427">
            <v>0</v>
          </cell>
          <cell r="I427">
            <v>0</v>
          </cell>
          <cell r="J427">
            <v>0</v>
          </cell>
          <cell r="K427">
            <v>0</v>
          </cell>
          <cell r="L427">
            <v>0</v>
          </cell>
          <cell r="M427">
            <v>0</v>
          </cell>
          <cell r="N427">
            <v>0</v>
          </cell>
          <cell r="O427">
            <v>0</v>
          </cell>
          <cell r="P427">
            <v>0</v>
          </cell>
        </row>
        <row r="428">
          <cell r="F428" t="str">
            <v>4G43-9B260-CA</v>
          </cell>
          <cell r="G428">
            <v>0</v>
          </cell>
          <cell r="H428">
            <v>0</v>
          </cell>
          <cell r="I428">
            <v>0</v>
          </cell>
          <cell r="J428">
            <v>0</v>
          </cell>
          <cell r="K428">
            <v>0</v>
          </cell>
          <cell r="L428">
            <v>0</v>
          </cell>
          <cell r="M428">
            <v>0</v>
          </cell>
          <cell r="N428">
            <v>0</v>
          </cell>
          <cell r="O428">
            <v>0</v>
          </cell>
          <cell r="P428">
            <v>0</v>
          </cell>
        </row>
        <row r="429">
          <cell r="F429" t="str">
            <v>4G43-9B260-DA</v>
          </cell>
          <cell r="G429">
            <v>0</v>
          </cell>
          <cell r="H429">
            <v>0</v>
          </cell>
          <cell r="I429">
            <v>0</v>
          </cell>
          <cell r="J429">
            <v>0</v>
          </cell>
          <cell r="K429">
            <v>0</v>
          </cell>
          <cell r="L429">
            <v>0</v>
          </cell>
          <cell r="M429">
            <v>0</v>
          </cell>
          <cell r="N429">
            <v>0</v>
          </cell>
          <cell r="O429">
            <v>0</v>
          </cell>
          <cell r="P429">
            <v>0</v>
          </cell>
        </row>
        <row r="430">
          <cell r="F430" t="str">
            <v>4G43-9D653-AA</v>
          </cell>
          <cell r="G430">
            <v>0</v>
          </cell>
          <cell r="H430">
            <v>0</v>
          </cell>
          <cell r="I430">
            <v>0</v>
          </cell>
          <cell r="J430">
            <v>0</v>
          </cell>
          <cell r="K430">
            <v>0</v>
          </cell>
          <cell r="L430">
            <v>0</v>
          </cell>
          <cell r="M430">
            <v>0</v>
          </cell>
          <cell r="N430">
            <v>0</v>
          </cell>
          <cell r="O430">
            <v>0</v>
          </cell>
          <cell r="P430">
            <v>0</v>
          </cell>
        </row>
        <row r="431">
          <cell r="F431" t="str">
            <v>4G43-9E275-AA</v>
          </cell>
          <cell r="G431">
            <v>0</v>
          </cell>
          <cell r="H431">
            <v>0</v>
          </cell>
          <cell r="I431">
            <v>0</v>
          </cell>
          <cell r="J431">
            <v>0</v>
          </cell>
          <cell r="K431">
            <v>0</v>
          </cell>
          <cell r="L431">
            <v>0</v>
          </cell>
          <cell r="M431">
            <v>0</v>
          </cell>
          <cell r="N431">
            <v>0</v>
          </cell>
          <cell r="O431">
            <v>0</v>
          </cell>
          <cell r="P431">
            <v>0</v>
          </cell>
        </row>
        <row r="432">
          <cell r="F432" t="str">
            <v>4G43-9E275-AA</v>
          </cell>
          <cell r="G432">
            <v>0</v>
          </cell>
          <cell r="H432">
            <v>0</v>
          </cell>
          <cell r="I432">
            <v>0</v>
          </cell>
          <cell r="J432">
            <v>0</v>
          </cell>
          <cell r="K432">
            <v>0</v>
          </cell>
          <cell r="L432">
            <v>0</v>
          </cell>
          <cell r="M432">
            <v>0</v>
          </cell>
          <cell r="N432">
            <v>0</v>
          </cell>
          <cell r="O432">
            <v>0</v>
          </cell>
          <cell r="P432">
            <v>0</v>
          </cell>
        </row>
        <row r="433">
          <cell r="F433" t="str">
            <v>6G33-35-10535</v>
          </cell>
          <cell r="G433">
            <v>-1.126325973994531</v>
          </cell>
          <cell r="H433">
            <v>0</v>
          </cell>
          <cell r="I433">
            <v>0</v>
          </cell>
          <cell r="J433">
            <v>0</v>
          </cell>
          <cell r="K433">
            <v>0</v>
          </cell>
          <cell r="L433">
            <v>0</v>
          </cell>
          <cell r="M433">
            <v>0</v>
          </cell>
          <cell r="N433">
            <v>0</v>
          </cell>
          <cell r="O433">
            <v>0</v>
          </cell>
          <cell r="P433">
            <v>0</v>
          </cell>
        </row>
        <row r="434">
          <cell r="F434" t="str">
            <v>6G33-5220-FA</v>
          </cell>
          <cell r="G434">
            <v>-0.88156092824799992</v>
          </cell>
          <cell r="H434">
            <v>0</v>
          </cell>
          <cell r="I434">
            <v>0</v>
          </cell>
          <cell r="J434">
            <v>0</v>
          </cell>
          <cell r="K434">
            <v>0</v>
          </cell>
          <cell r="L434">
            <v>0</v>
          </cell>
          <cell r="M434">
            <v>0</v>
          </cell>
          <cell r="N434">
            <v>0</v>
          </cell>
          <cell r="O434">
            <v>0</v>
          </cell>
          <cell r="P434">
            <v>0</v>
          </cell>
        </row>
        <row r="435">
          <cell r="F435" t="str">
            <v>6G33-5230-HH</v>
          </cell>
          <cell r="G435">
            <v>-52.700688069282847</v>
          </cell>
          <cell r="H435">
            <v>0</v>
          </cell>
          <cell r="I435">
            <v>0</v>
          </cell>
          <cell r="J435">
            <v>0</v>
          </cell>
          <cell r="K435">
            <v>0</v>
          </cell>
          <cell r="L435">
            <v>0</v>
          </cell>
          <cell r="M435">
            <v>0</v>
          </cell>
          <cell r="N435">
            <v>0</v>
          </cell>
          <cell r="O435">
            <v>0</v>
          </cell>
          <cell r="P435">
            <v>0</v>
          </cell>
        </row>
        <row r="436">
          <cell r="F436" t="str">
            <v>6G33-5G298-BD</v>
          </cell>
          <cell r="G436">
            <v>-0.87221942704599997</v>
          </cell>
          <cell r="H436">
            <v>0</v>
          </cell>
          <cell r="I436">
            <v>0</v>
          </cell>
          <cell r="J436">
            <v>0</v>
          </cell>
          <cell r="K436">
            <v>0</v>
          </cell>
          <cell r="L436">
            <v>0</v>
          </cell>
          <cell r="M436">
            <v>0</v>
          </cell>
          <cell r="N436">
            <v>0</v>
          </cell>
          <cell r="O436">
            <v>0</v>
          </cell>
          <cell r="P436">
            <v>0</v>
          </cell>
        </row>
        <row r="437">
          <cell r="F437" t="str">
            <v>6G33-5K238-AC</v>
          </cell>
          <cell r="G437">
            <v>-1.126325973994531</v>
          </cell>
          <cell r="H437">
            <v>0</v>
          </cell>
          <cell r="I437">
            <v>0</v>
          </cell>
          <cell r="J437">
            <v>0</v>
          </cell>
          <cell r="K437">
            <v>0</v>
          </cell>
          <cell r="L437">
            <v>0</v>
          </cell>
          <cell r="M437">
            <v>0</v>
          </cell>
          <cell r="N437">
            <v>0</v>
          </cell>
          <cell r="O437">
            <v>0</v>
          </cell>
          <cell r="P437">
            <v>0</v>
          </cell>
        </row>
        <row r="438">
          <cell r="F438" t="str">
            <v>6G33-6A612-AA</v>
          </cell>
          <cell r="G438">
            <v>0</v>
          </cell>
          <cell r="H438">
            <v>0</v>
          </cell>
          <cell r="I438">
            <v>0</v>
          </cell>
          <cell r="J438">
            <v>0</v>
          </cell>
          <cell r="K438">
            <v>0</v>
          </cell>
          <cell r="L438">
            <v>0</v>
          </cell>
          <cell r="M438">
            <v>0</v>
          </cell>
          <cell r="N438">
            <v>0</v>
          </cell>
          <cell r="O438">
            <v>0</v>
          </cell>
          <cell r="P438">
            <v>0</v>
          </cell>
        </row>
        <row r="439">
          <cell r="F439" t="str">
            <v>6G33-9155-AA</v>
          </cell>
          <cell r="G439">
            <v>0</v>
          </cell>
          <cell r="H439">
            <v>0</v>
          </cell>
          <cell r="I439">
            <v>0</v>
          </cell>
          <cell r="J439">
            <v>0</v>
          </cell>
          <cell r="K439">
            <v>0</v>
          </cell>
          <cell r="L439">
            <v>0</v>
          </cell>
          <cell r="M439">
            <v>0</v>
          </cell>
          <cell r="N439">
            <v>0</v>
          </cell>
          <cell r="O439">
            <v>0</v>
          </cell>
          <cell r="P439">
            <v>0</v>
          </cell>
        </row>
        <row r="440">
          <cell r="F440" t="str">
            <v>6G33-9B260-CA</v>
          </cell>
          <cell r="G440">
            <v>0</v>
          </cell>
          <cell r="H440">
            <v>0</v>
          </cell>
          <cell r="I440">
            <v>0</v>
          </cell>
          <cell r="J440">
            <v>0</v>
          </cell>
          <cell r="K440">
            <v>0</v>
          </cell>
          <cell r="L440">
            <v>0</v>
          </cell>
          <cell r="M440">
            <v>0</v>
          </cell>
          <cell r="N440">
            <v>0</v>
          </cell>
          <cell r="O440">
            <v>0</v>
          </cell>
          <cell r="P440">
            <v>0</v>
          </cell>
        </row>
        <row r="441">
          <cell r="F441" t="str">
            <v>6G43-35-10007</v>
          </cell>
          <cell r="G441">
            <v>0</v>
          </cell>
          <cell r="H441">
            <v>0</v>
          </cell>
          <cell r="I441">
            <v>0</v>
          </cell>
          <cell r="J441">
            <v>0</v>
          </cell>
          <cell r="K441">
            <v>0</v>
          </cell>
          <cell r="L441">
            <v>0</v>
          </cell>
          <cell r="M441">
            <v>0</v>
          </cell>
          <cell r="N441">
            <v>0</v>
          </cell>
          <cell r="O441">
            <v>0</v>
          </cell>
          <cell r="P441">
            <v>0</v>
          </cell>
        </row>
        <row r="442">
          <cell r="F442">
            <v>698909</v>
          </cell>
          <cell r="G442">
            <v>0</v>
          </cell>
          <cell r="H442">
            <v>0</v>
          </cell>
          <cell r="I442">
            <v>0</v>
          </cell>
          <cell r="J442">
            <v>0</v>
          </cell>
          <cell r="K442">
            <v>0</v>
          </cell>
          <cell r="L442">
            <v>0</v>
          </cell>
          <cell r="M442">
            <v>0</v>
          </cell>
          <cell r="N442">
            <v>0</v>
          </cell>
          <cell r="O442">
            <v>0</v>
          </cell>
          <cell r="P442">
            <v>0</v>
          </cell>
        </row>
        <row r="443">
          <cell r="F443" t="str">
            <v>8G43-9B260-AA</v>
          </cell>
          <cell r="G443">
            <v>0</v>
          </cell>
          <cell r="H443">
            <v>0</v>
          </cell>
          <cell r="I443">
            <v>0</v>
          </cell>
          <cell r="J443">
            <v>0</v>
          </cell>
          <cell r="K443">
            <v>0</v>
          </cell>
          <cell r="L443">
            <v>0</v>
          </cell>
          <cell r="M443">
            <v>0</v>
          </cell>
          <cell r="N443">
            <v>0</v>
          </cell>
          <cell r="O443">
            <v>0</v>
          </cell>
          <cell r="P443">
            <v>0</v>
          </cell>
        </row>
        <row r="444">
          <cell r="F444" t="str">
            <v>9AML35121268AC</v>
          </cell>
          <cell r="G444">
            <v>0</v>
          </cell>
          <cell r="H444">
            <v>0</v>
          </cell>
          <cell r="I444">
            <v>0</v>
          </cell>
          <cell r="J444">
            <v>0</v>
          </cell>
          <cell r="K444">
            <v>0</v>
          </cell>
          <cell r="L444">
            <v>0</v>
          </cell>
          <cell r="M444">
            <v>0</v>
          </cell>
          <cell r="N444">
            <v>0</v>
          </cell>
          <cell r="O444">
            <v>0</v>
          </cell>
          <cell r="P444">
            <v>0</v>
          </cell>
        </row>
        <row r="445">
          <cell r="F445" t="str">
            <v>9AML35121269AC</v>
          </cell>
          <cell r="G445">
            <v>0</v>
          </cell>
          <cell r="H445">
            <v>0</v>
          </cell>
          <cell r="I445">
            <v>0</v>
          </cell>
          <cell r="J445">
            <v>0</v>
          </cell>
          <cell r="K445">
            <v>0</v>
          </cell>
          <cell r="L445">
            <v>0</v>
          </cell>
          <cell r="M445">
            <v>0</v>
          </cell>
          <cell r="N445">
            <v>0</v>
          </cell>
          <cell r="O445">
            <v>0</v>
          </cell>
          <cell r="P445">
            <v>0</v>
          </cell>
        </row>
        <row r="446">
          <cell r="F446" t="str">
            <v>9AML3527376</v>
          </cell>
          <cell r="G446">
            <v>-1.8379230624171998</v>
          </cell>
        </row>
        <row r="447">
          <cell r="F447" t="str">
            <v>9AML698910</v>
          </cell>
          <cell r="G447">
            <v>0</v>
          </cell>
          <cell r="H447">
            <v>0</v>
          </cell>
          <cell r="I447">
            <v>0</v>
          </cell>
          <cell r="J447">
            <v>0</v>
          </cell>
          <cell r="K447">
            <v>0</v>
          </cell>
          <cell r="L447">
            <v>0</v>
          </cell>
          <cell r="M447">
            <v>0</v>
          </cell>
          <cell r="N447">
            <v>0</v>
          </cell>
          <cell r="O447">
            <v>0</v>
          </cell>
          <cell r="P447">
            <v>0</v>
          </cell>
        </row>
        <row r="448">
          <cell r="F448" t="str">
            <v>9AML698911</v>
          </cell>
          <cell r="G448">
            <v>0</v>
          </cell>
          <cell r="H448">
            <v>0</v>
          </cell>
          <cell r="I448">
            <v>0</v>
          </cell>
          <cell r="J448">
            <v>0</v>
          </cell>
          <cell r="K448">
            <v>0</v>
          </cell>
          <cell r="L448">
            <v>0</v>
          </cell>
          <cell r="M448">
            <v>0</v>
          </cell>
          <cell r="N448">
            <v>0</v>
          </cell>
          <cell r="O448">
            <v>0</v>
          </cell>
          <cell r="P448">
            <v>0</v>
          </cell>
        </row>
        <row r="449">
          <cell r="F449" t="str">
            <v>AD43-9K007-AD</v>
          </cell>
          <cell r="G449">
            <v>0</v>
          </cell>
          <cell r="H449">
            <v>0</v>
          </cell>
          <cell r="I449">
            <v>0</v>
          </cell>
          <cell r="J449">
            <v>0</v>
          </cell>
          <cell r="K449">
            <v>0</v>
          </cell>
          <cell r="L449">
            <v>0</v>
          </cell>
          <cell r="M449">
            <v>0</v>
          </cell>
          <cell r="N449">
            <v>0</v>
          </cell>
          <cell r="O449">
            <v>0</v>
          </cell>
          <cell r="P449">
            <v>0</v>
          </cell>
        </row>
        <row r="450">
          <cell r="F450" t="str">
            <v>AD43-9155-AA</v>
          </cell>
          <cell r="G450">
            <v>0</v>
          </cell>
          <cell r="H450">
            <v>0</v>
          </cell>
          <cell r="I450">
            <v>0</v>
          </cell>
          <cell r="J450">
            <v>0</v>
          </cell>
          <cell r="K450">
            <v>0</v>
          </cell>
          <cell r="L450">
            <v>0</v>
          </cell>
          <cell r="M450">
            <v>0</v>
          </cell>
          <cell r="N450">
            <v>0</v>
          </cell>
          <cell r="O450">
            <v>0</v>
          </cell>
          <cell r="P450">
            <v>0</v>
          </cell>
        </row>
        <row r="451">
          <cell r="F451" t="str">
            <v>AD43-9155-BA</v>
          </cell>
          <cell r="G451">
            <v>0</v>
          </cell>
          <cell r="H451">
            <v>0</v>
          </cell>
          <cell r="I451">
            <v>0</v>
          </cell>
          <cell r="J451">
            <v>0</v>
          </cell>
          <cell r="K451">
            <v>0</v>
          </cell>
          <cell r="L451">
            <v>0</v>
          </cell>
          <cell r="M451">
            <v>0</v>
          </cell>
          <cell r="N451">
            <v>0</v>
          </cell>
          <cell r="O451">
            <v>0</v>
          </cell>
          <cell r="P451">
            <v>0</v>
          </cell>
        </row>
        <row r="452">
          <cell r="F452" t="str">
            <v>AD43-9H307-AB</v>
          </cell>
          <cell r="G452">
            <v>0</v>
          </cell>
          <cell r="H452">
            <v>0</v>
          </cell>
          <cell r="I452">
            <v>0</v>
          </cell>
          <cell r="J452">
            <v>0</v>
          </cell>
          <cell r="K452">
            <v>0</v>
          </cell>
          <cell r="L452">
            <v>0</v>
          </cell>
          <cell r="M452">
            <v>0</v>
          </cell>
          <cell r="N452">
            <v>0</v>
          </cell>
          <cell r="O452">
            <v>0</v>
          </cell>
          <cell r="P452">
            <v>0</v>
          </cell>
        </row>
        <row r="453">
          <cell r="F453" t="str">
            <v>ATH0044</v>
          </cell>
          <cell r="G453">
            <v>0</v>
          </cell>
          <cell r="H453">
            <v>0</v>
          </cell>
          <cell r="I453">
            <v>0</v>
          </cell>
          <cell r="J453">
            <v>0</v>
          </cell>
          <cell r="K453">
            <v>0</v>
          </cell>
          <cell r="L453">
            <v>0</v>
          </cell>
          <cell r="M453">
            <v>0</v>
          </cell>
          <cell r="N453">
            <v>0</v>
          </cell>
          <cell r="O453">
            <v>0</v>
          </cell>
          <cell r="P453">
            <v>0</v>
          </cell>
        </row>
        <row r="454">
          <cell r="F454" t="str">
            <v>BTH0018</v>
          </cell>
          <cell r="G454">
            <v>0</v>
          </cell>
          <cell r="J454">
            <v>0</v>
          </cell>
          <cell r="K454">
            <v>0</v>
          </cell>
        </row>
        <row r="455">
          <cell r="F455" t="str">
            <v>KTH0006</v>
          </cell>
          <cell r="G455">
            <v>0</v>
          </cell>
          <cell r="H455">
            <v>0</v>
          </cell>
          <cell r="I455">
            <v>0</v>
          </cell>
          <cell r="J455">
            <v>0</v>
          </cell>
          <cell r="K455">
            <v>0</v>
          </cell>
          <cell r="L455">
            <v>0</v>
          </cell>
          <cell r="M455">
            <v>0</v>
          </cell>
          <cell r="N455">
            <v>0</v>
          </cell>
          <cell r="O455">
            <v>0</v>
          </cell>
          <cell r="P455">
            <v>0</v>
          </cell>
        </row>
        <row r="456">
          <cell r="F456" t="str">
            <v>VTH0010</v>
          </cell>
          <cell r="G456">
            <v>0</v>
          </cell>
          <cell r="H456">
            <v>0</v>
          </cell>
          <cell r="I456">
            <v>0</v>
          </cell>
          <cell r="J456">
            <v>0</v>
          </cell>
          <cell r="K456">
            <v>0</v>
          </cell>
          <cell r="L456">
            <v>0</v>
          </cell>
          <cell r="M456">
            <v>0</v>
          </cell>
          <cell r="N456">
            <v>0</v>
          </cell>
          <cell r="O456">
            <v>0</v>
          </cell>
          <cell r="P456">
            <v>0</v>
          </cell>
        </row>
        <row r="457">
          <cell r="F457" t="str">
            <v>XR1U-9C375-AA</v>
          </cell>
          <cell r="G457">
            <v>0</v>
          </cell>
          <cell r="H457">
            <v>0</v>
          </cell>
          <cell r="I457">
            <v>0</v>
          </cell>
          <cell r="J457">
            <v>0</v>
          </cell>
          <cell r="K457">
            <v>0</v>
          </cell>
          <cell r="L457">
            <v>0</v>
          </cell>
          <cell r="M457">
            <v>0</v>
          </cell>
          <cell r="N457">
            <v>0</v>
          </cell>
          <cell r="O457">
            <v>0</v>
          </cell>
          <cell r="P457">
            <v>0</v>
          </cell>
        </row>
        <row r="458">
          <cell r="F458" t="str">
            <v>XTH0032</v>
          </cell>
          <cell r="G458">
            <v>0</v>
          </cell>
          <cell r="H458">
            <v>0</v>
          </cell>
          <cell r="I458">
            <v>0</v>
          </cell>
          <cell r="J458">
            <v>0</v>
          </cell>
          <cell r="K458">
            <v>0</v>
          </cell>
          <cell r="L458">
            <v>0</v>
          </cell>
          <cell r="M458">
            <v>0</v>
          </cell>
          <cell r="N458">
            <v>0</v>
          </cell>
          <cell r="O458">
            <v>0</v>
          </cell>
          <cell r="P458">
            <v>0</v>
          </cell>
        </row>
        <row r="459">
          <cell r="F459" t="str">
            <v>4G43-5220-AD</v>
          </cell>
          <cell r="G459">
            <v>-3.5054848214319998</v>
          </cell>
          <cell r="H459">
            <v>0</v>
          </cell>
          <cell r="I459">
            <v>-1.9670000000000003</v>
          </cell>
          <cell r="J459">
            <v>0</v>
          </cell>
          <cell r="K459">
            <v>0</v>
          </cell>
          <cell r="L459">
            <v>0</v>
          </cell>
          <cell r="M459">
            <v>0</v>
          </cell>
          <cell r="N459">
            <v>0</v>
          </cell>
          <cell r="O459">
            <v>0</v>
          </cell>
          <cell r="P459">
            <v>0</v>
          </cell>
        </row>
        <row r="460">
          <cell r="F460" t="str">
            <v>4G43-5220-BD</v>
          </cell>
          <cell r="G460">
            <v>-3.5054848214319998</v>
          </cell>
          <cell r="H460">
            <v>0</v>
          </cell>
          <cell r="I460">
            <v>-1.968</v>
          </cell>
          <cell r="J460">
            <v>0</v>
          </cell>
          <cell r="K460">
            <v>0</v>
          </cell>
          <cell r="L460">
            <v>0</v>
          </cell>
          <cell r="M460">
            <v>0</v>
          </cell>
          <cell r="N460">
            <v>0</v>
          </cell>
          <cell r="O460">
            <v>0</v>
          </cell>
          <cell r="P460">
            <v>0</v>
          </cell>
        </row>
        <row r="461">
          <cell r="F461" t="str">
            <v>4G43-5220-CA</v>
          </cell>
          <cell r="G461">
            <v>0</v>
          </cell>
          <cell r="H461">
            <v>0</v>
          </cell>
          <cell r="I461">
            <v>-0.13400000000000001</v>
          </cell>
          <cell r="J461">
            <v>0</v>
          </cell>
          <cell r="K461">
            <v>0</v>
          </cell>
          <cell r="L461">
            <v>0</v>
          </cell>
          <cell r="M461">
            <v>0</v>
          </cell>
          <cell r="N461">
            <v>0</v>
          </cell>
          <cell r="O461">
            <v>0</v>
          </cell>
          <cell r="P461">
            <v>0</v>
          </cell>
        </row>
        <row r="462">
          <cell r="F462" t="str">
            <v>4G43-5220-ED</v>
          </cell>
          <cell r="G462">
            <v>-9.01973838282</v>
          </cell>
          <cell r="H462">
            <v>0</v>
          </cell>
          <cell r="I462">
            <v>-3.2250000000000001</v>
          </cell>
          <cell r="J462">
            <v>0</v>
          </cell>
          <cell r="K462">
            <v>0</v>
          </cell>
          <cell r="L462">
            <v>0</v>
          </cell>
          <cell r="M462">
            <v>0</v>
          </cell>
          <cell r="N462">
            <v>0</v>
          </cell>
          <cell r="O462">
            <v>0</v>
          </cell>
          <cell r="P462">
            <v>0</v>
          </cell>
        </row>
        <row r="463">
          <cell r="F463" t="str">
            <v>4G43-5220-EE</v>
          </cell>
          <cell r="G463">
            <v>-9.01973838282</v>
          </cell>
          <cell r="I463">
            <v>-3.2250000000000001</v>
          </cell>
          <cell r="J463">
            <v>0</v>
          </cell>
          <cell r="K463">
            <v>0</v>
          </cell>
        </row>
        <row r="464">
          <cell r="F464" t="str">
            <v>4G43-5220-FA</v>
          </cell>
          <cell r="G464">
            <v>-0.88156092824799992</v>
          </cell>
          <cell r="H464">
            <v>0</v>
          </cell>
          <cell r="I464">
            <v>-0.19700000000000001</v>
          </cell>
          <cell r="J464">
            <v>0</v>
          </cell>
          <cell r="K464">
            <v>0</v>
          </cell>
          <cell r="L464">
            <v>0</v>
          </cell>
          <cell r="M464">
            <v>0</v>
          </cell>
          <cell r="N464">
            <v>0</v>
          </cell>
          <cell r="O464">
            <v>0</v>
          </cell>
          <cell r="P464">
            <v>0</v>
          </cell>
        </row>
        <row r="465">
          <cell r="F465" t="str">
            <v>4G43-5221-BA</v>
          </cell>
          <cell r="G465">
            <v>0</v>
          </cell>
          <cell r="H465">
            <v>0</v>
          </cell>
          <cell r="I465">
            <v>-0.14350000000000002</v>
          </cell>
          <cell r="J465">
            <v>0</v>
          </cell>
          <cell r="K465">
            <v>0</v>
          </cell>
          <cell r="L465">
            <v>0</v>
          </cell>
          <cell r="M465">
            <v>0</v>
          </cell>
          <cell r="N465">
            <v>0</v>
          </cell>
          <cell r="O465">
            <v>0</v>
          </cell>
          <cell r="P465">
            <v>0</v>
          </cell>
        </row>
        <row r="466">
          <cell r="F466" t="str">
            <v>4G43-5221-CA</v>
          </cell>
          <cell r="G466">
            <v>0</v>
          </cell>
          <cell r="H466">
            <v>0</v>
          </cell>
          <cell r="I466">
            <v>0</v>
          </cell>
          <cell r="J466">
            <v>0</v>
          </cell>
          <cell r="K466">
            <v>0</v>
          </cell>
          <cell r="L466">
            <v>0</v>
          </cell>
          <cell r="M466">
            <v>0</v>
          </cell>
          <cell r="N466">
            <v>0</v>
          </cell>
          <cell r="O466">
            <v>0</v>
          </cell>
          <cell r="P466">
            <v>0</v>
          </cell>
        </row>
        <row r="467">
          <cell r="F467" t="str">
            <v>4G43-5230-FC</v>
          </cell>
          <cell r="G467">
            <v>0</v>
          </cell>
          <cell r="H467">
            <v>0</v>
          </cell>
          <cell r="I467">
            <v>-14.388500000000001</v>
          </cell>
          <cell r="J467">
            <v>0</v>
          </cell>
          <cell r="K467">
            <v>0</v>
          </cell>
          <cell r="L467">
            <v>0</v>
          </cell>
          <cell r="M467">
            <v>0</v>
          </cell>
          <cell r="N467">
            <v>0</v>
          </cell>
          <cell r="O467">
            <v>0</v>
          </cell>
          <cell r="P467">
            <v>0</v>
          </cell>
        </row>
        <row r="468">
          <cell r="F468" t="str">
            <v>4G43-5230-FG</v>
          </cell>
          <cell r="G468">
            <v>-51.070095017570104</v>
          </cell>
          <cell r="H468">
            <v>0</v>
          </cell>
          <cell r="I468">
            <v>-14.388500000000001</v>
          </cell>
          <cell r="J468">
            <v>0</v>
          </cell>
          <cell r="K468">
            <v>0</v>
          </cell>
          <cell r="L468">
            <v>0</v>
          </cell>
          <cell r="M468">
            <v>0</v>
          </cell>
          <cell r="N468">
            <v>0</v>
          </cell>
          <cell r="O468">
            <v>0</v>
          </cell>
          <cell r="P468">
            <v>0</v>
          </cell>
        </row>
        <row r="469">
          <cell r="F469" t="str">
            <v>4G43-5230-FH</v>
          </cell>
          <cell r="G469">
            <v>-51.070095017570104</v>
          </cell>
          <cell r="I469">
            <v>-14.388500000000001</v>
          </cell>
          <cell r="J469">
            <v>0</v>
          </cell>
          <cell r="K469">
            <v>0</v>
          </cell>
        </row>
        <row r="470">
          <cell r="F470" t="str">
            <v>4G43-5F264-AA</v>
          </cell>
          <cell r="G470">
            <v>0</v>
          </cell>
          <cell r="H470">
            <v>0</v>
          </cell>
          <cell r="I470">
            <v>-2.1500000000000002E-2</v>
          </cell>
          <cell r="J470">
            <v>0</v>
          </cell>
          <cell r="K470">
            <v>0</v>
          </cell>
          <cell r="L470">
            <v>0</v>
          </cell>
          <cell r="M470">
            <v>0</v>
          </cell>
          <cell r="N470">
            <v>0</v>
          </cell>
          <cell r="O470">
            <v>0</v>
          </cell>
          <cell r="P470">
            <v>0</v>
          </cell>
        </row>
        <row r="471">
          <cell r="F471" t="str">
            <v>4G43-5N201-AC</v>
          </cell>
          <cell r="G471">
            <v>-0.12455334936</v>
          </cell>
          <cell r="H471">
            <v>0</v>
          </cell>
          <cell r="I471">
            <v>-6.1499999999999999E-2</v>
          </cell>
          <cell r="J471">
            <v>0</v>
          </cell>
          <cell r="K471">
            <v>0</v>
          </cell>
          <cell r="L471">
            <v>0</v>
          </cell>
          <cell r="M471">
            <v>0</v>
          </cell>
          <cell r="N471">
            <v>0</v>
          </cell>
          <cell r="O471">
            <v>0</v>
          </cell>
          <cell r="P471">
            <v>0</v>
          </cell>
        </row>
        <row r="472">
          <cell r="F472" t="str">
            <v>4G43-5N201-BC</v>
          </cell>
          <cell r="G472">
            <v>0</v>
          </cell>
          <cell r="H472">
            <v>0</v>
          </cell>
          <cell r="I472">
            <v>-4.7500000000000001E-2</v>
          </cell>
          <cell r="J472">
            <v>0</v>
          </cell>
          <cell r="K472">
            <v>0</v>
          </cell>
          <cell r="L472">
            <v>0</v>
          </cell>
          <cell r="M472">
            <v>0</v>
          </cell>
          <cell r="N472">
            <v>0</v>
          </cell>
          <cell r="O472">
            <v>0</v>
          </cell>
          <cell r="P472">
            <v>0</v>
          </cell>
        </row>
        <row r="473">
          <cell r="F473" t="str">
            <v>4G43-5N201-CC</v>
          </cell>
          <cell r="G473">
            <v>-0.22696388105599999</v>
          </cell>
          <cell r="H473">
            <v>0</v>
          </cell>
          <cell r="I473">
            <v>-4.7500000000000001E-2</v>
          </cell>
          <cell r="J473">
            <v>0</v>
          </cell>
          <cell r="K473">
            <v>0</v>
          </cell>
          <cell r="L473">
            <v>0</v>
          </cell>
          <cell r="M473">
            <v>0</v>
          </cell>
          <cell r="N473">
            <v>0</v>
          </cell>
          <cell r="O473">
            <v>0</v>
          </cell>
          <cell r="P473">
            <v>0</v>
          </cell>
        </row>
        <row r="474">
          <cell r="F474" t="str">
            <v>4G43-5N201-DC</v>
          </cell>
          <cell r="G474">
            <v>-0.15223187144</v>
          </cell>
          <cell r="H474">
            <v>0</v>
          </cell>
          <cell r="I474">
            <v>-4.5500000000000006E-2</v>
          </cell>
          <cell r="J474">
            <v>0</v>
          </cell>
          <cell r="K474">
            <v>0</v>
          </cell>
          <cell r="L474">
            <v>0</v>
          </cell>
          <cell r="M474">
            <v>0</v>
          </cell>
          <cell r="N474">
            <v>0</v>
          </cell>
          <cell r="O474">
            <v>0</v>
          </cell>
          <cell r="P474">
            <v>0</v>
          </cell>
        </row>
        <row r="475">
          <cell r="F475" t="str">
            <v>4G43-5N201-EC</v>
          </cell>
          <cell r="G475">
            <v>-0.22696388105599999</v>
          </cell>
          <cell r="H475">
            <v>0</v>
          </cell>
          <cell r="I475">
            <v>-4.5500000000000006E-2</v>
          </cell>
          <cell r="J475">
            <v>0</v>
          </cell>
          <cell r="K475">
            <v>0</v>
          </cell>
          <cell r="L475">
            <v>0</v>
          </cell>
          <cell r="M475">
            <v>0</v>
          </cell>
          <cell r="N475">
            <v>0</v>
          </cell>
          <cell r="O475">
            <v>0</v>
          </cell>
          <cell r="P475">
            <v>0</v>
          </cell>
        </row>
        <row r="476">
          <cell r="F476" t="str">
            <v>4G43-5N201-FC</v>
          </cell>
          <cell r="G476">
            <v>-0.32937441275199997</v>
          </cell>
          <cell r="H476">
            <v>0</v>
          </cell>
          <cell r="I476">
            <v>-6.1499999999999999E-2</v>
          </cell>
          <cell r="J476">
            <v>0</v>
          </cell>
          <cell r="K476">
            <v>0</v>
          </cell>
          <cell r="L476">
            <v>0</v>
          </cell>
          <cell r="M476">
            <v>0</v>
          </cell>
          <cell r="N476">
            <v>0</v>
          </cell>
          <cell r="O476">
            <v>0</v>
          </cell>
          <cell r="P476">
            <v>0</v>
          </cell>
        </row>
        <row r="477">
          <cell r="F477" t="str">
            <v>4G43-5N201-GD</v>
          </cell>
          <cell r="G477">
            <v>-0.12455334936</v>
          </cell>
          <cell r="H477">
            <v>0</v>
          </cell>
          <cell r="I477">
            <v>-0.10300000000000001</v>
          </cell>
          <cell r="J477">
            <v>0</v>
          </cell>
          <cell r="K477">
            <v>0</v>
          </cell>
          <cell r="L477">
            <v>0</v>
          </cell>
          <cell r="M477">
            <v>0</v>
          </cell>
          <cell r="N477">
            <v>0</v>
          </cell>
          <cell r="O477">
            <v>0</v>
          </cell>
          <cell r="P477">
            <v>0</v>
          </cell>
        </row>
        <row r="478">
          <cell r="F478" t="str">
            <v>4G43-70816-AA</v>
          </cell>
          <cell r="G478">
            <v>0</v>
          </cell>
          <cell r="H478">
            <v>0</v>
          </cell>
          <cell r="I478">
            <v>-1.2E-2</v>
          </cell>
          <cell r="J478">
            <v>0</v>
          </cell>
          <cell r="K478">
            <v>0</v>
          </cell>
          <cell r="L478">
            <v>0</v>
          </cell>
          <cell r="M478">
            <v>0</v>
          </cell>
          <cell r="N478">
            <v>0</v>
          </cell>
          <cell r="O478">
            <v>0</v>
          </cell>
          <cell r="P478">
            <v>0</v>
          </cell>
        </row>
        <row r="479">
          <cell r="F479" t="str">
            <v>4G43-9032-AD</v>
          </cell>
          <cell r="G479">
            <v>-0.89124841097599994</v>
          </cell>
          <cell r="H479">
            <v>0</v>
          </cell>
          <cell r="I479">
            <v>0</v>
          </cell>
          <cell r="J479">
            <v>0</v>
          </cell>
          <cell r="K479">
            <v>0</v>
          </cell>
          <cell r="L479">
            <v>0</v>
          </cell>
          <cell r="M479">
            <v>0</v>
          </cell>
          <cell r="N479">
            <v>0</v>
          </cell>
          <cell r="O479">
            <v>0</v>
          </cell>
          <cell r="P479">
            <v>0</v>
          </cell>
        </row>
        <row r="480">
          <cell r="F480" t="str">
            <v>4G43-9032-BD</v>
          </cell>
          <cell r="G480">
            <v>-0.89124841097599994</v>
          </cell>
          <cell r="H480">
            <v>0</v>
          </cell>
          <cell r="I480">
            <v>0</v>
          </cell>
          <cell r="J480">
            <v>0</v>
          </cell>
          <cell r="K480">
            <v>0</v>
          </cell>
          <cell r="L480">
            <v>0</v>
          </cell>
          <cell r="M480">
            <v>0</v>
          </cell>
          <cell r="N480">
            <v>0</v>
          </cell>
          <cell r="O480">
            <v>0</v>
          </cell>
          <cell r="P480">
            <v>0</v>
          </cell>
        </row>
        <row r="481">
          <cell r="F481" t="str">
            <v>6G33-5220-AB</v>
          </cell>
          <cell r="G481">
            <v>0</v>
          </cell>
          <cell r="H481">
            <v>0</v>
          </cell>
          <cell r="I481">
            <v>-2.0720000000000001</v>
          </cell>
          <cell r="J481">
            <v>0</v>
          </cell>
          <cell r="K481">
            <v>0</v>
          </cell>
          <cell r="L481">
            <v>0</v>
          </cell>
          <cell r="M481">
            <v>0</v>
          </cell>
          <cell r="N481">
            <v>0</v>
          </cell>
          <cell r="O481">
            <v>0</v>
          </cell>
          <cell r="P481">
            <v>0</v>
          </cell>
        </row>
        <row r="482">
          <cell r="F482" t="str">
            <v>6G33-5220-AC</v>
          </cell>
          <cell r="G482">
            <v>-3.3048155363519998</v>
          </cell>
          <cell r="H482">
            <v>0</v>
          </cell>
          <cell r="I482">
            <v>0</v>
          </cell>
          <cell r="J482">
            <v>0</v>
          </cell>
          <cell r="K482">
            <v>0</v>
          </cell>
          <cell r="L482">
            <v>0</v>
          </cell>
          <cell r="M482">
            <v>0</v>
          </cell>
          <cell r="N482">
            <v>0</v>
          </cell>
          <cell r="O482">
            <v>0</v>
          </cell>
          <cell r="P482">
            <v>0</v>
          </cell>
        </row>
        <row r="483">
          <cell r="F483" t="str">
            <v>6G33-5220-BB</v>
          </cell>
          <cell r="G483">
            <v>0</v>
          </cell>
          <cell r="H483">
            <v>0</v>
          </cell>
          <cell r="I483">
            <v>-2.0720000000000001</v>
          </cell>
          <cell r="J483">
            <v>0</v>
          </cell>
          <cell r="K483">
            <v>0</v>
          </cell>
          <cell r="L483">
            <v>0</v>
          </cell>
          <cell r="M483">
            <v>0</v>
          </cell>
          <cell r="N483">
            <v>0</v>
          </cell>
          <cell r="O483">
            <v>0</v>
          </cell>
          <cell r="P483">
            <v>0</v>
          </cell>
        </row>
        <row r="484">
          <cell r="F484" t="str">
            <v>6G33-5220-BC</v>
          </cell>
          <cell r="G484">
            <v>-3.3048155363519998</v>
          </cell>
          <cell r="H484">
            <v>0</v>
          </cell>
          <cell r="I484">
            <v>0</v>
          </cell>
          <cell r="J484">
            <v>0</v>
          </cell>
          <cell r="K484">
            <v>0</v>
          </cell>
          <cell r="L484">
            <v>0</v>
          </cell>
          <cell r="M484">
            <v>0</v>
          </cell>
          <cell r="N484">
            <v>0</v>
          </cell>
          <cell r="O484">
            <v>0</v>
          </cell>
          <cell r="P484">
            <v>0</v>
          </cell>
        </row>
        <row r="485">
          <cell r="F485" t="str">
            <v>6G33-5220-DC</v>
          </cell>
          <cell r="G485">
            <v>-9.4150222762749998</v>
          </cell>
          <cell r="H485">
            <v>0</v>
          </cell>
          <cell r="I485">
            <v>-3.2640000000000002</v>
          </cell>
          <cell r="J485">
            <v>0</v>
          </cell>
          <cell r="K485">
            <v>0</v>
          </cell>
          <cell r="L485">
            <v>0</v>
          </cell>
          <cell r="M485">
            <v>0</v>
          </cell>
          <cell r="N485">
            <v>0</v>
          </cell>
          <cell r="O485">
            <v>0</v>
          </cell>
          <cell r="P485">
            <v>0</v>
          </cell>
        </row>
        <row r="486">
          <cell r="F486" t="str">
            <v>6G33-5220-DD</v>
          </cell>
          <cell r="G486">
            <v>-9.4150222762749998</v>
          </cell>
          <cell r="H486">
            <v>0</v>
          </cell>
          <cell r="I486">
            <v>-3.2640000000000002</v>
          </cell>
          <cell r="J486">
            <v>0</v>
          </cell>
          <cell r="K486">
            <v>0</v>
          </cell>
          <cell r="L486">
            <v>0</v>
          </cell>
          <cell r="M486">
            <v>0</v>
          </cell>
          <cell r="N486">
            <v>0</v>
          </cell>
          <cell r="O486">
            <v>0</v>
          </cell>
          <cell r="P486">
            <v>0</v>
          </cell>
        </row>
        <row r="487">
          <cell r="F487" t="str">
            <v>6G33-5220-FB</v>
          </cell>
          <cell r="G487">
            <v>-0.88156092824799992</v>
          </cell>
          <cell r="I487">
            <v>-0.193</v>
          </cell>
          <cell r="J487">
            <v>0</v>
          </cell>
          <cell r="K487">
            <v>0</v>
          </cell>
        </row>
        <row r="488">
          <cell r="F488" t="str">
            <v>6G33-5230-HF</v>
          </cell>
          <cell r="G488">
            <v>0</v>
          </cell>
          <cell r="H488">
            <v>0</v>
          </cell>
          <cell r="I488">
            <v>-15.566000000000001</v>
          </cell>
          <cell r="J488">
            <v>0</v>
          </cell>
          <cell r="K488">
            <v>0</v>
          </cell>
          <cell r="L488">
            <v>0</v>
          </cell>
          <cell r="M488">
            <v>0</v>
          </cell>
          <cell r="N488">
            <v>0</v>
          </cell>
          <cell r="O488">
            <v>0</v>
          </cell>
          <cell r="P488">
            <v>0</v>
          </cell>
        </row>
        <row r="489">
          <cell r="F489" t="str">
            <v>6G33-5230-HH</v>
          </cell>
          <cell r="G489">
            <v>-52.700688069282847</v>
          </cell>
          <cell r="H489">
            <v>0</v>
          </cell>
          <cell r="I489">
            <v>-15.566000000000001</v>
          </cell>
          <cell r="J489">
            <v>0</v>
          </cell>
          <cell r="K489">
            <v>0</v>
          </cell>
          <cell r="L489">
            <v>0</v>
          </cell>
          <cell r="M489">
            <v>0</v>
          </cell>
          <cell r="N489">
            <v>0</v>
          </cell>
          <cell r="O489">
            <v>0</v>
          </cell>
          <cell r="P489">
            <v>0</v>
          </cell>
        </row>
        <row r="490">
          <cell r="F490" t="str">
            <v>6G33-5230-HJ</v>
          </cell>
          <cell r="G490">
            <v>-52.700688069282847</v>
          </cell>
          <cell r="H490">
            <v>0</v>
          </cell>
          <cell r="I490">
            <v>-15.566000000000001</v>
          </cell>
          <cell r="J490">
            <v>0</v>
          </cell>
          <cell r="K490">
            <v>0</v>
          </cell>
          <cell r="L490">
            <v>0</v>
          </cell>
          <cell r="M490">
            <v>0</v>
          </cell>
          <cell r="N490">
            <v>0</v>
          </cell>
          <cell r="O490">
            <v>0</v>
          </cell>
          <cell r="P490">
            <v>0</v>
          </cell>
        </row>
        <row r="491">
          <cell r="F491" t="str">
            <v>6G33-5E211-DA</v>
          </cell>
          <cell r="G491">
            <v>-3.0324567303574277</v>
          </cell>
          <cell r="H491">
            <v>0</v>
          </cell>
          <cell r="I491">
            <v>-2.5355000000000003</v>
          </cell>
          <cell r="J491">
            <v>0</v>
          </cell>
          <cell r="K491">
            <v>0</v>
          </cell>
          <cell r="L491">
            <v>0</v>
          </cell>
          <cell r="M491">
            <v>0</v>
          </cell>
          <cell r="N491">
            <v>0</v>
          </cell>
          <cell r="O491">
            <v>0</v>
          </cell>
          <cell r="P491">
            <v>0</v>
          </cell>
        </row>
        <row r="492">
          <cell r="F492" t="str">
            <v>6G33-5E211-DB</v>
          </cell>
          <cell r="G492">
            <v>-3.0324567303574277</v>
          </cell>
          <cell r="H492">
            <v>0</v>
          </cell>
          <cell r="I492">
            <v>-2.5355000000000003</v>
          </cell>
          <cell r="J492">
            <v>0</v>
          </cell>
          <cell r="K492">
            <v>0</v>
          </cell>
          <cell r="L492">
            <v>0</v>
          </cell>
          <cell r="M492">
            <v>0</v>
          </cell>
          <cell r="N492">
            <v>0</v>
          </cell>
          <cell r="O492">
            <v>0</v>
          </cell>
          <cell r="P492">
            <v>0</v>
          </cell>
        </row>
        <row r="493">
          <cell r="F493" t="str">
            <v>6G33-5E213-DA</v>
          </cell>
          <cell r="G493">
            <v>-3.0324567303574277</v>
          </cell>
          <cell r="H493">
            <v>0</v>
          </cell>
          <cell r="I493">
            <v>-2.5355000000000003</v>
          </cell>
          <cell r="J493">
            <v>0</v>
          </cell>
          <cell r="K493">
            <v>0</v>
          </cell>
          <cell r="L493">
            <v>0</v>
          </cell>
          <cell r="M493">
            <v>0</v>
          </cell>
          <cell r="N493">
            <v>0</v>
          </cell>
          <cell r="O493">
            <v>0</v>
          </cell>
          <cell r="P493">
            <v>0</v>
          </cell>
        </row>
        <row r="494">
          <cell r="F494" t="str">
            <v>6G33-5E213-DB</v>
          </cell>
          <cell r="G494">
            <v>-3.0324567303574277</v>
          </cell>
          <cell r="H494">
            <v>0</v>
          </cell>
          <cell r="I494">
            <v>-2.5355000000000003</v>
          </cell>
          <cell r="J494">
            <v>0</v>
          </cell>
          <cell r="K494">
            <v>0</v>
          </cell>
          <cell r="L494">
            <v>0</v>
          </cell>
          <cell r="M494">
            <v>0</v>
          </cell>
          <cell r="N494">
            <v>0</v>
          </cell>
          <cell r="O494">
            <v>0</v>
          </cell>
          <cell r="P494">
            <v>0</v>
          </cell>
        </row>
        <row r="495">
          <cell r="F495" t="str">
            <v>6G33-5G232-BB</v>
          </cell>
          <cell r="G495">
            <v>-7.5802882841716031</v>
          </cell>
          <cell r="H495">
            <v>75</v>
          </cell>
          <cell r="I495">
            <v>-29.146000000000001</v>
          </cell>
          <cell r="J495">
            <v>0</v>
          </cell>
          <cell r="K495">
            <v>0</v>
          </cell>
          <cell r="L495">
            <v>0</v>
          </cell>
          <cell r="M495">
            <v>0</v>
          </cell>
          <cell r="N495">
            <v>0</v>
          </cell>
          <cell r="O495">
            <v>0</v>
          </cell>
          <cell r="P495">
            <v>0</v>
          </cell>
        </row>
        <row r="496">
          <cell r="F496" t="str">
            <v>6G33-5G232-BC</v>
          </cell>
          <cell r="G496">
            <v>-3.8229289118116032</v>
          </cell>
          <cell r="H496">
            <v>75</v>
          </cell>
          <cell r="I496">
            <v>-29.146000000000001</v>
          </cell>
          <cell r="J496">
            <v>0</v>
          </cell>
          <cell r="K496">
            <v>0</v>
          </cell>
        </row>
        <row r="497">
          <cell r="F497" t="str">
            <v>6G33-5G236-BC</v>
          </cell>
          <cell r="G497">
            <v>-8.1283230213556017</v>
          </cell>
          <cell r="H497">
            <v>75</v>
          </cell>
          <cell r="I497">
            <v>-34.19</v>
          </cell>
          <cell r="J497">
            <v>0</v>
          </cell>
          <cell r="K497">
            <v>0</v>
          </cell>
          <cell r="L497">
            <v>0</v>
          </cell>
          <cell r="M497">
            <v>0</v>
          </cell>
          <cell r="N497">
            <v>0</v>
          </cell>
          <cell r="O497">
            <v>0</v>
          </cell>
          <cell r="P497">
            <v>0</v>
          </cell>
        </row>
        <row r="498">
          <cell r="F498" t="str">
            <v>6G33-5G236-BD</v>
          </cell>
          <cell r="G498">
            <v>-3.9890000442916032</v>
          </cell>
          <cell r="H498">
            <v>75</v>
          </cell>
          <cell r="I498">
            <v>-34.19</v>
          </cell>
          <cell r="J498">
            <v>0</v>
          </cell>
          <cell r="K498">
            <v>0</v>
          </cell>
        </row>
        <row r="499">
          <cell r="F499" t="str">
            <v>6G33-5G298-BC</v>
          </cell>
          <cell r="G499">
            <v>-0.87221942704599997</v>
          </cell>
          <cell r="H499">
            <v>0</v>
          </cell>
          <cell r="I499">
            <v>-0.248</v>
          </cell>
          <cell r="J499">
            <v>0</v>
          </cell>
          <cell r="K499">
            <v>0</v>
          </cell>
          <cell r="L499">
            <v>0</v>
          </cell>
          <cell r="M499">
            <v>0</v>
          </cell>
          <cell r="N499">
            <v>0</v>
          </cell>
          <cell r="O499">
            <v>0</v>
          </cell>
          <cell r="P499">
            <v>0</v>
          </cell>
        </row>
        <row r="500">
          <cell r="F500" t="str">
            <v>6G33-5G298-BD</v>
          </cell>
          <cell r="G500">
            <v>-0.87221942704599997</v>
          </cell>
          <cell r="H500">
            <v>0</v>
          </cell>
          <cell r="I500">
            <v>-0.248</v>
          </cell>
          <cell r="J500">
            <v>0</v>
          </cell>
          <cell r="K500">
            <v>0</v>
          </cell>
          <cell r="L500">
            <v>0</v>
          </cell>
          <cell r="M500">
            <v>0</v>
          </cell>
          <cell r="N500">
            <v>0</v>
          </cell>
          <cell r="O500">
            <v>0</v>
          </cell>
          <cell r="P500">
            <v>0</v>
          </cell>
        </row>
        <row r="501">
          <cell r="F501" t="str">
            <v>6G33-5K238-BA</v>
          </cell>
          <cell r="G501">
            <v>-1.5863538055877424</v>
          </cell>
          <cell r="H501">
            <v>0</v>
          </cell>
          <cell r="I501">
            <v>-0.77350000000000008</v>
          </cell>
          <cell r="J501">
            <v>0</v>
          </cell>
          <cell r="K501">
            <v>0</v>
          </cell>
          <cell r="L501">
            <v>0</v>
          </cell>
          <cell r="M501">
            <v>0</v>
          </cell>
          <cell r="N501">
            <v>0</v>
          </cell>
          <cell r="O501">
            <v>0</v>
          </cell>
          <cell r="P501">
            <v>0</v>
          </cell>
        </row>
        <row r="502">
          <cell r="F502" t="str">
            <v>6G33-5N201-HB</v>
          </cell>
          <cell r="G502">
            <v>-0.25602632923999996</v>
          </cell>
          <cell r="H502">
            <v>0</v>
          </cell>
          <cell r="I502">
            <v>-8.1500000000000003E-2</v>
          </cell>
          <cell r="J502">
            <v>0</v>
          </cell>
          <cell r="K502">
            <v>0</v>
          </cell>
          <cell r="L502">
            <v>0</v>
          </cell>
          <cell r="M502">
            <v>0</v>
          </cell>
          <cell r="N502">
            <v>0</v>
          </cell>
          <cell r="O502">
            <v>0</v>
          </cell>
          <cell r="P502">
            <v>0</v>
          </cell>
        </row>
        <row r="503">
          <cell r="F503" t="str">
            <v>6G33-5N201-JB</v>
          </cell>
          <cell r="G503">
            <v>-0.25602632923999996</v>
          </cell>
          <cell r="H503">
            <v>0</v>
          </cell>
          <cell r="I503">
            <v>-8.1500000000000003E-2</v>
          </cell>
          <cell r="J503">
            <v>0</v>
          </cell>
          <cell r="K503">
            <v>0</v>
          </cell>
          <cell r="L503">
            <v>0</v>
          </cell>
          <cell r="M503">
            <v>0</v>
          </cell>
          <cell r="N503">
            <v>0</v>
          </cell>
          <cell r="O503">
            <v>0</v>
          </cell>
          <cell r="P503">
            <v>0</v>
          </cell>
        </row>
        <row r="504">
          <cell r="F504" t="str">
            <v>6G33-9032-AC</v>
          </cell>
          <cell r="G504">
            <v>-0.89124841097599994</v>
          </cell>
          <cell r="H504">
            <v>0</v>
          </cell>
          <cell r="I504">
            <v>0</v>
          </cell>
          <cell r="J504">
            <v>0</v>
          </cell>
          <cell r="K504">
            <v>0</v>
          </cell>
          <cell r="L504">
            <v>0</v>
          </cell>
          <cell r="M504">
            <v>0</v>
          </cell>
          <cell r="N504">
            <v>0</v>
          </cell>
          <cell r="O504">
            <v>0</v>
          </cell>
          <cell r="P504">
            <v>0</v>
          </cell>
        </row>
        <row r="505">
          <cell r="F505" t="str">
            <v>6G33-9032-BE</v>
          </cell>
          <cell r="G505">
            <v>-0.89124841097599994</v>
          </cell>
          <cell r="H505">
            <v>0</v>
          </cell>
          <cell r="I505">
            <v>0</v>
          </cell>
          <cell r="J505">
            <v>0</v>
          </cell>
          <cell r="K505">
            <v>0</v>
          </cell>
          <cell r="L505">
            <v>0</v>
          </cell>
          <cell r="M505">
            <v>0</v>
          </cell>
          <cell r="N505">
            <v>0</v>
          </cell>
          <cell r="O505">
            <v>0</v>
          </cell>
          <cell r="P505">
            <v>0</v>
          </cell>
        </row>
        <row r="506">
          <cell r="F506" t="str">
            <v>8D33-5230-BA</v>
          </cell>
          <cell r="G506">
            <v>0</v>
          </cell>
          <cell r="H506">
            <v>0</v>
          </cell>
          <cell r="I506">
            <v>-15.2035</v>
          </cell>
          <cell r="J506">
            <v>0</v>
          </cell>
          <cell r="K506">
            <v>0</v>
          </cell>
          <cell r="L506">
            <v>0</v>
          </cell>
          <cell r="M506">
            <v>0</v>
          </cell>
          <cell r="N506">
            <v>0</v>
          </cell>
          <cell r="O506">
            <v>0</v>
          </cell>
          <cell r="P506">
            <v>0</v>
          </cell>
        </row>
        <row r="507">
          <cell r="F507" t="str">
            <v>8D33-5230-BE</v>
          </cell>
          <cell r="G507">
            <v>-48.743715236746112</v>
          </cell>
          <cell r="H507">
            <v>0</v>
          </cell>
          <cell r="I507">
            <v>-15.2035</v>
          </cell>
          <cell r="J507">
            <v>0</v>
          </cell>
          <cell r="K507">
            <v>0</v>
          </cell>
          <cell r="L507">
            <v>0</v>
          </cell>
          <cell r="M507">
            <v>0</v>
          </cell>
          <cell r="N507">
            <v>0</v>
          </cell>
          <cell r="O507">
            <v>0</v>
          </cell>
          <cell r="P507">
            <v>0</v>
          </cell>
        </row>
        <row r="508">
          <cell r="F508" t="str">
            <v>8D33-5230-BF</v>
          </cell>
          <cell r="G508">
            <v>-52.283798210778109</v>
          </cell>
          <cell r="H508">
            <v>0</v>
          </cell>
          <cell r="I508">
            <v>-15.2035</v>
          </cell>
          <cell r="J508">
            <v>0</v>
          </cell>
          <cell r="K508">
            <v>0</v>
          </cell>
          <cell r="L508">
            <v>0</v>
          </cell>
          <cell r="M508">
            <v>0</v>
          </cell>
          <cell r="N508">
            <v>0</v>
          </cell>
          <cell r="O508">
            <v>0</v>
          </cell>
          <cell r="P508">
            <v>0</v>
          </cell>
        </row>
        <row r="509">
          <cell r="F509" t="str">
            <v>8D33-5K238-AC</v>
          </cell>
          <cell r="G509">
            <v>-1.5135058729697279</v>
          </cell>
          <cell r="H509">
            <v>0</v>
          </cell>
          <cell r="I509">
            <v>-1.2345000000000002</v>
          </cell>
          <cell r="J509">
            <v>0</v>
          </cell>
          <cell r="K509">
            <v>0</v>
          </cell>
          <cell r="L509">
            <v>0</v>
          </cell>
          <cell r="M509">
            <v>0</v>
          </cell>
          <cell r="N509">
            <v>0</v>
          </cell>
          <cell r="O509">
            <v>0</v>
          </cell>
          <cell r="P509">
            <v>0</v>
          </cell>
        </row>
        <row r="510">
          <cell r="F510" t="str">
            <v>8G43-5E211-AB</v>
          </cell>
          <cell r="G510">
            <v>-6.3759739514081053</v>
          </cell>
          <cell r="H510">
            <v>0</v>
          </cell>
          <cell r="I510">
            <v>-1.9630000000000001</v>
          </cell>
          <cell r="J510">
            <v>0</v>
          </cell>
          <cell r="K510">
            <v>0</v>
          </cell>
          <cell r="L510">
            <v>0</v>
          </cell>
          <cell r="M510">
            <v>0</v>
          </cell>
          <cell r="N510">
            <v>0</v>
          </cell>
          <cell r="O510">
            <v>0</v>
          </cell>
          <cell r="P510">
            <v>0</v>
          </cell>
        </row>
        <row r="511">
          <cell r="F511" t="str">
            <v>8G43-5E211-AC</v>
          </cell>
          <cell r="G511">
            <v>-6.3759739514081053</v>
          </cell>
          <cell r="H511">
            <v>0</v>
          </cell>
          <cell r="I511">
            <v>-1.9630000000000001</v>
          </cell>
          <cell r="J511">
            <v>0</v>
          </cell>
          <cell r="K511">
            <v>0</v>
          </cell>
          <cell r="L511">
            <v>0</v>
          </cell>
          <cell r="M511">
            <v>0</v>
          </cell>
          <cell r="N511">
            <v>0</v>
          </cell>
          <cell r="O511">
            <v>0</v>
          </cell>
          <cell r="P511">
            <v>0</v>
          </cell>
        </row>
        <row r="512">
          <cell r="F512" t="str">
            <v>AD23-5220-AA</v>
          </cell>
          <cell r="G512">
            <v>0</v>
          </cell>
          <cell r="H512">
            <v>0</v>
          </cell>
          <cell r="I512">
            <v>-3.2915000000000001</v>
          </cell>
          <cell r="J512">
            <v>0</v>
          </cell>
          <cell r="K512">
            <v>0</v>
          </cell>
          <cell r="L512">
            <v>0</v>
          </cell>
          <cell r="M512">
            <v>0</v>
          </cell>
          <cell r="N512">
            <v>0</v>
          </cell>
          <cell r="O512">
            <v>0</v>
          </cell>
          <cell r="P512">
            <v>0</v>
          </cell>
        </row>
        <row r="513">
          <cell r="F513" t="str">
            <v>AD23-5220-AB</v>
          </cell>
          <cell r="G513">
            <v>-8.6273953323360004</v>
          </cell>
          <cell r="H513">
            <v>0</v>
          </cell>
          <cell r="I513">
            <v>0</v>
          </cell>
          <cell r="J513">
            <v>0</v>
          </cell>
          <cell r="K513">
            <v>0</v>
          </cell>
          <cell r="L513">
            <v>0</v>
          </cell>
          <cell r="M513">
            <v>0</v>
          </cell>
          <cell r="N513">
            <v>0</v>
          </cell>
          <cell r="O513">
            <v>0</v>
          </cell>
          <cell r="P513">
            <v>0</v>
          </cell>
        </row>
        <row r="514">
          <cell r="F514" t="str">
            <v>AD23-5230-AC</v>
          </cell>
          <cell r="G514">
            <v>0</v>
          </cell>
          <cell r="H514">
            <v>0</v>
          </cell>
          <cell r="I514">
            <v>-16.999500000000001</v>
          </cell>
          <cell r="J514">
            <v>0</v>
          </cell>
          <cell r="K514">
            <v>0</v>
          </cell>
          <cell r="L514">
            <v>0</v>
          </cell>
          <cell r="M514">
            <v>0</v>
          </cell>
          <cell r="N514">
            <v>0</v>
          </cell>
          <cell r="O514">
            <v>0</v>
          </cell>
          <cell r="P514">
            <v>0</v>
          </cell>
        </row>
        <row r="515">
          <cell r="F515" t="str">
            <v>AD23-5230-AD</v>
          </cell>
          <cell r="G515">
            <v>-46.85324156623669</v>
          </cell>
          <cell r="H515">
            <v>0</v>
          </cell>
          <cell r="I515">
            <v>-16.999500000000001</v>
          </cell>
          <cell r="J515">
            <v>0</v>
          </cell>
          <cell r="K515">
            <v>0</v>
          </cell>
          <cell r="L515">
            <v>0</v>
          </cell>
          <cell r="M515">
            <v>0</v>
          </cell>
          <cell r="N515">
            <v>0</v>
          </cell>
          <cell r="O515">
            <v>0</v>
          </cell>
          <cell r="P515">
            <v>0</v>
          </cell>
        </row>
        <row r="516">
          <cell r="F516" t="str">
            <v>AD23-5230-AE</v>
          </cell>
          <cell r="G516">
            <v>-43.379587045196693</v>
          </cell>
          <cell r="H516">
            <v>0</v>
          </cell>
          <cell r="I516">
            <v>-16.999500000000001</v>
          </cell>
          <cell r="J516">
            <v>0</v>
          </cell>
          <cell r="K516">
            <v>0</v>
          </cell>
          <cell r="L516">
            <v>0</v>
          </cell>
          <cell r="M516">
            <v>0</v>
          </cell>
          <cell r="N516">
            <v>0</v>
          </cell>
          <cell r="O516">
            <v>0</v>
          </cell>
          <cell r="P516">
            <v>0</v>
          </cell>
        </row>
        <row r="517">
          <cell r="F517" t="str">
            <v>AD23-5G298-AA</v>
          </cell>
          <cell r="G517">
            <v>-0.74074644716600002</v>
          </cell>
          <cell r="H517">
            <v>0</v>
          </cell>
          <cell r="I517">
            <v>-0.29150000000000004</v>
          </cell>
          <cell r="J517">
            <v>0</v>
          </cell>
          <cell r="K517">
            <v>0</v>
          </cell>
          <cell r="L517">
            <v>0</v>
          </cell>
          <cell r="M517">
            <v>0</v>
          </cell>
          <cell r="N517">
            <v>0</v>
          </cell>
          <cell r="O517">
            <v>0</v>
          </cell>
          <cell r="P517">
            <v>0</v>
          </cell>
        </row>
        <row r="518">
          <cell r="F518" t="str">
            <v>AD23-5K238-BA</v>
          </cell>
          <cell r="G518">
            <v>-1.1508314303032801</v>
          </cell>
          <cell r="H518">
            <v>0</v>
          </cell>
          <cell r="I518">
            <v>-1.7665</v>
          </cell>
          <cell r="J518">
            <v>0</v>
          </cell>
          <cell r="K518">
            <v>0</v>
          </cell>
          <cell r="L518">
            <v>0</v>
          </cell>
          <cell r="M518">
            <v>0</v>
          </cell>
          <cell r="N518">
            <v>0</v>
          </cell>
          <cell r="O518">
            <v>0</v>
          </cell>
          <cell r="P518">
            <v>0</v>
          </cell>
        </row>
        <row r="519">
          <cell r="F519" t="str">
            <v>AD23-5K239-BA</v>
          </cell>
          <cell r="G519">
            <v>-1.1508314303032801</v>
          </cell>
          <cell r="H519">
            <v>0</v>
          </cell>
          <cell r="I519">
            <v>-1.7665</v>
          </cell>
          <cell r="J519">
            <v>0</v>
          </cell>
          <cell r="K519">
            <v>0</v>
          </cell>
          <cell r="L519">
            <v>0</v>
          </cell>
          <cell r="M519">
            <v>0</v>
          </cell>
          <cell r="N519">
            <v>0</v>
          </cell>
          <cell r="O519">
            <v>0</v>
          </cell>
          <cell r="P519">
            <v>0</v>
          </cell>
        </row>
        <row r="520">
          <cell r="F520" t="str">
            <v>AD23-9032-AA</v>
          </cell>
          <cell r="G520">
            <v>-0.52589191952000003</v>
          </cell>
          <cell r="H520">
            <v>0</v>
          </cell>
          <cell r="I520">
            <v>0</v>
          </cell>
          <cell r="J520">
            <v>0</v>
          </cell>
          <cell r="K520">
            <v>0</v>
          </cell>
          <cell r="L520">
            <v>0</v>
          </cell>
          <cell r="M520">
            <v>0</v>
          </cell>
          <cell r="N520">
            <v>0</v>
          </cell>
          <cell r="O520">
            <v>0</v>
          </cell>
          <cell r="P520">
            <v>0</v>
          </cell>
        </row>
        <row r="521">
          <cell r="F521" t="str">
            <v>BG33-5E213-AA</v>
          </cell>
          <cell r="G521">
            <v>0</v>
          </cell>
          <cell r="H521">
            <v>0</v>
          </cell>
          <cell r="I521">
            <v>0</v>
          </cell>
          <cell r="J521">
            <v>0</v>
          </cell>
          <cell r="K521">
            <v>0</v>
          </cell>
          <cell r="L521">
            <v>0</v>
          </cell>
          <cell r="M521">
            <v>0</v>
          </cell>
          <cell r="N521">
            <v>0</v>
          </cell>
          <cell r="O521">
            <v>0</v>
          </cell>
          <cell r="P521">
            <v>0</v>
          </cell>
        </row>
        <row r="522">
          <cell r="F522" t="str">
            <v>BG33-5230-AA</v>
          </cell>
          <cell r="G522">
            <v>0</v>
          </cell>
          <cell r="H522">
            <v>0</v>
          </cell>
          <cell r="I522">
            <v>0</v>
          </cell>
          <cell r="J522">
            <v>0</v>
          </cell>
          <cell r="K522">
            <v>0</v>
          </cell>
          <cell r="L522">
            <v>0</v>
          </cell>
          <cell r="M522">
            <v>0</v>
          </cell>
          <cell r="N522">
            <v>0</v>
          </cell>
          <cell r="O522">
            <v>0</v>
          </cell>
          <cell r="P522">
            <v>0</v>
          </cell>
        </row>
        <row r="523">
          <cell r="F523" t="str">
            <v>BG33-5220-AA</v>
          </cell>
          <cell r="G523">
            <v>0</v>
          </cell>
          <cell r="H523">
            <v>0</v>
          </cell>
          <cell r="I523">
            <v>0</v>
          </cell>
          <cell r="J523">
            <v>0</v>
          </cell>
          <cell r="K523">
            <v>0</v>
          </cell>
          <cell r="L523">
            <v>0</v>
          </cell>
          <cell r="M523">
            <v>0</v>
          </cell>
          <cell r="N523">
            <v>0</v>
          </cell>
          <cell r="O523">
            <v>0</v>
          </cell>
          <cell r="P523">
            <v>0</v>
          </cell>
        </row>
        <row r="524">
          <cell r="F524" t="str">
            <v>BG33-5E211-AA</v>
          </cell>
          <cell r="G524">
            <v>0</v>
          </cell>
          <cell r="H524">
            <v>0</v>
          </cell>
          <cell r="I524">
            <v>0</v>
          </cell>
          <cell r="J524">
            <v>0</v>
          </cell>
          <cell r="K524">
            <v>0</v>
          </cell>
          <cell r="L524">
            <v>0</v>
          </cell>
          <cell r="M524">
            <v>0</v>
          </cell>
          <cell r="N524">
            <v>0</v>
          </cell>
          <cell r="O524">
            <v>0</v>
          </cell>
          <cell r="P524">
            <v>0</v>
          </cell>
        </row>
        <row r="525">
          <cell r="F525" t="str">
            <v>DUERRE-KIT ONE77</v>
          </cell>
          <cell r="G525">
            <v>0</v>
          </cell>
          <cell r="H525">
            <v>0</v>
          </cell>
          <cell r="I525">
            <v>0</v>
          </cell>
          <cell r="J525">
            <v>0</v>
          </cell>
          <cell r="K525">
            <v>0</v>
          </cell>
          <cell r="L525">
            <v>0</v>
          </cell>
          <cell r="M525">
            <v>0</v>
          </cell>
          <cell r="N525">
            <v>0</v>
          </cell>
          <cell r="O525">
            <v>0</v>
          </cell>
          <cell r="P525">
            <v>0</v>
          </cell>
        </row>
        <row r="526">
          <cell r="F526" t="str">
            <v>XR33-5F262-AC</v>
          </cell>
          <cell r="G526">
            <v>0</v>
          </cell>
          <cell r="H526">
            <v>0</v>
          </cell>
          <cell r="I526">
            <v>-3.3500000000000002E-2</v>
          </cell>
          <cell r="J526">
            <v>0</v>
          </cell>
          <cell r="K526">
            <v>0</v>
          </cell>
          <cell r="L526">
            <v>0</v>
          </cell>
          <cell r="M526">
            <v>0</v>
          </cell>
          <cell r="N526">
            <v>0</v>
          </cell>
          <cell r="O526">
            <v>0</v>
          </cell>
          <cell r="P526">
            <v>0</v>
          </cell>
        </row>
        <row r="527">
          <cell r="F527" t="str">
            <v>XW43-9448-AE</v>
          </cell>
          <cell r="G527">
            <v>0</v>
          </cell>
          <cell r="H527">
            <v>0</v>
          </cell>
          <cell r="I527">
            <v>-4.8500000000000001E-2</v>
          </cell>
          <cell r="J527">
            <v>0</v>
          </cell>
          <cell r="K527">
            <v>0</v>
          </cell>
          <cell r="L527">
            <v>0</v>
          </cell>
          <cell r="M527">
            <v>0</v>
          </cell>
          <cell r="N527">
            <v>0</v>
          </cell>
          <cell r="O527">
            <v>0</v>
          </cell>
          <cell r="P527">
            <v>0</v>
          </cell>
        </row>
        <row r="528">
          <cell r="F528" t="str">
            <v>WAG000702</v>
          </cell>
          <cell r="G528">
            <v>0</v>
          </cell>
          <cell r="H528">
            <v>0</v>
          </cell>
          <cell r="I528">
            <v>0</v>
          </cell>
          <cell r="J528">
            <v>0</v>
          </cell>
          <cell r="K528">
            <v>0</v>
          </cell>
          <cell r="L528">
            <v>0</v>
          </cell>
          <cell r="M528">
            <v>0</v>
          </cell>
          <cell r="N528">
            <v>0</v>
          </cell>
          <cell r="O528">
            <v>0</v>
          </cell>
          <cell r="P528">
            <v>0</v>
          </cell>
        </row>
        <row r="529">
          <cell r="F529" t="str">
            <v>WCD002070</v>
          </cell>
          <cell r="G529">
            <v>0</v>
          </cell>
          <cell r="H529">
            <v>0</v>
          </cell>
          <cell r="I529">
            <v>0</v>
          </cell>
          <cell r="J529">
            <v>0</v>
          </cell>
          <cell r="K529">
            <v>0</v>
          </cell>
          <cell r="L529">
            <v>0</v>
          </cell>
          <cell r="M529">
            <v>0</v>
          </cell>
          <cell r="N529">
            <v>0</v>
          </cell>
          <cell r="O529">
            <v>0</v>
          </cell>
          <cell r="P529">
            <v>0</v>
          </cell>
        </row>
        <row r="530">
          <cell r="F530" t="str">
            <v>WCJ106493</v>
          </cell>
          <cell r="G530">
            <v>0</v>
          </cell>
          <cell r="H530">
            <v>0</v>
          </cell>
          <cell r="I530">
            <v>0</v>
          </cell>
          <cell r="J530">
            <v>0</v>
          </cell>
          <cell r="K530">
            <v>0</v>
          </cell>
          <cell r="L530">
            <v>0</v>
          </cell>
          <cell r="M530">
            <v>0</v>
          </cell>
          <cell r="N530">
            <v>0</v>
          </cell>
          <cell r="O530">
            <v>0</v>
          </cell>
          <cell r="P530">
            <v>0</v>
          </cell>
        </row>
        <row r="531">
          <cell r="F531" t="str">
            <v>4G43-37-10041</v>
          </cell>
          <cell r="G531">
            <v>0</v>
          </cell>
          <cell r="H531">
            <v>0</v>
          </cell>
          <cell r="I531">
            <v>0</v>
          </cell>
          <cell r="J531">
            <v>0</v>
          </cell>
          <cell r="K531">
            <v>0</v>
          </cell>
          <cell r="L531">
            <v>0</v>
          </cell>
          <cell r="M531">
            <v>0</v>
          </cell>
          <cell r="N531">
            <v>0</v>
          </cell>
          <cell r="O531">
            <v>0</v>
          </cell>
          <cell r="P531">
            <v>0</v>
          </cell>
        </row>
        <row r="532">
          <cell r="F532">
            <v>34000003</v>
          </cell>
          <cell r="G532">
            <v>-0.27955307300800003</v>
          </cell>
          <cell r="H532">
            <v>0</v>
          </cell>
          <cell r="I532">
            <v>0</v>
          </cell>
          <cell r="J532">
            <v>0</v>
          </cell>
          <cell r="K532">
            <v>0</v>
          </cell>
          <cell r="L532">
            <v>0</v>
          </cell>
          <cell r="M532">
            <v>0</v>
          </cell>
          <cell r="N532">
            <v>0</v>
          </cell>
          <cell r="O532">
            <v>0</v>
          </cell>
          <cell r="P532">
            <v>0</v>
          </cell>
        </row>
        <row r="533">
          <cell r="F533" t="str">
            <v>3BEJ-RA387-AA</v>
          </cell>
          <cell r="G533">
            <v>0</v>
          </cell>
          <cell r="H533">
            <v>0</v>
          </cell>
          <cell r="I533">
            <v>0</v>
          </cell>
          <cell r="J533">
            <v>0</v>
          </cell>
          <cell r="K533">
            <v>0</v>
          </cell>
          <cell r="L533">
            <v>0</v>
          </cell>
          <cell r="M533">
            <v>0</v>
          </cell>
          <cell r="N533">
            <v>0</v>
          </cell>
          <cell r="O533">
            <v>0</v>
          </cell>
          <cell r="P533">
            <v>0</v>
          </cell>
        </row>
        <row r="534">
          <cell r="F534" t="str">
            <v>3BEJ-RA388-AA</v>
          </cell>
          <cell r="G534">
            <v>0</v>
          </cell>
          <cell r="H534">
            <v>0</v>
          </cell>
          <cell r="I534">
            <v>0</v>
          </cell>
          <cell r="J534">
            <v>0</v>
          </cell>
          <cell r="K534">
            <v>0</v>
          </cell>
          <cell r="L534">
            <v>0</v>
          </cell>
          <cell r="M534">
            <v>0</v>
          </cell>
          <cell r="N534">
            <v>0</v>
          </cell>
          <cell r="O534">
            <v>0</v>
          </cell>
          <cell r="P534">
            <v>0</v>
          </cell>
        </row>
        <row r="535">
          <cell r="F535" t="str">
            <v>3BEJ-RA389-AA</v>
          </cell>
          <cell r="G535">
            <v>0</v>
          </cell>
          <cell r="H535">
            <v>0</v>
          </cell>
          <cell r="I535">
            <v>0</v>
          </cell>
          <cell r="J535">
            <v>0</v>
          </cell>
          <cell r="K535">
            <v>0</v>
          </cell>
          <cell r="L535">
            <v>0</v>
          </cell>
          <cell r="M535">
            <v>0</v>
          </cell>
          <cell r="N535">
            <v>0</v>
          </cell>
          <cell r="O535">
            <v>0</v>
          </cell>
          <cell r="P535">
            <v>0</v>
          </cell>
        </row>
        <row r="536">
          <cell r="F536" t="str">
            <v>3BEJ-RA390-AA</v>
          </cell>
          <cell r="G536">
            <v>0</v>
          </cell>
          <cell r="H536">
            <v>0</v>
          </cell>
          <cell r="I536">
            <v>0</v>
          </cell>
          <cell r="J536">
            <v>0</v>
          </cell>
          <cell r="K536">
            <v>0</v>
          </cell>
          <cell r="L536">
            <v>0</v>
          </cell>
          <cell r="M536">
            <v>0</v>
          </cell>
          <cell r="N536">
            <v>0</v>
          </cell>
          <cell r="O536">
            <v>0</v>
          </cell>
          <cell r="P536">
            <v>0</v>
          </cell>
        </row>
        <row r="537">
          <cell r="F537" t="str">
            <v>3BEJ-RA391-AA</v>
          </cell>
          <cell r="G537">
            <v>-2.100799825872</v>
          </cell>
          <cell r="H537">
            <v>0</v>
          </cell>
          <cell r="I537">
            <v>0</v>
          </cell>
          <cell r="J537">
            <v>0</v>
          </cell>
          <cell r="K537">
            <v>0</v>
          </cell>
          <cell r="L537">
            <v>0</v>
          </cell>
          <cell r="M537">
            <v>0</v>
          </cell>
          <cell r="N537">
            <v>0</v>
          </cell>
          <cell r="O537">
            <v>0</v>
          </cell>
          <cell r="P537">
            <v>0</v>
          </cell>
        </row>
        <row r="538">
          <cell r="F538" t="str">
            <v>3BEJ-RA446-AA</v>
          </cell>
          <cell r="G538">
            <v>-6.7466397570000003E-2</v>
          </cell>
        </row>
        <row r="539">
          <cell r="F539" t="str">
            <v>3BEJ-RA447-AA</v>
          </cell>
          <cell r="G539">
            <v>-1.301928482338</v>
          </cell>
        </row>
        <row r="540">
          <cell r="F540" t="str">
            <v>3BEJ-RA448-AA</v>
          </cell>
          <cell r="G540">
            <v>-6.7466397570000003E-2</v>
          </cell>
          <cell r="H540">
            <v>0</v>
          </cell>
          <cell r="I540">
            <v>0</v>
          </cell>
          <cell r="J540">
            <v>0</v>
          </cell>
          <cell r="K540">
            <v>0</v>
          </cell>
          <cell r="L540">
            <v>0</v>
          </cell>
          <cell r="M540">
            <v>0</v>
          </cell>
          <cell r="N540">
            <v>0</v>
          </cell>
          <cell r="O540">
            <v>0</v>
          </cell>
          <cell r="P540">
            <v>0</v>
          </cell>
        </row>
        <row r="541">
          <cell r="F541" t="str">
            <v>3BEJ-RA449-AA</v>
          </cell>
          <cell r="G541">
            <v>-1.301928482338</v>
          </cell>
          <cell r="H541">
            <v>0</v>
          </cell>
          <cell r="I541">
            <v>0</v>
          </cell>
          <cell r="J541">
            <v>0</v>
          </cell>
          <cell r="K541">
            <v>0</v>
          </cell>
          <cell r="L541">
            <v>0</v>
          </cell>
          <cell r="M541">
            <v>0</v>
          </cell>
          <cell r="N541">
            <v>0</v>
          </cell>
          <cell r="O541">
            <v>0</v>
          </cell>
          <cell r="P541">
            <v>0</v>
          </cell>
        </row>
        <row r="542">
          <cell r="F542" t="str">
            <v>3BEJ-RA452-AA</v>
          </cell>
          <cell r="G542">
            <v>-1.301928482338</v>
          </cell>
          <cell r="H542">
            <v>0</v>
          </cell>
          <cell r="I542">
            <v>0</v>
          </cell>
          <cell r="J542">
            <v>0</v>
          </cell>
          <cell r="K542">
            <v>0</v>
          </cell>
          <cell r="L542">
            <v>0</v>
          </cell>
          <cell r="M542">
            <v>0</v>
          </cell>
          <cell r="N542">
            <v>0</v>
          </cell>
          <cell r="O542">
            <v>0</v>
          </cell>
          <cell r="P542">
            <v>0</v>
          </cell>
        </row>
        <row r="543">
          <cell r="F543" t="str">
            <v>3BEJ-RA453-AA</v>
          </cell>
          <cell r="G543">
            <v>-1.301928482338</v>
          </cell>
          <cell r="H543">
            <v>0</v>
          </cell>
          <cell r="I543">
            <v>0</v>
          </cell>
          <cell r="J543">
            <v>0</v>
          </cell>
          <cell r="K543">
            <v>0</v>
          </cell>
          <cell r="L543">
            <v>0</v>
          </cell>
          <cell r="M543">
            <v>0</v>
          </cell>
          <cell r="N543">
            <v>0</v>
          </cell>
          <cell r="O543">
            <v>0</v>
          </cell>
          <cell r="P543">
            <v>0</v>
          </cell>
        </row>
        <row r="544">
          <cell r="F544" t="str">
            <v>3BEJ-RA470-AA</v>
          </cell>
          <cell r="G544">
            <v>0</v>
          </cell>
          <cell r="H544">
            <v>0</v>
          </cell>
          <cell r="I544">
            <v>0</v>
          </cell>
          <cell r="J544">
            <v>0</v>
          </cell>
          <cell r="K544">
            <v>0</v>
          </cell>
          <cell r="L544">
            <v>0</v>
          </cell>
          <cell r="M544">
            <v>0</v>
          </cell>
          <cell r="N544">
            <v>0</v>
          </cell>
          <cell r="O544">
            <v>0</v>
          </cell>
          <cell r="P544">
            <v>0</v>
          </cell>
        </row>
        <row r="545">
          <cell r="F545" t="str">
            <v>3BEJ-RA472-AA</v>
          </cell>
          <cell r="G545">
            <v>0</v>
          </cell>
          <cell r="H545">
            <v>0</v>
          </cell>
          <cell r="I545">
            <v>0</v>
          </cell>
          <cell r="J545">
            <v>0</v>
          </cell>
          <cell r="K545">
            <v>0</v>
          </cell>
          <cell r="L545">
            <v>0</v>
          </cell>
          <cell r="M545">
            <v>0</v>
          </cell>
          <cell r="N545">
            <v>0</v>
          </cell>
          <cell r="O545">
            <v>0</v>
          </cell>
          <cell r="P545">
            <v>0</v>
          </cell>
        </row>
        <row r="546">
          <cell r="F546" t="str">
            <v>3BEJ-RA474-AA</v>
          </cell>
          <cell r="G546">
            <v>-2.4910669871999996E-2</v>
          </cell>
          <cell r="H546">
            <v>0</v>
          </cell>
          <cell r="I546">
            <v>0</v>
          </cell>
          <cell r="J546">
            <v>0</v>
          </cell>
          <cell r="K546">
            <v>0</v>
          </cell>
          <cell r="L546">
            <v>0</v>
          </cell>
          <cell r="M546">
            <v>0</v>
          </cell>
          <cell r="N546">
            <v>0</v>
          </cell>
          <cell r="O546">
            <v>0</v>
          </cell>
          <cell r="P546">
            <v>0</v>
          </cell>
        </row>
        <row r="547">
          <cell r="F547" t="str">
            <v>3BTH-RA322-AA</v>
          </cell>
          <cell r="G547">
            <v>0</v>
          </cell>
          <cell r="H547">
            <v>0</v>
          </cell>
          <cell r="I547">
            <v>0</v>
          </cell>
          <cell r="J547">
            <v>0</v>
          </cell>
          <cell r="K547">
            <v>0</v>
          </cell>
          <cell r="L547">
            <v>0</v>
          </cell>
          <cell r="M547">
            <v>0</v>
          </cell>
          <cell r="N547">
            <v>0</v>
          </cell>
          <cell r="O547">
            <v>0</v>
          </cell>
          <cell r="P547">
            <v>0</v>
          </cell>
        </row>
        <row r="548">
          <cell r="F548" t="str">
            <v>3WKD-RA095-AA</v>
          </cell>
          <cell r="G548">
            <v>-10.067924013989598</v>
          </cell>
          <cell r="H548">
            <v>0</v>
          </cell>
          <cell r="I548">
            <v>0</v>
          </cell>
          <cell r="J548">
            <v>0</v>
          </cell>
          <cell r="K548">
            <v>0</v>
          </cell>
          <cell r="L548">
            <v>0</v>
          </cell>
          <cell r="M548">
            <v>0</v>
          </cell>
          <cell r="N548">
            <v>0</v>
          </cell>
          <cell r="O548">
            <v>0</v>
          </cell>
          <cell r="P548">
            <v>0</v>
          </cell>
        </row>
        <row r="549">
          <cell r="F549" t="str">
            <v>3WKD-RA096-AA</v>
          </cell>
          <cell r="G549">
            <v>0</v>
          </cell>
          <cell r="H549">
            <v>0</v>
          </cell>
          <cell r="I549">
            <v>0</v>
          </cell>
          <cell r="J549">
            <v>0</v>
          </cell>
          <cell r="K549">
            <v>0</v>
          </cell>
          <cell r="L549">
            <v>0</v>
          </cell>
          <cell r="M549">
            <v>0</v>
          </cell>
          <cell r="N549">
            <v>0</v>
          </cell>
          <cell r="O549">
            <v>0</v>
          </cell>
          <cell r="P549">
            <v>0</v>
          </cell>
        </row>
        <row r="550">
          <cell r="F550" t="str">
            <v>3WSA-RA072-AC</v>
          </cell>
          <cell r="G550">
            <v>-0.97566790331999986</v>
          </cell>
          <cell r="H550">
            <v>0</v>
          </cell>
          <cell r="I550">
            <v>0</v>
          </cell>
          <cell r="J550">
            <v>0</v>
          </cell>
          <cell r="K550">
            <v>0</v>
          </cell>
          <cell r="L550">
            <v>0</v>
          </cell>
          <cell r="M550">
            <v>0</v>
          </cell>
          <cell r="N550">
            <v>0</v>
          </cell>
          <cell r="O550">
            <v>0</v>
          </cell>
          <cell r="P550">
            <v>0</v>
          </cell>
        </row>
        <row r="551">
          <cell r="F551" t="str">
            <v>3WSB-RA078-AA</v>
          </cell>
          <cell r="G551">
            <v>-6.3873393261751046</v>
          </cell>
          <cell r="H551">
            <v>0</v>
          </cell>
          <cell r="I551">
            <v>0</v>
          </cell>
          <cell r="J551">
            <v>0</v>
          </cell>
          <cell r="K551">
            <v>0</v>
          </cell>
          <cell r="L551">
            <v>0</v>
          </cell>
          <cell r="M551">
            <v>0</v>
          </cell>
          <cell r="N551">
            <v>0</v>
          </cell>
          <cell r="O551">
            <v>0</v>
          </cell>
          <cell r="P551">
            <v>0</v>
          </cell>
        </row>
        <row r="552">
          <cell r="F552" t="str">
            <v>3WSB-RA079-AA</v>
          </cell>
          <cell r="G552">
            <v>0</v>
          </cell>
          <cell r="H552">
            <v>0</v>
          </cell>
          <cell r="I552">
            <v>0</v>
          </cell>
          <cell r="J552">
            <v>0</v>
          </cell>
          <cell r="K552">
            <v>0</v>
          </cell>
          <cell r="L552">
            <v>0</v>
          </cell>
          <cell r="M552">
            <v>0</v>
          </cell>
          <cell r="N552">
            <v>0</v>
          </cell>
          <cell r="O552">
            <v>0</v>
          </cell>
          <cell r="P552">
            <v>0</v>
          </cell>
        </row>
        <row r="553">
          <cell r="F553" t="str">
            <v>3WSG-RA351-AA</v>
          </cell>
          <cell r="G553">
            <v>-3.2795588849539996</v>
          </cell>
          <cell r="J553">
            <v>0</v>
          </cell>
          <cell r="K553">
            <v>0</v>
          </cell>
        </row>
        <row r="554">
          <cell r="F554" t="str">
            <v>3WSG-RA352-AA</v>
          </cell>
          <cell r="G554">
            <v>-0.27955307300800003</v>
          </cell>
          <cell r="H554">
            <v>0</v>
          </cell>
          <cell r="I554">
            <v>0</v>
          </cell>
          <cell r="J554">
            <v>0</v>
          </cell>
          <cell r="K554">
            <v>0</v>
          </cell>
          <cell r="L554">
            <v>0</v>
          </cell>
          <cell r="M554">
            <v>0</v>
          </cell>
          <cell r="N554">
            <v>0</v>
          </cell>
          <cell r="O554">
            <v>0</v>
          </cell>
          <cell r="P554">
            <v>0</v>
          </cell>
        </row>
        <row r="555">
          <cell r="F555" t="str">
            <v>3WSK-RA529-AA</v>
          </cell>
          <cell r="G555">
            <v>-3.2795588849539996</v>
          </cell>
          <cell r="H555">
            <v>0</v>
          </cell>
          <cell r="I555">
            <v>0</v>
          </cell>
          <cell r="J555">
            <v>0</v>
          </cell>
          <cell r="K555">
            <v>0</v>
          </cell>
          <cell r="L555">
            <v>0</v>
          </cell>
          <cell r="M555">
            <v>0</v>
          </cell>
          <cell r="N555">
            <v>0</v>
          </cell>
          <cell r="O555">
            <v>0</v>
          </cell>
          <cell r="P555">
            <v>0</v>
          </cell>
        </row>
        <row r="556">
          <cell r="F556" t="str">
            <v>3WSK-RA534-AA</v>
          </cell>
          <cell r="G556">
            <v>-5.7968125218938882</v>
          </cell>
          <cell r="H556">
            <v>0</v>
          </cell>
          <cell r="I556">
            <v>0</v>
          </cell>
          <cell r="J556">
            <v>0</v>
          </cell>
          <cell r="K556">
            <v>0</v>
          </cell>
          <cell r="L556">
            <v>0</v>
          </cell>
          <cell r="M556">
            <v>0</v>
          </cell>
          <cell r="N556">
            <v>0</v>
          </cell>
          <cell r="O556">
            <v>0</v>
          </cell>
          <cell r="P556">
            <v>0</v>
          </cell>
        </row>
        <row r="557">
          <cell r="F557" t="str">
            <v>3WSK-RA536-AA</v>
          </cell>
          <cell r="G557">
            <v>-5.7968125218938882</v>
          </cell>
        </row>
        <row r="558">
          <cell r="F558" t="str">
            <v>3WSK-RA538-AA</v>
          </cell>
          <cell r="G558">
            <v>-5.515255523887296</v>
          </cell>
          <cell r="H558">
            <v>0</v>
          </cell>
          <cell r="I558">
            <v>0</v>
          </cell>
          <cell r="J558">
            <v>0</v>
          </cell>
          <cell r="K558">
            <v>0</v>
          </cell>
          <cell r="L558">
            <v>0</v>
          </cell>
          <cell r="M558">
            <v>0</v>
          </cell>
          <cell r="N558">
            <v>0</v>
          </cell>
          <cell r="O558">
            <v>0</v>
          </cell>
          <cell r="P558">
            <v>0</v>
          </cell>
        </row>
        <row r="559">
          <cell r="F559" t="str">
            <v>CGC0003</v>
          </cell>
          <cell r="G559">
            <v>-7.1017260600000007E-2</v>
          </cell>
          <cell r="H559">
            <v>0</v>
          </cell>
          <cell r="I559">
            <v>0</v>
          </cell>
          <cell r="J559">
            <v>0</v>
          </cell>
          <cell r="K559">
            <v>0</v>
          </cell>
          <cell r="L559">
            <v>0</v>
          </cell>
          <cell r="M559">
            <v>0</v>
          </cell>
          <cell r="N559">
            <v>0</v>
          </cell>
          <cell r="O559">
            <v>0</v>
          </cell>
          <cell r="P559">
            <v>0</v>
          </cell>
        </row>
        <row r="560">
          <cell r="F560" t="str">
            <v>CGC0003</v>
          </cell>
          <cell r="G560">
            <v>-7.1017260600000007E-2</v>
          </cell>
          <cell r="H560">
            <v>0</v>
          </cell>
          <cell r="I560">
            <v>0</v>
          </cell>
          <cell r="J560">
            <v>0</v>
          </cell>
          <cell r="K560">
            <v>0</v>
          </cell>
          <cell r="L560">
            <v>0</v>
          </cell>
          <cell r="M560">
            <v>0</v>
          </cell>
          <cell r="N560">
            <v>0</v>
          </cell>
          <cell r="O560">
            <v>0</v>
          </cell>
          <cell r="P560">
            <v>0</v>
          </cell>
        </row>
        <row r="561">
          <cell r="F561" t="str">
            <v>Z3WSARA073AB</v>
          </cell>
          <cell r="G561">
            <v>-6.3873393261751046</v>
          </cell>
          <cell r="H561">
            <v>0</v>
          </cell>
          <cell r="I561">
            <v>0</v>
          </cell>
          <cell r="J561">
            <v>0</v>
          </cell>
          <cell r="K561">
            <v>0</v>
          </cell>
          <cell r="L561">
            <v>0</v>
          </cell>
          <cell r="M561">
            <v>0</v>
          </cell>
          <cell r="N561">
            <v>0</v>
          </cell>
          <cell r="O561">
            <v>0</v>
          </cell>
          <cell r="P561">
            <v>0</v>
          </cell>
        </row>
        <row r="562">
          <cell r="F562" t="str">
            <v>Z3WSARA075AB</v>
          </cell>
          <cell r="G562">
            <v>0</v>
          </cell>
          <cell r="H562">
            <v>0</v>
          </cell>
          <cell r="I562">
            <v>0</v>
          </cell>
          <cell r="J562">
            <v>0</v>
          </cell>
          <cell r="K562">
            <v>0</v>
          </cell>
          <cell r="L562">
            <v>0</v>
          </cell>
          <cell r="M562">
            <v>0</v>
          </cell>
          <cell r="N562">
            <v>0</v>
          </cell>
          <cell r="O562">
            <v>0</v>
          </cell>
          <cell r="P562">
            <v>0</v>
          </cell>
        </row>
        <row r="563">
          <cell r="F563">
            <v>55571297</v>
          </cell>
          <cell r="G563">
            <v>0</v>
          </cell>
          <cell r="H563">
            <v>0</v>
          </cell>
          <cell r="I563">
            <v>0</v>
          </cell>
          <cell r="J563">
            <v>0</v>
          </cell>
          <cell r="K563">
            <v>0</v>
          </cell>
          <cell r="L563">
            <v>0</v>
          </cell>
          <cell r="M563">
            <v>0</v>
          </cell>
          <cell r="N563">
            <v>0</v>
          </cell>
          <cell r="O563">
            <v>0</v>
          </cell>
          <cell r="P563">
            <v>0</v>
          </cell>
        </row>
        <row r="564">
          <cell r="F564">
            <v>8980055451</v>
          </cell>
          <cell r="G564">
            <v>0</v>
          </cell>
          <cell r="H564">
            <v>0</v>
          </cell>
          <cell r="I564">
            <v>0</v>
          </cell>
          <cell r="J564">
            <v>0</v>
          </cell>
          <cell r="K564">
            <v>0</v>
          </cell>
          <cell r="L564">
            <v>0</v>
          </cell>
          <cell r="M564">
            <v>0</v>
          </cell>
          <cell r="N564">
            <v>0</v>
          </cell>
          <cell r="O564">
            <v>0</v>
          </cell>
          <cell r="P564">
            <v>0</v>
          </cell>
        </row>
        <row r="565">
          <cell r="F565">
            <v>8980732200</v>
          </cell>
          <cell r="G565">
            <v>0</v>
          </cell>
          <cell r="H565">
            <v>0</v>
          </cell>
          <cell r="I565">
            <v>0</v>
          </cell>
          <cell r="J565">
            <v>0</v>
          </cell>
          <cell r="K565">
            <v>0</v>
          </cell>
          <cell r="L565">
            <v>0</v>
          </cell>
          <cell r="M565">
            <v>0</v>
          </cell>
          <cell r="N565">
            <v>0</v>
          </cell>
          <cell r="O565">
            <v>0</v>
          </cell>
          <cell r="P565">
            <v>0</v>
          </cell>
        </row>
        <row r="566">
          <cell r="F566">
            <v>8980795490</v>
          </cell>
          <cell r="G566">
            <v>0</v>
          </cell>
          <cell r="H566">
            <v>0</v>
          </cell>
          <cell r="I566">
            <v>0</v>
          </cell>
          <cell r="J566">
            <v>0</v>
          </cell>
          <cell r="K566">
            <v>0</v>
          </cell>
          <cell r="L566">
            <v>0</v>
          </cell>
          <cell r="M566">
            <v>0</v>
          </cell>
          <cell r="N566">
            <v>0</v>
          </cell>
          <cell r="O566">
            <v>0</v>
          </cell>
          <cell r="P566">
            <v>0</v>
          </cell>
        </row>
        <row r="567">
          <cell r="F567">
            <v>8980795500</v>
          </cell>
          <cell r="G567">
            <v>0</v>
          </cell>
          <cell r="H567">
            <v>0</v>
          </cell>
          <cell r="I567">
            <v>0</v>
          </cell>
          <cell r="J567">
            <v>0</v>
          </cell>
          <cell r="K567">
            <v>0</v>
          </cell>
          <cell r="L567">
            <v>0</v>
          </cell>
          <cell r="M567">
            <v>0</v>
          </cell>
          <cell r="N567">
            <v>0</v>
          </cell>
          <cell r="O567">
            <v>0</v>
          </cell>
          <cell r="P567">
            <v>0</v>
          </cell>
        </row>
        <row r="568">
          <cell r="F568">
            <v>8980795530</v>
          </cell>
          <cell r="G568">
            <v>0</v>
          </cell>
          <cell r="H568">
            <v>0</v>
          </cell>
          <cell r="I568">
            <v>0</v>
          </cell>
          <cell r="J568">
            <v>0</v>
          </cell>
          <cell r="K568">
            <v>0</v>
          </cell>
          <cell r="L568">
            <v>0</v>
          </cell>
          <cell r="M568">
            <v>0</v>
          </cell>
          <cell r="N568">
            <v>0</v>
          </cell>
          <cell r="O568">
            <v>0</v>
          </cell>
          <cell r="P568">
            <v>0</v>
          </cell>
        </row>
        <row r="569">
          <cell r="F569">
            <v>8980795540</v>
          </cell>
          <cell r="G569">
            <v>0</v>
          </cell>
          <cell r="H569">
            <v>0</v>
          </cell>
          <cell r="I569">
            <v>0</v>
          </cell>
          <cell r="J569">
            <v>0</v>
          </cell>
          <cell r="K569">
            <v>0</v>
          </cell>
          <cell r="L569">
            <v>0</v>
          </cell>
          <cell r="M569">
            <v>0</v>
          </cell>
          <cell r="N569">
            <v>0</v>
          </cell>
          <cell r="O569">
            <v>0</v>
          </cell>
          <cell r="P569">
            <v>0</v>
          </cell>
        </row>
        <row r="570">
          <cell r="F570">
            <v>8980795550</v>
          </cell>
          <cell r="G570">
            <v>0</v>
          </cell>
          <cell r="H570">
            <v>0</v>
          </cell>
          <cell r="I570">
            <v>0</v>
          </cell>
          <cell r="J570">
            <v>0</v>
          </cell>
          <cell r="K570">
            <v>0</v>
          </cell>
          <cell r="L570">
            <v>0</v>
          </cell>
          <cell r="M570">
            <v>0</v>
          </cell>
          <cell r="N570">
            <v>0</v>
          </cell>
          <cell r="O570">
            <v>0</v>
          </cell>
          <cell r="P570">
            <v>0</v>
          </cell>
        </row>
        <row r="571">
          <cell r="F571" t="str">
            <v>6H3Q-6615-CA</v>
          </cell>
          <cell r="G571">
            <v>0</v>
          </cell>
          <cell r="H571">
            <v>0</v>
          </cell>
          <cell r="I571">
            <v>0</v>
          </cell>
          <cell r="J571">
            <v>0</v>
          </cell>
          <cell r="K571">
            <v>0</v>
          </cell>
          <cell r="L571">
            <v>0</v>
          </cell>
          <cell r="M571">
            <v>0</v>
          </cell>
          <cell r="N571">
            <v>0</v>
          </cell>
          <cell r="O571">
            <v>0</v>
          </cell>
          <cell r="P571">
            <v>0</v>
          </cell>
        </row>
        <row r="572">
          <cell r="F572" t="str">
            <v>6H4Q-6615-DA</v>
          </cell>
          <cell r="G572">
            <v>0</v>
          </cell>
          <cell r="H572">
            <v>0</v>
          </cell>
          <cell r="I572">
            <v>0</v>
          </cell>
          <cell r="J572">
            <v>0</v>
          </cell>
          <cell r="K572">
            <v>0</v>
          </cell>
          <cell r="L572">
            <v>0</v>
          </cell>
          <cell r="M572">
            <v>0</v>
          </cell>
          <cell r="N572">
            <v>0</v>
          </cell>
          <cell r="O572">
            <v>0</v>
          </cell>
          <cell r="P572">
            <v>0</v>
          </cell>
        </row>
        <row r="573">
          <cell r="F573" t="str">
            <v>6H4Q-6639-BA</v>
          </cell>
          <cell r="G573">
            <v>0</v>
          </cell>
          <cell r="H573">
            <v>0</v>
          </cell>
          <cell r="I573">
            <v>0</v>
          </cell>
          <cell r="J573">
            <v>0</v>
          </cell>
          <cell r="K573">
            <v>0</v>
          </cell>
          <cell r="L573">
            <v>0</v>
          </cell>
          <cell r="M573">
            <v>0</v>
          </cell>
          <cell r="N573">
            <v>0</v>
          </cell>
          <cell r="O573">
            <v>0</v>
          </cell>
          <cell r="P573">
            <v>0</v>
          </cell>
        </row>
        <row r="574">
          <cell r="F574" t="str">
            <v>6H4Q-6639-BB</v>
          </cell>
          <cell r="G574">
            <v>0</v>
          </cell>
          <cell r="H574">
            <v>0</v>
          </cell>
          <cell r="I574">
            <v>0</v>
          </cell>
          <cell r="J574">
            <v>0</v>
          </cell>
          <cell r="K574">
            <v>0</v>
          </cell>
          <cell r="L574">
            <v>0</v>
          </cell>
          <cell r="M574">
            <v>0</v>
          </cell>
          <cell r="N574">
            <v>0</v>
          </cell>
          <cell r="O574">
            <v>0</v>
          </cell>
          <cell r="P574">
            <v>0</v>
          </cell>
        </row>
        <row r="575">
          <cell r="F575" t="str">
            <v>6H4Q-6874-EA</v>
          </cell>
          <cell r="G575">
            <v>0</v>
          </cell>
          <cell r="H575">
            <v>0</v>
          </cell>
          <cell r="I575">
            <v>0</v>
          </cell>
          <cell r="J575">
            <v>0</v>
          </cell>
          <cell r="K575">
            <v>0</v>
          </cell>
          <cell r="L575">
            <v>0</v>
          </cell>
          <cell r="M575">
            <v>0</v>
          </cell>
          <cell r="N575">
            <v>0</v>
          </cell>
          <cell r="O575">
            <v>0</v>
          </cell>
          <cell r="P575">
            <v>0</v>
          </cell>
        </row>
        <row r="576">
          <cell r="F576" t="str">
            <v>2M5Q-6A786-AB</v>
          </cell>
          <cell r="G576">
            <v>0</v>
          </cell>
          <cell r="H576">
            <v>0</v>
          </cell>
          <cell r="I576">
            <v>0</v>
          </cell>
          <cell r="J576">
            <v>0</v>
          </cell>
          <cell r="K576">
            <v>0</v>
          </cell>
          <cell r="L576">
            <v>0</v>
          </cell>
          <cell r="M576">
            <v>0</v>
          </cell>
          <cell r="N576">
            <v>0</v>
          </cell>
          <cell r="O576">
            <v>0</v>
          </cell>
          <cell r="P576">
            <v>0</v>
          </cell>
        </row>
        <row r="577">
          <cell r="F577" t="str">
            <v>2M5Q-6N642-AB</v>
          </cell>
          <cell r="G577">
            <v>0</v>
          </cell>
          <cell r="H577">
            <v>0</v>
          </cell>
          <cell r="I577">
            <v>0</v>
          </cell>
          <cell r="J577">
            <v>0</v>
          </cell>
          <cell r="K577">
            <v>0</v>
          </cell>
          <cell r="L577">
            <v>0</v>
          </cell>
          <cell r="M577">
            <v>0</v>
          </cell>
          <cell r="N577">
            <v>0</v>
          </cell>
          <cell r="O577">
            <v>0</v>
          </cell>
          <cell r="P577">
            <v>0</v>
          </cell>
        </row>
        <row r="578">
          <cell r="F578" t="str">
            <v>4H2Q-6615-AD</v>
          </cell>
          <cell r="G578">
            <v>0</v>
          </cell>
          <cell r="H578">
            <v>0</v>
          </cell>
          <cell r="I578">
            <v>0</v>
          </cell>
          <cell r="J578">
            <v>0</v>
          </cell>
          <cell r="K578">
            <v>0</v>
          </cell>
          <cell r="L578">
            <v>0</v>
          </cell>
          <cell r="M578">
            <v>0</v>
          </cell>
          <cell r="N578">
            <v>0</v>
          </cell>
          <cell r="O578">
            <v>0</v>
          </cell>
          <cell r="P578">
            <v>0</v>
          </cell>
        </row>
        <row r="579">
          <cell r="F579" t="str">
            <v>4H2Q-6720-DA</v>
          </cell>
          <cell r="G579">
            <v>0</v>
          </cell>
          <cell r="H579">
            <v>0</v>
          </cell>
          <cell r="I579">
            <v>0</v>
          </cell>
          <cell r="J579">
            <v>0</v>
          </cell>
          <cell r="K579">
            <v>0</v>
          </cell>
          <cell r="L579">
            <v>0</v>
          </cell>
          <cell r="M579">
            <v>0</v>
          </cell>
          <cell r="N579">
            <v>0</v>
          </cell>
          <cell r="O579">
            <v>0</v>
          </cell>
          <cell r="P579">
            <v>0</v>
          </cell>
        </row>
        <row r="580">
          <cell r="F580" t="str">
            <v>4R8Q-6615-AF</v>
          </cell>
          <cell r="G580">
            <v>0</v>
          </cell>
          <cell r="H580">
            <v>0</v>
          </cell>
          <cell r="I580">
            <v>0</v>
          </cell>
          <cell r="J580">
            <v>0</v>
          </cell>
          <cell r="K580">
            <v>0</v>
          </cell>
          <cell r="L580">
            <v>0</v>
          </cell>
          <cell r="M580">
            <v>0</v>
          </cell>
          <cell r="N580">
            <v>0</v>
          </cell>
          <cell r="O580">
            <v>0</v>
          </cell>
          <cell r="P580">
            <v>0</v>
          </cell>
        </row>
        <row r="581">
          <cell r="F581" t="str">
            <v>4R8Q-6720-BC</v>
          </cell>
          <cell r="G581">
            <v>0</v>
          </cell>
          <cell r="H581">
            <v>0</v>
          </cell>
          <cell r="I581">
            <v>0</v>
          </cell>
          <cell r="J581">
            <v>0</v>
          </cell>
          <cell r="K581">
            <v>0</v>
          </cell>
          <cell r="L581">
            <v>0</v>
          </cell>
          <cell r="M581">
            <v>0</v>
          </cell>
          <cell r="N581">
            <v>0</v>
          </cell>
          <cell r="O581">
            <v>0</v>
          </cell>
          <cell r="P581">
            <v>0</v>
          </cell>
        </row>
        <row r="582">
          <cell r="F582" t="str">
            <v>4R8Q-6874-BB</v>
          </cell>
          <cell r="G582">
            <v>0</v>
          </cell>
          <cell r="H582">
            <v>0</v>
          </cell>
          <cell r="I582">
            <v>0</v>
          </cell>
          <cell r="J582">
            <v>0</v>
          </cell>
          <cell r="K582">
            <v>0</v>
          </cell>
          <cell r="L582">
            <v>0</v>
          </cell>
          <cell r="M582">
            <v>0</v>
          </cell>
          <cell r="N582">
            <v>0</v>
          </cell>
          <cell r="O582">
            <v>0</v>
          </cell>
          <cell r="P582">
            <v>0</v>
          </cell>
        </row>
        <row r="583">
          <cell r="F583" t="str">
            <v>4U3Q-6615-AE</v>
          </cell>
          <cell r="G583">
            <v>0</v>
          </cell>
          <cell r="H583">
            <v>0</v>
          </cell>
          <cell r="I583">
            <v>0</v>
          </cell>
          <cell r="J583">
            <v>0</v>
          </cell>
          <cell r="K583">
            <v>0</v>
          </cell>
          <cell r="L583">
            <v>0</v>
          </cell>
          <cell r="M583">
            <v>0</v>
          </cell>
          <cell r="N583">
            <v>0</v>
          </cell>
          <cell r="O583">
            <v>0</v>
          </cell>
          <cell r="P583">
            <v>0</v>
          </cell>
        </row>
        <row r="584">
          <cell r="F584" t="str">
            <v>4U3Q-6720-CB</v>
          </cell>
          <cell r="G584">
            <v>0</v>
          </cell>
          <cell r="H584">
            <v>0</v>
          </cell>
          <cell r="I584">
            <v>0</v>
          </cell>
          <cell r="J584">
            <v>0</v>
          </cell>
          <cell r="K584">
            <v>0</v>
          </cell>
          <cell r="L584">
            <v>0</v>
          </cell>
          <cell r="M584">
            <v>0</v>
          </cell>
          <cell r="N584">
            <v>0</v>
          </cell>
          <cell r="O584">
            <v>0</v>
          </cell>
          <cell r="P584">
            <v>0</v>
          </cell>
        </row>
        <row r="585">
          <cell r="F585" t="str">
            <v>6H3Q-6K621-BB</v>
          </cell>
          <cell r="G585">
            <v>0</v>
          </cell>
          <cell r="H585">
            <v>0</v>
          </cell>
          <cell r="I585">
            <v>0</v>
          </cell>
          <cell r="J585">
            <v>0</v>
          </cell>
          <cell r="K585">
            <v>0</v>
          </cell>
          <cell r="L585">
            <v>0</v>
          </cell>
          <cell r="M585">
            <v>0</v>
          </cell>
          <cell r="N585">
            <v>0</v>
          </cell>
          <cell r="O585">
            <v>0</v>
          </cell>
          <cell r="P585">
            <v>0</v>
          </cell>
        </row>
        <row r="586">
          <cell r="F586" t="str">
            <v>6H4Q-6720-EA</v>
          </cell>
          <cell r="G586">
            <v>0</v>
          </cell>
          <cell r="H586">
            <v>0</v>
          </cell>
          <cell r="I586">
            <v>0</v>
          </cell>
          <cell r="J586">
            <v>0</v>
          </cell>
          <cell r="K586">
            <v>0</v>
          </cell>
          <cell r="L586">
            <v>0</v>
          </cell>
          <cell r="M586">
            <v>0</v>
          </cell>
          <cell r="N586">
            <v>0</v>
          </cell>
          <cell r="O586">
            <v>0</v>
          </cell>
          <cell r="P586">
            <v>0</v>
          </cell>
        </row>
        <row r="587">
          <cell r="F587" t="str">
            <v>6H4Q-6874-FA</v>
          </cell>
          <cell r="G587">
            <v>0</v>
          </cell>
          <cell r="H587">
            <v>0</v>
          </cell>
          <cell r="I587">
            <v>0</v>
          </cell>
          <cell r="J587">
            <v>0</v>
          </cell>
          <cell r="K587">
            <v>0</v>
          </cell>
          <cell r="L587">
            <v>0</v>
          </cell>
          <cell r="M587">
            <v>0</v>
          </cell>
          <cell r="N587">
            <v>0</v>
          </cell>
          <cell r="O587">
            <v>0</v>
          </cell>
          <cell r="P587">
            <v>0</v>
          </cell>
        </row>
        <row r="588">
          <cell r="F588" t="str">
            <v>6H4Q-6874-GA</v>
          </cell>
          <cell r="G588">
            <v>0</v>
          </cell>
          <cell r="H588">
            <v>0</v>
          </cell>
          <cell r="I588">
            <v>0</v>
          </cell>
          <cell r="J588">
            <v>0</v>
          </cell>
          <cell r="K588">
            <v>0</v>
          </cell>
          <cell r="L588">
            <v>0</v>
          </cell>
          <cell r="M588">
            <v>0</v>
          </cell>
          <cell r="N588">
            <v>0</v>
          </cell>
          <cell r="O588">
            <v>0</v>
          </cell>
          <cell r="P588">
            <v>0</v>
          </cell>
        </row>
        <row r="589">
          <cell r="F589" t="str">
            <v>6H4Q-6K621-AB</v>
          </cell>
          <cell r="G589">
            <v>0</v>
          </cell>
          <cell r="H589">
            <v>0</v>
          </cell>
          <cell r="I589">
            <v>0</v>
          </cell>
          <cell r="J589">
            <v>0</v>
          </cell>
          <cell r="K589">
            <v>0</v>
          </cell>
          <cell r="L589">
            <v>0</v>
          </cell>
          <cell r="M589">
            <v>0</v>
          </cell>
          <cell r="N589">
            <v>0</v>
          </cell>
          <cell r="O589">
            <v>0</v>
          </cell>
          <cell r="P589">
            <v>0</v>
          </cell>
        </row>
        <row r="590">
          <cell r="F590" t="str">
            <v>6S7Q-9D350-AB</v>
          </cell>
          <cell r="G590">
            <v>0</v>
          </cell>
          <cell r="H590">
            <v>0</v>
          </cell>
          <cell r="I590">
            <v>0</v>
          </cell>
          <cell r="J590">
            <v>0</v>
          </cell>
          <cell r="K590">
            <v>0</v>
          </cell>
          <cell r="L590">
            <v>0</v>
          </cell>
          <cell r="M590">
            <v>0</v>
          </cell>
          <cell r="N590">
            <v>0</v>
          </cell>
          <cell r="O590">
            <v>0</v>
          </cell>
          <cell r="P590">
            <v>0</v>
          </cell>
        </row>
        <row r="591">
          <cell r="F591" t="str">
            <v>7H2Q-6720-DA</v>
          </cell>
          <cell r="G591">
            <v>0</v>
          </cell>
          <cell r="H591">
            <v>0</v>
          </cell>
          <cell r="I591">
            <v>0</v>
          </cell>
          <cell r="J591">
            <v>0</v>
          </cell>
          <cell r="K591">
            <v>0</v>
          </cell>
          <cell r="L591">
            <v>0</v>
          </cell>
          <cell r="M591">
            <v>0</v>
          </cell>
          <cell r="N591">
            <v>0</v>
          </cell>
          <cell r="O591">
            <v>0</v>
          </cell>
          <cell r="P591">
            <v>0</v>
          </cell>
        </row>
        <row r="592">
          <cell r="F592" t="str">
            <v>AR7Q-6720-AA</v>
          </cell>
          <cell r="G592">
            <v>0</v>
          </cell>
          <cell r="H592">
            <v>0</v>
          </cell>
          <cell r="I592">
            <v>0</v>
          </cell>
          <cell r="J592">
            <v>0</v>
          </cell>
          <cell r="K592">
            <v>0</v>
          </cell>
          <cell r="L592">
            <v>0</v>
          </cell>
          <cell r="M592">
            <v>0</v>
          </cell>
          <cell r="N592">
            <v>0</v>
          </cell>
          <cell r="O592">
            <v>0</v>
          </cell>
          <cell r="P592">
            <v>0</v>
          </cell>
        </row>
        <row r="593">
          <cell r="F593" t="str">
            <v>6111832M1</v>
          </cell>
          <cell r="G593">
            <v>-2.0758891559999997</v>
          </cell>
          <cell r="H593">
            <v>0</v>
          </cell>
          <cell r="I593">
            <v>0</v>
          </cell>
          <cell r="J593">
            <v>0</v>
          </cell>
          <cell r="K593">
            <v>0</v>
          </cell>
          <cell r="L593">
            <v>0</v>
          </cell>
          <cell r="M593">
            <v>0</v>
          </cell>
          <cell r="N593">
            <v>0</v>
          </cell>
          <cell r="O593">
            <v>0</v>
          </cell>
          <cell r="P593">
            <v>0</v>
          </cell>
        </row>
        <row r="594">
          <cell r="F594" t="str">
            <v>6111833M1</v>
          </cell>
          <cell r="G594">
            <v>-8.8932436204035259</v>
          </cell>
          <cell r="H594">
            <v>0</v>
          </cell>
          <cell r="I594">
            <v>0</v>
          </cell>
          <cell r="J594">
            <v>0</v>
          </cell>
          <cell r="K594">
            <v>0</v>
          </cell>
          <cell r="L594">
            <v>0</v>
          </cell>
          <cell r="M594">
            <v>0</v>
          </cell>
          <cell r="N594">
            <v>0</v>
          </cell>
          <cell r="O594">
            <v>0</v>
          </cell>
          <cell r="P594">
            <v>0</v>
          </cell>
        </row>
        <row r="595">
          <cell r="F595" t="str">
            <v>6111876M1</v>
          </cell>
          <cell r="G595">
            <v>-1.827375801757829</v>
          </cell>
          <cell r="H595">
            <v>0</v>
          </cell>
          <cell r="I595">
            <v>0</v>
          </cell>
          <cell r="J595">
            <v>0</v>
          </cell>
          <cell r="K595">
            <v>0</v>
          </cell>
          <cell r="L595">
            <v>0</v>
          </cell>
          <cell r="M595">
            <v>0</v>
          </cell>
          <cell r="N595">
            <v>0</v>
          </cell>
          <cell r="O595">
            <v>0</v>
          </cell>
          <cell r="P595">
            <v>0</v>
          </cell>
        </row>
        <row r="596">
          <cell r="F596" t="str">
            <v>6111877M1</v>
          </cell>
          <cell r="G596">
            <v>0</v>
          </cell>
          <cell r="H596">
            <v>0</v>
          </cell>
          <cell r="I596">
            <v>0</v>
          </cell>
          <cell r="J596">
            <v>0</v>
          </cell>
          <cell r="K596">
            <v>0</v>
          </cell>
          <cell r="L596">
            <v>0</v>
          </cell>
          <cell r="M596">
            <v>0</v>
          </cell>
          <cell r="N596">
            <v>0</v>
          </cell>
          <cell r="O596">
            <v>0</v>
          </cell>
          <cell r="P596">
            <v>0</v>
          </cell>
        </row>
        <row r="597">
          <cell r="F597" t="str">
            <v>6111878M1</v>
          </cell>
          <cell r="G597">
            <v>0</v>
          </cell>
          <cell r="H597">
            <v>0</v>
          </cell>
          <cell r="I597">
            <v>0</v>
          </cell>
          <cell r="J597">
            <v>0</v>
          </cell>
          <cell r="K597">
            <v>0</v>
          </cell>
          <cell r="L597">
            <v>0</v>
          </cell>
          <cell r="M597">
            <v>0</v>
          </cell>
          <cell r="N597">
            <v>0</v>
          </cell>
          <cell r="O597">
            <v>0</v>
          </cell>
          <cell r="P597">
            <v>0</v>
          </cell>
        </row>
        <row r="598">
          <cell r="F598" t="str">
            <v>PB100396PF</v>
          </cell>
          <cell r="G598">
            <v>0</v>
          </cell>
          <cell r="H598">
            <v>0</v>
          </cell>
          <cell r="I598">
            <v>0</v>
          </cell>
          <cell r="J598">
            <v>0</v>
          </cell>
          <cell r="K598">
            <v>0</v>
          </cell>
          <cell r="L598">
            <v>0</v>
          </cell>
          <cell r="M598">
            <v>0</v>
          </cell>
          <cell r="N598">
            <v>0</v>
          </cell>
          <cell r="O598">
            <v>0</v>
          </cell>
          <cell r="P598">
            <v>0</v>
          </cell>
        </row>
        <row r="599">
          <cell r="F599" t="str">
            <v>PF116880PA</v>
          </cell>
          <cell r="G599">
            <v>0</v>
          </cell>
          <cell r="H599">
            <v>0</v>
          </cell>
          <cell r="I599">
            <v>0</v>
          </cell>
          <cell r="J599">
            <v>0</v>
          </cell>
          <cell r="K599">
            <v>0</v>
          </cell>
          <cell r="L599">
            <v>0</v>
          </cell>
          <cell r="M599">
            <v>0</v>
          </cell>
          <cell r="N599">
            <v>0</v>
          </cell>
          <cell r="O599">
            <v>0</v>
          </cell>
          <cell r="P599">
            <v>0</v>
          </cell>
        </row>
        <row r="600">
          <cell r="F600" t="str">
            <v>6G33-6A650-AA</v>
          </cell>
          <cell r="G600">
            <v>0</v>
          </cell>
          <cell r="H600">
            <v>0</v>
          </cell>
          <cell r="I600">
            <v>0</v>
          </cell>
          <cell r="J600">
            <v>0</v>
          </cell>
          <cell r="K600">
            <v>0</v>
          </cell>
          <cell r="L600">
            <v>0</v>
          </cell>
          <cell r="M600">
            <v>0</v>
          </cell>
          <cell r="N600">
            <v>0</v>
          </cell>
          <cell r="O600">
            <v>0</v>
          </cell>
          <cell r="P600">
            <v>0</v>
          </cell>
        </row>
        <row r="601">
          <cell r="F601" t="str">
            <v>DGES-5012</v>
          </cell>
          <cell r="G601">
            <v>0</v>
          </cell>
          <cell r="H601">
            <v>0</v>
          </cell>
          <cell r="I601">
            <v>0</v>
          </cell>
          <cell r="J601">
            <v>0</v>
          </cell>
          <cell r="K601">
            <v>0</v>
          </cell>
          <cell r="L601">
            <v>0</v>
          </cell>
          <cell r="M601">
            <v>0</v>
          </cell>
          <cell r="N601">
            <v>0</v>
          </cell>
          <cell r="O601">
            <v>0</v>
          </cell>
          <cell r="P601">
            <v>0</v>
          </cell>
        </row>
        <row r="602">
          <cell r="F602" t="str">
            <v>DGET-5013</v>
          </cell>
          <cell r="G602">
            <v>0</v>
          </cell>
          <cell r="H602">
            <v>0</v>
          </cell>
          <cell r="I602">
            <v>0</v>
          </cell>
          <cell r="J602">
            <v>0</v>
          </cell>
          <cell r="K602">
            <v>0</v>
          </cell>
          <cell r="L602">
            <v>0</v>
          </cell>
          <cell r="M602">
            <v>0</v>
          </cell>
          <cell r="N602">
            <v>0</v>
          </cell>
          <cell r="O602">
            <v>0</v>
          </cell>
          <cell r="P602">
            <v>0</v>
          </cell>
        </row>
        <row r="603">
          <cell r="F603" t="str">
            <v>DMEB-0011</v>
          </cell>
          <cell r="G603">
            <v>0</v>
          </cell>
          <cell r="H603">
            <v>0</v>
          </cell>
          <cell r="I603">
            <v>0</v>
          </cell>
          <cell r="J603">
            <v>0</v>
          </cell>
          <cell r="K603">
            <v>0</v>
          </cell>
          <cell r="L603">
            <v>0</v>
          </cell>
          <cell r="M603">
            <v>0</v>
          </cell>
          <cell r="N603">
            <v>0</v>
          </cell>
          <cell r="O603">
            <v>0</v>
          </cell>
          <cell r="P603">
            <v>0</v>
          </cell>
        </row>
        <row r="604">
          <cell r="F604" t="str">
            <v>DMEB-1011</v>
          </cell>
          <cell r="G604">
            <v>0</v>
          </cell>
          <cell r="H604">
            <v>0</v>
          </cell>
          <cell r="I604">
            <v>0</v>
          </cell>
          <cell r="J604">
            <v>0</v>
          </cell>
          <cell r="K604">
            <v>0</v>
          </cell>
          <cell r="L604">
            <v>0</v>
          </cell>
          <cell r="M604">
            <v>0</v>
          </cell>
          <cell r="N604">
            <v>0</v>
          </cell>
          <cell r="O604">
            <v>0</v>
          </cell>
          <cell r="P604">
            <v>0</v>
          </cell>
        </row>
        <row r="605">
          <cell r="F605" t="str">
            <v>DMES-1010</v>
          </cell>
          <cell r="G605">
            <v>0</v>
          </cell>
          <cell r="H605">
            <v>0</v>
          </cell>
          <cell r="I605">
            <v>0</v>
          </cell>
          <cell r="J605">
            <v>0</v>
          </cell>
          <cell r="K605">
            <v>0</v>
          </cell>
          <cell r="L605">
            <v>0</v>
          </cell>
          <cell r="M605">
            <v>0</v>
          </cell>
          <cell r="N605">
            <v>0</v>
          </cell>
          <cell r="O605">
            <v>0</v>
          </cell>
          <cell r="P605">
            <v>0</v>
          </cell>
        </row>
        <row r="606">
          <cell r="F606" t="str">
            <v>DMES-1011</v>
          </cell>
          <cell r="G606">
            <v>0</v>
          </cell>
          <cell r="H606">
            <v>0</v>
          </cell>
          <cell r="I606">
            <v>0</v>
          </cell>
          <cell r="J606">
            <v>0</v>
          </cell>
          <cell r="K606">
            <v>0</v>
          </cell>
          <cell r="L606">
            <v>0</v>
          </cell>
          <cell r="M606">
            <v>0</v>
          </cell>
          <cell r="N606">
            <v>0</v>
          </cell>
          <cell r="O606">
            <v>0</v>
          </cell>
          <cell r="P606">
            <v>0</v>
          </cell>
        </row>
        <row r="607">
          <cell r="F607" t="str">
            <v>DMES-4012</v>
          </cell>
          <cell r="G607">
            <v>0</v>
          </cell>
          <cell r="H607">
            <v>0</v>
          </cell>
          <cell r="I607">
            <v>0</v>
          </cell>
          <cell r="J607">
            <v>0</v>
          </cell>
          <cell r="K607">
            <v>0</v>
          </cell>
          <cell r="L607">
            <v>0</v>
          </cell>
          <cell r="M607">
            <v>0</v>
          </cell>
          <cell r="N607">
            <v>0</v>
          </cell>
          <cell r="O607">
            <v>0</v>
          </cell>
          <cell r="P607">
            <v>0</v>
          </cell>
        </row>
        <row r="608">
          <cell r="F608" t="str">
            <v>WQEA-0010</v>
          </cell>
          <cell r="G608">
            <v>0</v>
          </cell>
          <cell r="H608">
            <v>0</v>
          </cell>
          <cell r="I608">
            <v>0</v>
          </cell>
          <cell r="J608">
            <v>0</v>
          </cell>
          <cell r="K608">
            <v>0</v>
          </cell>
          <cell r="L608">
            <v>0</v>
          </cell>
          <cell r="M608">
            <v>0</v>
          </cell>
          <cell r="N608">
            <v>0</v>
          </cell>
          <cell r="O608">
            <v>0</v>
          </cell>
          <cell r="P608">
            <v>0</v>
          </cell>
        </row>
        <row r="609">
          <cell r="F609" t="str">
            <v>WQEB-0011</v>
          </cell>
          <cell r="G609">
            <v>0</v>
          </cell>
          <cell r="H609">
            <v>0</v>
          </cell>
          <cell r="I609">
            <v>0</v>
          </cell>
          <cell r="J609">
            <v>0</v>
          </cell>
          <cell r="K609">
            <v>0</v>
          </cell>
          <cell r="L609">
            <v>0</v>
          </cell>
          <cell r="M609">
            <v>0</v>
          </cell>
          <cell r="N609">
            <v>0</v>
          </cell>
          <cell r="O609">
            <v>0</v>
          </cell>
          <cell r="P609">
            <v>0</v>
          </cell>
        </row>
        <row r="610">
          <cell r="F610" t="str">
            <v>WQES-0010</v>
          </cell>
          <cell r="G610">
            <v>0</v>
          </cell>
          <cell r="H610">
            <v>0</v>
          </cell>
          <cell r="I610">
            <v>0</v>
          </cell>
          <cell r="J610">
            <v>0</v>
          </cell>
          <cell r="K610">
            <v>0</v>
          </cell>
          <cell r="L610">
            <v>0</v>
          </cell>
          <cell r="M610">
            <v>0</v>
          </cell>
          <cell r="N610">
            <v>0</v>
          </cell>
          <cell r="O610">
            <v>0</v>
          </cell>
          <cell r="P610">
            <v>0</v>
          </cell>
        </row>
        <row r="611">
          <cell r="F611" t="str">
            <v>WQES-0060</v>
          </cell>
          <cell r="G611">
            <v>0</v>
          </cell>
          <cell r="H611">
            <v>0</v>
          </cell>
          <cell r="I611">
            <v>0</v>
          </cell>
          <cell r="J611">
            <v>0</v>
          </cell>
          <cell r="K611">
            <v>0</v>
          </cell>
          <cell r="L611">
            <v>0</v>
          </cell>
          <cell r="M611">
            <v>0</v>
          </cell>
          <cell r="N611">
            <v>0</v>
          </cell>
          <cell r="O611">
            <v>0</v>
          </cell>
          <cell r="P611">
            <v>0</v>
          </cell>
        </row>
        <row r="612">
          <cell r="F612" t="str">
            <v>WQES-8011</v>
          </cell>
          <cell r="G612">
            <v>0</v>
          </cell>
          <cell r="H612">
            <v>0</v>
          </cell>
          <cell r="I612">
            <v>0</v>
          </cell>
          <cell r="J612">
            <v>0</v>
          </cell>
          <cell r="K612">
            <v>0</v>
          </cell>
          <cell r="L612">
            <v>0</v>
          </cell>
          <cell r="M612">
            <v>0</v>
          </cell>
          <cell r="N612">
            <v>0</v>
          </cell>
          <cell r="O612">
            <v>0</v>
          </cell>
          <cell r="P612">
            <v>0</v>
          </cell>
        </row>
        <row r="613">
          <cell r="F613" t="str">
            <v>BVQ0035</v>
          </cell>
          <cell r="G613">
            <v>0</v>
          </cell>
          <cell r="H613">
            <v>0</v>
          </cell>
          <cell r="I613">
            <v>0</v>
          </cell>
          <cell r="J613">
            <v>0</v>
          </cell>
          <cell r="K613">
            <v>0</v>
          </cell>
          <cell r="L613">
            <v>0</v>
          </cell>
          <cell r="M613">
            <v>0</v>
          </cell>
          <cell r="N613">
            <v>0</v>
          </cell>
          <cell r="O613">
            <v>0</v>
          </cell>
          <cell r="P613">
            <v>0</v>
          </cell>
        </row>
        <row r="614">
          <cell r="F614" t="str">
            <v>BVQ0036</v>
          </cell>
          <cell r="G614">
            <v>0</v>
          </cell>
          <cell r="H614">
            <v>0</v>
          </cell>
          <cell r="I614">
            <v>0</v>
          </cell>
          <cell r="J614">
            <v>0</v>
          </cell>
          <cell r="K614">
            <v>0</v>
          </cell>
          <cell r="L614">
            <v>0</v>
          </cell>
          <cell r="M614">
            <v>0</v>
          </cell>
          <cell r="N614">
            <v>0</v>
          </cell>
          <cell r="O614">
            <v>0</v>
          </cell>
          <cell r="P614">
            <v>0</v>
          </cell>
        </row>
        <row r="615">
          <cell r="F615" t="str">
            <v>BVQ0037</v>
          </cell>
          <cell r="G615">
            <v>0</v>
          </cell>
          <cell r="H615">
            <v>0</v>
          </cell>
          <cell r="I615">
            <v>0</v>
          </cell>
          <cell r="J615">
            <v>0</v>
          </cell>
          <cell r="K615">
            <v>0</v>
          </cell>
          <cell r="L615">
            <v>0</v>
          </cell>
          <cell r="M615">
            <v>0</v>
          </cell>
          <cell r="N615">
            <v>0</v>
          </cell>
          <cell r="O615">
            <v>0</v>
          </cell>
          <cell r="P615">
            <v>0</v>
          </cell>
        </row>
        <row r="616">
          <cell r="F616" t="str">
            <v>RM 91-11-006</v>
          </cell>
          <cell r="G616">
            <v>0</v>
          </cell>
          <cell r="H616">
            <v>0</v>
          </cell>
          <cell r="I616">
            <v>0</v>
          </cell>
          <cell r="J616">
            <v>0</v>
          </cell>
          <cell r="K616">
            <v>0</v>
          </cell>
          <cell r="L616">
            <v>0</v>
          </cell>
          <cell r="M616">
            <v>0</v>
          </cell>
          <cell r="N616">
            <v>0</v>
          </cell>
          <cell r="O616">
            <v>0</v>
          </cell>
          <cell r="P616">
            <v>0</v>
          </cell>
        </row>
        <row r="617">
          <cell r="F617" t="str">
            <v>RM 91-11-007</v>
          </cell>
          <cell r="G617">
            <v>0</v>
          </cell>
          <cell r="H617">
            <v>0</v>
          </cell>
          <cell r="I617">
            <v>0</v>
          </cell>
          <cell r="J617">
            <v>0</v>
          </cell>
          <cell r="K617">
            <v>0</v>
          </cell>
          <cell r="L617">
            <v>0</v>
          </cell>
          <cell r="M617">
            <v>0</v>
          </cell>
          <cell r="N617">
            <v>0</v>
          </cell>
          <cell r="O617">
            <v>0</v>
          </cell>
          <cell r="P617">
            <v>0</v>
          </cell>
        </row>
        <row r="618">
          <cell r="F618" t="str">
            <v>RM 91-11-010</v>
          </cell>
          <cell r="G618">
            <v>0</v>
          </cell>
          <cell r="H618">
            <v>0</v>
          </cell>
          <cell r="I618">
            <v>0</v>
          </cell>
          <cell r="J618">
            <v>0</v>
          </cell>
          <cell r="K618">
            <v>0</v>
          </cell>
          <cell r="L618">
            <v>0</v>
          </cell>
          <cell r="M618">
            <v>0</v>
          </cell>
          <cell r="N618">
            <v>0</v>
          </cell>
          <cell r="O618">
            <v>0</v>
          </cell>
          <cell r="P618">
            <v>0</v>
          </cell>
        </row>
        <row r="619">
          <cell r="F619" t="str">
            <v>RM 91-11-011</v>
          </cell>
          <cell r="G619">
            <v>0</v>
          </cell>
          <cell r="H619">
            <v>0</v>
          </cell>
          <cell r="I619">
            <v>0</v>
          </cell>
          <cell r="J619">
            <v>0</v>
          </cell>
          <cell r="K619">
            <v>0</v>
          </cell>
          <cell r="L619">
            <v>0</v>
          </cell>
          <cell r="M619">
            <v>0</v>
          </cell>
          <cell r="N619">
            <v>0</v>
          </cell>
          <cell r="O619">
            <v>0</v>
          </cell>
          <cell r="P619">
            <v>0</v>
          </cell>
        </row>
        <row r="620">
          <cell r="F620" t="str">
            <v>RM 91-11-012</v>
          </cell>
          <cell r="G620">
            <v>0</v>
          </cell>
          <cell r="H620">
            <v>0</v>
          </cell>
          <cell r="I620">
            <v>0</v>
          </cell>
          <cell r="J620">
            <v>0</v>
          </cell>
          <cell r="K620">
            <v>0</v>
          </cell>
          <cell r="L620">
            <v>0</v>
          </cell>
          <cell r="M620">
            <v>0</v>
          </cell>
          <cell r="N620">
            <v>0</v>
          </cell>
          <cell r="O620">
            <v>0</v>
          </cell>
          <cell r="P620">
            <v>0</v>
          </cell>
        </row>
        <row r="621">
          <cell r="F621" t="str">
            <v>928F-6A666-HA</v>
          </cell>
          <cell r="G621">
            <v>0</v>
          </cell>
          <cell r="H621">
            <v>0</v>
          </cell>
          <cell r="I621">
            <v>0</v>
          </cell>
          <cell r="J621">
            <v>0</v>
          </cell>
          <cell r="K621">
            <v>0</v>
          </cell>
          <cell r="L621">
            <v>0</v>
          </cell>
          <cell r="M621">
            <v>0</v>
          </cell>
          <cell r="N621">
            <v>0</v>
          </cell>
          <cell r="O621">
            <v>0</v>
          </cell>
          <cell r="P621">
            <v>0</v>
          </cell>
        </row>
        <row r="622">
          <cell r="F622" t="str">
            <v>988F-6A666-AA-1</v>
          </cell>
          <cell r="G622">
            <v>0</v>
          </cell>
          <cell r="H622">
            <v>0</v>
          </cell>
          <cell r="I622">
            <v>0</v>
          </cell>
          <cell r="J622">
            <v>0</v>
          </cell>
          <cell r="K622">
            <v>0</v>
          </cell>
          <cell r="L622">
            <v>0</v>
          </cell>
          <cell r="M622">
            <v>0</v>
          </cell>
          <cell r="N622">
            <v>0</v>
          </cell>
          <cell r="O622">
            <v>0</v>
          </cell>
          <cell r="P622">
            <v>0</v>
          </cell>
        </row>
        <row r="623">
          <cell r="F623" t="str">
            <v>VVQ0001</v>
          </cell>
          <cell r="G623">
            <v>0</v>
          </cell>
          <cell r="H623">
            <v>0</v>
          </cell>
          <cell r="I623">
            <v>0</v>
          </cell>
          <cell r="J623">
            <v>0</v>
          </cell>
          <cell r="K623">
            <v>0</v>
          </cell>
          <cell r="L623">
            <v>0</v>
          </cell>
          <cell r="M623">
            <v>0</v>
          </cell>
          <cell r="N623">
            <v>0</v>
          </cell>
          <cell r="O623">
            <v>0</v>
          </cell>
          <cell r="P623">
            <v>0</v>
          </cell>
        </row>
        <row r="624">
          <cell r="F624" t="str">
            <v>VVQ0003</v>
          </cell>
          <cell r="G624">
            <v>0</v>
          </cell>
          <cell r="H624">
            <v>0</v>
          </cell>
          <cell r="I624">
            <v>0</v>
          </cell>
          <cell r="J624">
            <v>0</v>
          </cell>
          <cell r="K624">
            <v>0</v>
          </cell>
          <cell r="L624">
            <v>0</v>
          </cell>
          <cell r="M624">
            <v>0</v>
          </cell>
          <cell r="N624">
            <v>0</v>
          </cell>
          <cell r="O624">
            <v>0</v>
          </cell>
          <cell r="P624">
            <v>0</v>
          </cell>
        </row>
        <row r="625">
          <cell r="F625" t="str">
            <v>AH4Q-6615-AA</v>
          </cell>
          <cell r="G625">
            <v>0</v>
          </cell>
          <cell r="J625">
            <v>0</v>
          </cell>
          <cell r="K625">
            <v>0</v>
          </cell>
        </row>
        <row r="626">
          <cell r="F626" t="str">
            <v>AH4Q-6639-BA</v>
          </cell>
          <cell r="G626">
            <v>0</v>
          </cell>
          <cell r="J626">
            <v>0</v>
          </cell>
          <cell r="K626">
            <v>0</v>
          </cell>
        </row>
        <row r="627">
          <cell r="F627" t="str">
            <v>AH4Q-6675-B_PIA03</v>
          </cell>
          <cell r="G627">
            <v>0</v>
          </cell>
        </row>
        <row r="628">
          <cell r="F628" t="str">
            <v>AH4Q-6675-B_PIA05</v>
          </cell>
          <cell r="G628">
            <v>0</v>
          </cell>
        </row>
        <row r="629">
          <cell r="F629" t="str">
            <v>AH4Q-6675-C_PIA01</v>
          </cell>
          <cell r="G629">
            <v>0</v>
          </cell>
          <cell r="J629">
            <v>0</v>
          </cell>
          <cell r="K629">
            <v>0</v>
          </cell>
        </row>
        <row r="630">
          <cell r="F630" t="str">
            <v>AH4Q-6675-C_PIA02</v>
          </cell>
          <cell r="G630">
            <v>0</v>
          </cell>
        </row>
        <row r="631">
          <cell r="F631">
            <v>90502189</v>
          </cell>
          <cell r="G631">
            <v>0</v>
          </cell>
          <cell r="H631">
            <v>0</v>
          </cell>
          <cell r="I631">
            <v>0</v>
          </cell>
          <cell r="J631">
            <v>0</v>
          </cell>
          <cell r="K631">
            <v>0</v>
          </cell>
          <cell r="L631">
            <v>0</v>
          </cell>
          <cell r="M631">
            <v>0</v>
          </cell>
          <cell r="N631">
            <v>0</v>
          </cell>
          <cell r="O631">
            <v>0</v>
          </cell>
          <cell r="P631">
            <v>0</v>
          </cell>
        </row>
        <row r="632">
          <cell r="F632" t="str">
            <v>VVQ0003</v>
          </cell>
          <cell r="G632">
            <v>0</v>
          </cell>
          <cell r="H632">
            <v>0</v>
          </cell>
          <cell r="I632">
            <v>0</v>
          </cell>
          <cell r="J632">
            <v>0</v>
          </cell>
          <cell r="K632">
            <v>0</v>
          </cell>
          <cell r="L632">
            <v>0</v>
          </cell>
          <cell r="M632">
            <v>0</v>
          </cell>
          <cell r="N632">
            <v>0</v>
          </cell>
          <cell r="O632">
            <v>0</v>
          </cell>
          <cell r="P632">
            <v>0</v>
          </cell>
        </row>
        <row r="633">
          <cell r="F633" t="str">
            <v>4G43-5F264-AA</v>
          </cell>
          <cell r="G633">
            <v>0</v>
          </cell>
          <cell r="H633">
            <v>0</v>
          </cell>
          <cell r="I633">
            <v>0</v>
          </cell>
          <cell r="J633">
            <v>0</v>
          </cell>
          <cell r="K633">
            <v>0</v>
          </cell>
          <cell r="L633">
            <v>0</v>
          </cell>
          <cell r="M633">
            <v>0</v>
          </cell>
          <cell r="N633">
            <v>0</v>
          </cell>
          <cell r="O633">
            <v>0</v>
          </cell>
          <cell r="P633">
            <v>0</v>
          </cell>
        </row>
        <row r="634">
          <cell r="F634" t="str">
            <v>4G43-70816-AA</v>
          </cell>
          <cell r="G634">
            <v>0</v>
          </cell>
          <cell r="H634">
            <v>0</v>
          </cell>
          <cell r="I634">
            <v>0</v>
          </cell>
          <cell r="J634">
            <v>0</v>
          </cell>
          <cell r="K634">
            <v>0</v>
          </cell>
          <cell r="L634">
            <v>0</v>
          </cell>
          <cell r="M634">
            <v>0</v>
          </cell>
          <cell r="N634">
            <v>0</v>
          </cell>
          <cell r="O634">
            <v>0</v>
          </cell>
          <cell r="P634">
            <v>0</v>
          </cell>
        </row>
        <row r="635">
          <cell r="F635" t="str">
            <v>9G43-5221-AA</v>
          </cell>
          <cell r="G635">
            <v>0</v>
          </cell>
          <cell r="H635">
            <v>0</v>
          </cell>
          <cell r="I635">
            <v>0</v>
          </cell>
          <cell r="J635">
            <v>0</v>
          </cell>
          <cell r="K635">
            <v>0</v>
          </cell>
          <cell r="L635">
            <v>0</v>
          </cell>
          <cell r="M635">
            <v>0</v>
          </cell>
          <cell r="N635">
            <v>0</v>
          </cell>
          <cell r="O635">
            <v>0</v>
          </cell>
          <cell r="P635">
            <v>0</v>
          </cell>
        </row>
        <row r="636">
          <cell r="F636" t="str">
            <v>9G43-5E211-AA</v>
          </cell>
          <cell r="G636">
            <v>-0.42427350342299991</v>
          </cell>
          <cell r="H636">
            <v>0</v>
          </cell>
          <cell r="I636">
            <v>0</v>
          </cell>
          <cell r="J636">
            <v>0</v>
          </cell>
          <cell r="K636">
            <v>-49.35</v>
          </cell>
          <cell r="L636">
            <v>0</v>
          </cell>
          <cell r="M636">
            <v>0</v>
          </cell>
          <cell r="N636">
            <v>0</v>
          </cell>
          <cell r="O636">
            <v>0</v>
          </cell>
          <cell r="P636">
            <v>0</v>
          </cell>
        </row>
        <row r="637">
          <cell r="F637" t="str">
            <v>AD43-5220-AD</v>
          </cell>
          <cell r="G637">
            <v>-0.70190182657319988</v>
          </cell>
          <cell r="H637">
            <v>0</v>
          </cell>
          <cell r="I637">
            <v>0</v>
          </cell>
          <cell r="J637">
            <v>0</v>
          </cell>
          <cell r="K637">
            <v>0</v>
          </cell>
          <cell r="L637">
            <v>0</v>
          </cell>
          <cell r="M637">
            <v>0</v>
          </cell>
          <cell r="N637">
            <v>0</v>
          </cell>
          <cell r="O637">
            <v>0</v>
          </cell>
          <cell r="P637">
            <v>0</v>
          </cell>
        </row>
        <row r="638">
          <cell r="F638" t="str">
            <v>AD43-5220-BD</v>
          </cell>
          <cell r="G638">
            <v>-0.56350921617320004</v>
          </cell>
          <cell r="H638">
            <v>0</v>
          </cell>
          <cell r="I638">
            <v>0</v>
          </cell>
          <cell r="J638">
            <v>0</v>
          </cell>
          <cell r="K638">
            <v>0</v>
          </cell>
          <cell r="L638">
            <v>0</v>
          </cell>
          <cell r="M638">
            <v>0</v>
          </cell>
          <cell r="N638">
            <v>0</v>
          </cell>
          <cell r="O638">
            <v>0</v>
          </cell>
          <cell r="P638">
            <v>0</v>
          </cell>
        </row>
        <row r="639">
          <cell r="F639" t="str">
            <v>AD43-5220-CA</v>
          </cell>
          <cell r="G639">
            <v>0</v>
          </cell>
          <cell r="H639">
            <v>0</v>
          </cell>
          <cell r="I639">
            <v>0</v>
          </cell>
          <cell r="J639">
            <v>0</v>
          </cell>
          <cell r="K639">
            <v>0</v>
          </cell>
          <cell r="L639">
            <v>0</v>
          </cell>
          <cell r="M639">
            <v>0</v>
          </cell>
          <cell r="N639">
            <v>0</v>
          </cell>
          <cell r="O639">
            <v>0</v>
          </cell>
          <cell r="P639">
            <v>0</v>
          </cell>
        </row>
        <row r="640">
          <cell r="F640" t="str">
            <v>AD43-5220-DC</v>
          </cell>
          <cell r="G640">
            <v>-0.59367880524039995</v>
          </cell>
          <cell r="H640">
            <v>0</v>
          </cell>
          <cell r="I640">
            <v>0</v>
          </cell>
          <cell r="J640">
            <v>0</v>
          </cell>
          <cell r="K640">
            <v>0</v>
          </cell>
          <cell r="L640">
            <v>0</v>
          </cell>
          <cell r="M640">
            <v>0</v>
          </cell>
          <cell r="N640">
            <v>0</v>
          </cell>
          <cell r="O640">
            <v>0</v>
          </cell>
          <cell r="P640">
            <v>0</v>
          </cell>
        </row>
        <row r="641">
          <cell r="F641" t="str">
            <v>AD43-5220-EB</v>
          </cell>
          <cell r="G641">
            <v>0</v>
          </cell>
          <cell r="H641">
            <v>0</v>
          </cell>
          <cell r="I641">
            <v>0</v>
          </cell>
          <cell r="J641">
            <v>0</v>
          </cell>
          <cell r="K641">
            <v>0</v>
          </cell>
          <cell r="L641">
            <v>0</v>
          </cell>
          <cell r="M641">
            <v>0</v>
          </cell>
          <cell r="N641">
            <v>0</v>
          </cell>
          <cell r="O641">
            <v>0</v>
          </cell>
          <cell r="P641">
            <v>0</v>
          </cell>
        </row>
        <row r="642">
          <cell r="F642" t="str">
            <v>AD43-5230-AD</v>
          </cell>
          <cell r="G642">
            <v>-46.281168198697337</v>
          </cell>
          <cell r="H642">
            <v>0</v>
          </cell>
          <cell r="I642">
            <v>0</v>
          </cell>
          <cell r="J642">
            <v>0</v>
          </cell>
          <cell r="K642">
            <v>0</v>
          </cell>
          <cell r="L642">
            <v>0</v>
          </cell>
          <cell r="M642">
            <v>0</v>
          </cell>
          <cell r="N642">
            <v>0</v>
          </cell>
          <cell r="O642">
            <v>0</v>
          </cell>
          <cell r="P642">
            <v>0</v>
          </cell>
        </row>
        <row r="643">
          <cell r="F643" t="str">
            <v>AD43-5230-AE</v>
          </cell>
          <cell r="G643">
            <v>-46.281168198697337</v>
          </cell>
          <cell r="J643">
            <v>0</v>
          </cell>
          <cell r="K643">
            <v>0</v>
          </cell>
        </row>
        <row r="644">
          <cell r="F644" t="str">
            <v>AD43-5K238-AD</v>
          </cell>
          <cell r="G644">
            <v>-1.3588770415175999</v>
          </cell>
          <cell r="H644">
            <v>0</v>
          </cell>
          <cell r="I644">
            <v>0</v>
          </cell>
          <cell r="J644">
            <v>0</v>
          </cell>
          <cell r="K644">
            <v>0</v>
          </cell>
          <cell r="L644">
            <v>0</v>
          </cell>
          <cell r="M644">
            <v>0</v>
          </cell>
          <cell r="N644">
            <v>0</v>
          </cell>
          <cell r="O644">
            <v>0</v>
          </cell>
          <cell r="P644">
            <v>0</v>
          </cell>
        </row>
        <row r="645">
          <cell r="F645" t="str">
            <v>AD43-5K239-AD</v>
          </cell>
          <cell r="G645">
            <v>-1.3588770415175999</v>
          </cell>
          <cell r="H645">
            <v>0</v>
          </cell>
          <cell r="I645">
            <v>0</v>
          </cell>
          <cell r="J645">
            <v>0</v>
          </cell>
          <cell r="K645">
            <v>0</v>
          </cell>
          <cell r="L645">
            <v>0</v>
          </cell>
          <cell r="M645">
            <v>0</v>
          </cell>
          <cell r="N645">
            <v>0</v>
          </cell>
          <cell r="O645">
            <v>0</v>
          </cell>
          <cell r="P645">
            <v>0</v>
          </cell>
        </row>
        <row r="646">
          <cell r="F646" t="str">
            <v>AD43-9034-AB</v>
          </cell>
          <cell r="G646">
            <v>-1.1071408832E-2</v>
          </cell>
          <cell r="H646">
            <v>0</v>
          </cell>
          <cell r="I646">
            <v>0</v>
          </cell>
          <cell r="J646">
            <v>0</v>
          </cell>
          <cell r="K646">
            <v>0</v>
          </cell>
          <cell r="L646">
            <v>0</v>
          </cell>
          <cell r="M646">
            <v>0</v>
          </cell>
          <cell r="N646">
            <v>0</v>
          </cell>
          <cell r="O646">
            <v>0</v>
          </cell>
          <cell r="P646">
            <v>0</v>
          </cell>
        </row>
        <row r="647">
          <cell r="F647" t="str">
            <v>AD43-9034-AC</v>
          </cell>
          <cell r="G647">
            <v>-1.1071408832E-2</v>
          </cell>
          <cell r="H647">
            <v>0</v>
          </cell>
          <cell r="I647">
            <v>0</v>
          </cell>
          <cell r="J647">
            <v>0</v>
          </cell>
          <cell r="K647">
            <v>0</v>
          </cell>
          <cell r="L647">
            <v>0</v>
          </cell>
          <cell r="M647">
            <v>0</v>
          </cell>
          <cell r="N647">
            <v>0</v>
          </cell>
          <cell r="O647">
            <v>0</v>
          </cell>
          <cell r="P647">
            <v>0</v>
          </cell>
        </row>
        <row r="648">
          <cell r="F648" t="str">
            <v>AD43-9K007-AA</v>
          </cell>
          <cell r="G648">
            <v>0</v>
          </cell>
          <cell r="H648">
            <v>0</v>
          </cell>
          <cell r="I648">
            <v>0</v>
          </cell>
          <cell r="J648">
            <v>0</v>
          </cell>
          <cell r="K648">
            <v>0</v>
          </cell>
          <cell r="L648">
            <v>0</v>
          </cell>
          <cell r="M648">
            <v>0</v>
          </cell>
          <cell r="N648">
            <v>0</v>
          </cell>
          <cell r="O648">
            <v>0</v>
          </cell>
          <cell r="P648">
            <v>0</v>
          </cell>
        </row>
        <row r="649">
          <cell r="F649" t="str">
            <v>AD43-9K007-AB</v>
          </cell>
          <cell r="G649">
            <v>-0.96874827279999987</v>
          </cell>
          <cell r="H649">
            <v>0</v>
          </cell>
          <cell r="I649">
            <v>0</v>
          </cell>
          <cell r="J649">
            <v>0</v>
          </cell>
          <cell r="K649">
            <v>0</v>
          </cell>
          <cell r="L649">
            <v>0</v>
          </cell>
          <cell r="M649">
            <v>0</v>
          </cell>
          <cell r="N649">
            <v>0</v>
          </cell>
          <cell r="O649">
            <v>0</v>
          </cell>
          <cell r="P649">
            <v>0</v>
          </cell>
        </row>
        <row r="650">
          <cell r="F650" t="str">
            <v>AD43-9K007-AC</v>
          </cell>
          <cell r="G650">
            <v>-0.96874827279999987</v>
          </cell>
          <cell r="J650">
            <v>0</v>
          </cell>
          <cell r="K650">
            <v>0</v>
          </cell>
        </row>
        <row r="651">
          <cell r="F651" t="str">
            <v>XR33-5F262-AC</v>
          </cell>
          <cell r="G651">
            <v>0</v>
          </cell>
          <cell r="H651">
            <v>0</v>
          </cell>
          <cell r="I651">
            <v>0</v>
          </cell>
          <cell r="J651">
            <v>0</v>
          </cell>
          <cell r="K651">
            <v>0</v>
          </cell>
          <cell r="L651">
            <v>0</v>
          </cell>
          <cell r="M651">
            <v>0</v>
          </cell>
          <cell r="N651">
            <v>0</v>
          </cell>
          <cell r="O651">
            <v>0</v>
          </cell>
          <cell r="P651">
            <v>0</v>
          </cell>
        </row>
        <row r="652">
          <cell r="F652" t="str">
            <v>07V.133.313.C</v>
          </cell>
          <cell r="G652">
            <v>0</v>
          </cell>
          <cell r="H652">
            <v>-239</v>
          </cell>
        </row>
        <row r="653">
          <cell r="F653" t="str">
            <v>3Y0.201.549</v>
          </cell>
          <cell r="G653">
            <v>0</v>
          </cell>
        </row>
        <row r="654">
          <cell r="F654" t="str">
            <v>3Y0.201.549.A</v>
          </cell>
          <cell r="G654">
            <v>0</v>
          </cell>
          <cell r="H654">
            <v>0</v>
          </cell>
          <cell r="I654">
            <v>0</v>
          </cell>
          <cell r="J654">
            <v>0</v>
          </cell>
          <cell r="K654">
            <v>0</v>
          </cell>
          <cell r="L654">
            <v>0</v>
          </cell>
          <cell r="M654">
            <v>0</v>
          </cell>
          <cell r="N654">
            <v>0</v>
          </cell>
          <cell r="O654">
            <v>0</v>
          </cell>
          <cell r="P654">
            <v>0</v>
          </cell>
        </row>
        <row r="655">
          <cell r="F655" t="str">
            <v>3Y0.253.173.A</v>
          </cell>
          <cell r="G655">
            <v>0</v>
          </cell>
          <cell r="H655">
            <v>0</v>
          </cell>
          <cell r="I655">
            <v>0</v>
          </cell>
          <cell r="J655">
            <v>0</v>
          </cell>
          <cell r="K655">
            <v>0</v>
          </cell>
          <cell r="L655">
            <v>0</v>
          </cell>
          <cell r="M655">
            <v>0</v>
          </cell>
          <cell r="N655">
            <v>0</v>
          </cell>
          <cell r="O655">
            <v>0</v>
          </cell>
          <cell r="P655">
            <v>0</v>
          </cell>
        </row>
        <row r="656">
          <cell r="F656" t="str">
            <v>3Y0.253.200</v>
          </cell>
          <cell r="G656">
            <v>-0.16607113247999999</v>
          </cell>
          <cell r="H656">
            <v>0</v>
          </cell>
          <cell r="I656">
            <v>0</v>
          </cell>
          <cell r="J656">
            <v>0</v>
          </cell>
          <cell r="K656">
            <v>0</v>
          </cell>
          <cell r="L656">
            <v>0</v>
          </cell>
          <cell r="M656">
            <v>0</v>
          </cell>
          <cell r="N656">
            <v>0</v>
          </cell>
          <cell r="O656">
            <v>0</v>
          </cell>
          <cell r="P656">
            <v>0</v>
          </cell>
        </row>
        <row r="657">
          <cell r="F657" t="str">
            <v>3Y0.253.200.A</v>
          </cell>
          <cell r="G657">
            <v>-3.2937441275199997</v>
          </cell>
          <cell r="H657">
            <v>0</v>
          </cell>
          <cell r="I657">
            <v>0</v>
          </cell>
          <cell r="J657">
            <v>0</v>
          </cell>
          <cell r="K657">
            <v>0</v>
          </cell>
          <cell r="L657">
            <v>0</v>
          </cell>
          <cell r="M657">
            <v>0</v>
          </cell>
          <cell r="N657">
            <v>0</v>
          </cell>
          <cell r="O657">
            <v>0</v>
          </cell>
          <cell r="P657">
            <v>0</v>
          </cell>
        </row>
        <row r="658">
          <cell r="F658" t="str">
            <v>3Y0.253.609.D</v>
          </cell>
          <cell r="G658">
            <v>-5.3004369783199996</v>
          </cell>
          <cell r="H658">
            <v>0</v>
          </cell>
          <cell r="I658">
            <v>0</v>
          </cell>
          <cell r="J658">
            <v>0</v>
          </cell>
          <cell r="K658">
            <v>0</v>
          </cell>
          <cell r="L658">
            <v>0</v>
          </cell>
          <cell r="M658">
            <v>0</v>
          </cell>
          <cell r="N658">
            <v>0</v>
          </cell>
          <cell r="O658">
            <v>0</v>
          </cell>
          <cell r="P658">
            <v>0</v>
          </cell>
        </row>
        <row r="659">
          <cell r="F659" t="str">
            <v>3Y0.253.609.E</v>
          </cell>
          <cell r="G659">
            <v>-3.5990728242149999</v>
          </cell>
          <cell r="H659">
            <v>0</v>
          </cell>
          <cell r="I659">
            <v>0</v>
          </cell>
          <cell r="J659">
            <v>0</v>
          </cell>
          <cell r="K659">
            <v>0</v>
          </cell>
          <cell r="L659">
            <v>0</v>
          </cell>
          <cell r="M659">
            <v>0</v>
          </cell>
          <cell r="N659">
            <v>0</v>
          </cell>
          <cell r="O659">
            <v>0</v>
          </cell>
          <cell r="P659">
            <v>0</v>
          </cell>
        </row>
        <row r="660">
          <cell r="F660" t="str">
            <v>3Y0.253.610.D</v>
          </cell>
          <cell r="G660">
            <v>-5.3004369783199996</v>
          </cell>
          <cell r="H660">
            <v>0</v>
          </cell>
          <cell r="I660">
            <v>0</v>
          </cell>
          <cell r="J660">
            <v>0</v>
          </cell>
          <cell r="K660">
            <v>0</v>
          </cell>
          <cell r="L660">
            <v>0</v>
          </cell>
          <cell r="M660">
            <v>0</v>
          </cell>
          <cell r="N660">
            <v>0</v>
          </cell>
          <cell r="O660">
            <v>0</v>
          </cell>
          <cell r="P660">
            <v>0</v>
          </cell>
        </row>
        <row r="661">
          <cell r="F661" t="str">
            <v>3Y0.253.610.E</v>
          </cell>
          <cell r="G661">
            <v>-3.5990728242149999</v>
          </cell>
          <cell r="H661">
            <v>0</v>
          </cell>
          <cell r="I661">
            <v>0</v>
          </cell>
          <cell r="J661">
            <v>0</v>
          </cell>
          <cell r="K661">
            <v>0</v>
          </cell>
          <cell r="L661">
            <v>0</v>
          </cell>
          <cell r="M661">
            <v>0</v>
          </cell>
          <cell r="N661">
            <v>0</v>
          </cell>
          <cell r="O661">
            <v>0</v>
          </cell>
          <cell r="P661">
            <v>0</v>
          </cell>
        </row>
        <row r="662">
          <cell r="F662" t="str">
            <v>3Y0201021</v>
          </cell>
          <cell r="G662">
            <v>0</v>
          </cell>
          <cell r="H662">
            <v>0</v>
          </cell>
          <cell r="I662">
            <v>0</v>
          </cell>
          <cell r="J662">
            <v>0</v>
          </cell>
          <cell r="K662">
            <v>0</v>
          </cell>
          <cell r="L662">
            <v>0</v>
          </cell>
          <cell r="M662">
            <v>0</v>
          </cell>
          <cell r="N662">
            <v>0</v>
          </cell>
          <cell r="O662">
            <v>0</v>
          </cell>
          <cell r="P662">
            <v>0</v>
          </cell>
        </row>
        <row r="663">
          <cell r="F663" t="str">
            <v>3Y0201021A</v>
          </cell>
          <cell r="G663">
            <v>0</v>
          </cell>
          <cell r="H663">
            <v>0</v>
          </cell>
          <cell r="I663">
            <v>0</v>
          </cell>
          <cell r="J663">
            <v>0</v>
          </cell>
          <cell r="K663">
            <v>0</v>
          </cell>
          <cell r="L663">
            <v>0</v>
          </cell>
          <cell r="M663">
            <v>0</v>
          </cell>
          <cell r="N663">
            <v>0</v>
          </cell>
          <cell r="O663">
            <v>0</v>
          </cell>
          <cell r="P663">
            <v>0</v>
          </cell>
        </row>
        <row r="664">
          <cell r="F664" t="str">
            <v>3Y0201021B</v>
          </cell>
          <cell r="G664">
            <v>-0.94106975071999999</v>
          </cell>
          <cell r="H664">
            <v>0</v>
          </cell>
          <cell r="I664">
            <v>0</v>
          </cell>
          <cell r="J664">
            <v>0</v>
          </cell>
          <cell r="K664">
            <v>0</v>
          </cell>
          <cell r="L664">
            <v>0</v>
          </cell>
          <cell r="M664">
            <v>0</v>
          </cell>
          <cell r="N664">
            <v>0</v>
          </cell>
          <cell r="O664">
            <v>0</v>
          </cell>
          <cell r="P664">
            <v>0</v>
          </cell>
        </row>
        <row r="665">
          <cell r="F665" t="str">
            <v>3Y0201021C</v>
          </cell>
          <cell r="G665">
            <v>-0.94106975071999999</v>
          </cell>
          <cell r="H665">
            <v>0</v>
          </cell>
          <cell r="I665">
            <v>0</v>
          </cell>
          <cell r="J665">
            <v>0</v>
          </cell>
          <cell r="K665">
            <v>0</v>
          </cell>
          <cell r="L665">
            <v>0</v>
          </cell>
          <cell r="M665">
            <v>0</v>
          </cell>
          <cell r="N665">
            <v>0</v>
          </cell>
          <cell r="O665">
            <v>0</v>
          </cell>
          <cell r="P665">
            <v>0</v>
          </cell>
        </row>
        <row r="666">
          <cell r="F666" t="str">
            <v>3Z4201021</v>
          </cell>
          <cell r="G666">
            <v>-0.94106975071999999</v>
          </cell>
          <cell r="H666">
            <v>0</v>
          </cell>
          <cell r="I666">
            <v>0</v>
          </cell>
          <cell r="J666">
            <v>0</v>
          </cell>
          <cell r="K666">
            <v>0</v>
          </cell>
          <cell r="L666">
            <v>0</v>
          </cell>
          <cell r="M666">
            <v>0</v>
          </cell>
          <cell r="N666">
            <v>0</v>
          </cell>
          <cell r="O666">
            <v>0</v>
          </cell>
          <cell r="P666">
            <v>0</v>
          </cell>
        </row>
        <row r="667">
          <cell r="F667" t="str">
            <v>3Z7201021A</v>
          </cell>
          <cell r="G667">
            <v>0</v>
          </cell>
          <cell r="H667">
            <v>0</v>
          </cell>
          <cell r="I667">
            <v>0</v>
          </cell>
          <cell r="J667">
            <v>0</v>
          </cell>
          <cell r="K667">
            <v>0</v>
          </cell>
          <cell r="L667">
            <v>0</v>
          </cell>
          <cell r="M667">
            <v>0</v>
          </cell>
          <cell r="N667">
            <v>0</v>
          </cell>
          <cell r="O667">
            <v>0</v>
          </cell>
          <cell r="P667">
            <v>0</v>
          </cell>
        </row>
        <row r="668">
          <cell r="F668" t="str">
            <v>3Z7201601A</v>
          </cell>
          <cell r="G668">
            <v>0</v>
          </cell>
          <cell r="H668">
            <v>0</v>
          </cell>
          <cell r="I668">
            <v>0</v>
          </cell>
          <cell r="J668">
            <v>0</v>
          </cell>
          <cell r="K668">
            <v>0</v>
          </cell>
          <cell r="L668">
            <v>0</v>
          </cell>
          <cell r="M668">
            <v>0</v>
          </cell>
          <cell r="N668">
            <v>0</v>
          </cell>
          <cell r="O668">
            <v>0</v>
          </cell>
          <cell r="P668">
            <v>0</v>
          </cell>
        </row>
        <row r="669">
          <cell r="F669" t="str">
            <v>3Z7253078A</v>
          </cell>
          <cell r="G669">
            <v>0</v>
          </cell>
          <cell r="H669">
            <v>0</v>
          </cell>
          <cell r="I669">
            <v>0</v>
          </cell>
          <cell r="J669">
            <v>0</v>
          </cell>
          <cell r="K669">
            <v>0</v>
          </cell>
          <cell r="L669">
            <v>0</v>
          </cell>
          <cell r="M669">
            <v>0</v>
          </cell>
          <cell r="N669">
            <v>0</v>
          </cell>
          <cell r="O669">
            <v>0</v>
          </cell>
          <cell r="P669">
            <v>0</v>
          </cell>
        </row>
        <row r="670">
          <cell r="F670" t="str">
            <v>3Z8201021A</v>
          </cell>
          <cell r="G670">
            <v>0</v>
          </cell>
          <cell r="H670">
            <v>0</v>
          </cell>
          <cell r="I670">
            <v>0</v>
          </cell>
          <cell r="J670">
            <v>0</v>
          </cell>
          <cell r="K670">
            <v>0</v>
          </cell>
          <cell r="L670">
            <v>0</v>
          </cell>
          <cell r="M670">
            <v>0</v>
          </cell>
          <cell r="N670">
            <v>0</v>
          </cell>
          <cell r="O670">
            <v>0</v>
          </cell>
          <cell r="P670">
            <v>0</v>
          </cell>
        </row>
        <row r="671">
          <cell r="F671" t="str">
            <v>3Z8201021C</v>
          </cell>
          <cell r="G671">
            <v>0</v>
          </cell>
          <cell r="H671">
            <v>0</v>
          </cell>
          <cell r="I671">
            <v>0</v>
          </cell>
          <cell r="J671">
            <v>0</v>
          </cell>
          <cell r="K671">
            <v>0</v>
          </cell>
          <cell r="L671">
            <v>0</v>
          </cell>
          <cell r="M671">
            <v>0</v>
          </cell>
          <cell r="N671">
            <v>0</v>
          </cell>
          <cell r="O671">
            <v>0</v>
          </cell>
          <cell r="P671">
            <v>0</v>
          </cell>
        </row>
        <row r="672">
          <cell r="F672" t="str">
            <v>BTM0004</v>
          </cell>
          <cell r="G672">
            <v>0</v>
          </cell>
          <cell r="H672">
            <v>0</v>
          </cell>
          <cell r="I672">
            <v>0</v>
          </cell>
          <cell r="J672">
            <v>0</v>
          </cell>
          <cell r="K672">
            <v>0</v>
          </cell>
          <cell r="L672">
            <v>0</v>
          </cell>
          <cell r="M672">
            <v>0</v>
          </cell>
          <cell r="N672">
            <v>0</v>
          </cell>
          <cell r="O672">
            <v>0</v>
          </cell>
          <cell r="P672">
            <v>0</v>
          </cell>
        </row>
        <row r="673">
          <cell r="F673" t="str">
            <v>Havana</v>
          </cell>
          <cell r="G673">
            <v>0</v>
          </cell>
          <cell r="H673">
            <v>0</v>
          </cell>
          <cell r="I673">
            <v>0</v>
          </cell>
          <cell r="J673">
            <v>0</v>
          </cell>
          <cell r="K673">
            <v>0</v>
          </cell>
          <cell r="L673">
            <v>0</v>
          </cell>
          <cell r="M673">
            <v>0</v>
          </cell>
          <cell r="N673">
            <v>0</v>
          </cell>
          <cell r="O673">
            <v>0</v>
          </cell>
          <cell r="P673">
            <v>0</v>
          </cell>
        </row>
        <row r="674">
          <cell r="F674" t="str">
            <v>PB114129PB</v>
          </cell>
          <cell r="G674">
            <v>0</v>
          </cell>
          <cell r="H674">
            <v>0</v>
          </cell>
          <cell r="I674">
            <v>0</v>
          </cell>
          <cell r="J674">
            <v>0</v>
          </cell>
          <cell r="K674">
            <v>0</v>
          </cell>
          <cell r="L674">
            <v>0</v>
          </cell>
          <cell r="M674">
            <v>0</v>
          </cell>
          <cell r="N674">
            <v>0</v>
          </cell>
          <cell r="O674">
            <v>0</v>
          </cell>
          <cell r="P674">
            <v>0</v>
          </cell>
        </row>
        <row r="675">
          <cell r="F675" t="str">
            <v>PF114117PC</v>
          </cell>
          <cell r="G675">
            <v>0</v>
          </cell>
          <cell r="H675">
            <v>0</v>
          </cell>
          <cell r="I675">
            <v>0</v>
          </cell>
          <cell r="J675">
            <v>0</v>
          </cell>
          <cell r="K675">
            <v>0</v>
          </cell>
          <cell r="L675">
            <v>0</v>
          </cell>
          <cell r="M675">
            <v>0</v>
          </cell>
          <cell r="N675">
            <v>0</v>
          </cell>
          <cell r="O675">
            <v>0</v>
          </cell>
          <cell r="P675">
            <v>0</v>
          </cell>
        </row>
        <row r="676">
          <cell r="F676" t="str">
            <v>PF114117PF</v>
          </cell>
          <cell r="G676">
            <v>0</v>
          </cell>
          <cell r="H676">
            <v>0</v>
          </cell>
          <cell r="I676">
            <v>0</v>
          </cell>
          <cell r="J676">
            <v>0</v>
          </cell>
          <cell r="K676">
            <v>0</v>
          </cell>
          <cell r="L676">
            <v>0</v>
          </cell>
          <cell r="M676">
            <v>0</v>
          </cell>
          <cell r="N676">
            <v>0</v>
          </cell>
          <cell r="O676">
            <v>0</v>
          </cell>
          <cell r="P676">
            <v>0</v>
          </cell>
        </row>
        <row r="677">
          <cell r="F677" t="str">
            <v>PF115102PA</v>
          </cell>
          <cell r="G677">
            <v>0</v>
          </cell>
          <cell r="H677">
            <v>0</v>
          </cell>
          <cell r="I677">
            <v>0</v>
          </cell>
          <cell r="J677">
            <v>0</v>
          </cell>
          <cell r="K677">
            <v>0</v>
          </cell>
          <cell r="L677">
            <v>0</v>
          </cell>
          <cell r="M677">
            <v>0</v>
          </cell>
          <cell r="N677">
            <v>0</v>
          </cell>
          <cell r="O677">
            <v>0</v>
          </cell>
          <cell r="P677">
            <v>0</v>
          </cell>
        </row>
        <row r="678">
          <cell r="F678" t="str">
            <v>PF115102PD</v>
          </cell>
          <cell r="G678">
            <v>0</v>
          </cell>
          <cell r="H678">
            <v>0</v>
          </cell>
          <cell r="I678">
            <v>0</v>
          </cell>
          <cell r="J678">
            <v>0</v>
          </cell>
          <cell r="K678">
            <v>0</v>
          </cell>
          <cell r="L678">
            <v>0</v>
          </cell>
          <cell r="M678">
            <v>0</v>
          </cell>
          <cell r="N678">
            <v>0</v>
          </cell>
          <cell r="O678">
            <v>0</v>
          </cell>
          <cell r="P678">
            <v>0</v>
          </cell>
        </row>
        <row r="679">
          <cell r="F679" t="str">
            <v>STM0001</v>
          </cell>
          <cell r="G679">
            <v>0</v>
          </cell>
          <cell r="H679">
            <v>0</v>
          </cell>
          <cell r="I679">
            <v>0</v>
          </cell>
          <cell r="J679">
            <v>0</v>
          </cell>
          <cell r="K679">
            <v>0</v>
          </cell>
          <cell r="L679">
            <v>0</v>
          </cell>
          <cell r="M679">
            <v>0</v>
          </cell>
          <cell r="N679">
            <v>0</v>
          </cell>
          <cell r="O679">
            <v>0</v>
          </cell>
          <cell r="P679">
            <v>0</v>
          </cell>
        </row>
        <row r="680">
          <cell r="F680">
            <v>400960</v>
          </cell>
          <cell r="G680">
            <v>0</v>
          </cell>
          <cell r="H680">
            <v>0</v>
          </cell>
          <cell r="I680">
            <v>0</v>
          </cell>
          <cell r="J680">
            <v>0</v>
          </cell>
          <cell r="K680">
            <v>0</v>
          </cell>
          <cell r="L680">
            <v>0</v>
          </cell>
          <cell r="M680">
            <v>0</v>
          </cell>
          <cell r="N680">
            <v>0</v>
          </cell>
          <cell r="O680">
            <v>0</v>
          </cell>
          <cell r="P680">
            <v>0</v>
          </cell>
        </row>
        <row r="681">
          <cell r="F681">
            <v>400961</v>
          </cell>
          <cell r="G681">
            <v>0</v>
          </cell>
          <cell r="H681">
            <v>0</v>
          </cell>
          <cell r="I681">
            <v>0</v>
          </cell>
          <cell r="J681">
            <v>0</v>
          </cell>
          <cell r="K681">
            <v>0</v>
          </cell>
          <cell r="L681">
            <v>0</v>
          </cell>
          <cell r="M681">
            <v>0</v>
          </cell>
          <cell r="N681">
            <v>0</v>
          </cell>
          <cell r="O681">
            <v>0</v>
          </cell>
          <cell r="P681">
            <v>0</v>
          </cell>
        </row>
        <row r="682">
          <cell r="F682">
            <v>400962</v>
          </cell>
          <cell r="G682">
            <v>0</v>
          </cell>
          <cell r="H682">
            <v>0</v>
          </cell>
          <cell r="I682">
            <v>0</v>
          </cell>
          <cell r="J682">
            <v>0</v>
          </cell>
          <cell r="K682">
            <v>0</v>
          </cell>
          <cell r="L682">
            <v>0</v>
          </cell>
          <cell r="M682">
            <v>0</v>
          </cell>
          <cell r="N682">
            <v>0</v>
          </cell>
          <cell r="O682">
            <v>0</v>
          </cell>
          <cell r="P682">
            <v>0</v>
          </cell>
        </row>
        <row r="683">
          <cell r="F683" t="str">
            <v>AH22-9034-AB</v>
          </cell>
          <cell r="G683">
            <v>-1.0005785731919998</v>
          </cell>
          <cell r="H683">
            <v>0</v>
          </cell>
          <cell r="I683">
            <v>0</v>
          </cell>
          <cell r="J683">
            <v>0</v>
          </cell>
          <cell r="K683">
            <v>0</v>
          </cell>
          <cell r="L683">
            <v>0</v>
          </cell>
          <cell r="M683">
            <v>0</v>
          </cell>
          <cell r="N683">
            <v>0</v>
          </cell>
          <cell r="O683">
            <v>0</v>
          </cell>
          <cell r="P683">
            <v>0</v>
          </cell>
        </row>
        <row r="684">
          <cell r="F684" t="str">
            <v>AH22-9034-BA</v>
          </cell>
          <cell r="G684">
            <v>-0.77776647044800007</v>
          </cell>
          <cell r="H684">
            <v>0</v>
          </cell>
          <cell r="I684">
            <v>0</v>
          </cell>
          <cell r="J684">
            <v>0</v>
          </cell>
          <cell r="K684">
            <v>0</v>
          </cell>
          <cell r="L684">
            <v>0</v>
          </cell>
          <cell r="M684">
            <v>0</v>
          </cell>
          <cell r="N684">
            <v>0</v>
          </cell>
          <cell r="O684">
            <v>0</v>
          </cell>
          <cell r="P684">
            <v>0</v>
          </cell>
        </row>
        <row r="685">
          <cell r="F685" t="str">
            <v>AH22-9034-CA</v>
          </cell>
          <cell r="G685">
            <v>-0.97566790331999986</v>
          </cell>
          <cell r="H685">
            <v>0</v>
          </cell>
          <cell r="I685">
            <v>0</v>
          </cell>
          <cell r="J685">
            <v>0</v>
          </cell>
          <cell r="K685">
            <v>0</v>
          </cell>
          <cell r="L685">
            <v>0</v>
          </cell>
          <cell r="M685">
            <v>0</v>
          </cell>
          <cell r="N685">
            <v>0</v>
          </cell>
          <cell r="O685">
            <v>0</v>
          </cell>
          <cell r="P685">
            <v>0</v>
          </cell>
        </row>
        <row r="686">
          <cell r="F686" t="str">
            <v>AH22-9034-DA</v>
          </cell>
          <cell r="G686">
            <v>-0.93968582461600003</v>
          </cell>
          <cell r="H686">
            <v>0</v>
          </cell>
          <cell r="I686">
            <v>0</v>
          </cell>
          <cell r="J686">
            <v>0</v>
          </cell>
          <cell r="K686">
            <v>0</v>
          </cell>
          <cell r="L686">
            <v>0</v>
          </cell>
          <cell r="M686">
            <v>0</v>
          </cell>
          <cell r="N686">
            <v>0</v>
          </cell>
          <cell r="O686">
            <v>0</v>
          </cell>
          <cell r="P686">
            <v>0</v>
          </cell>
        </row>
        <row r="687">
          <cell r="F687" t="str">
            <v>4H23-6617-BC</v>
          </cell>
          <cell r="G687">
            <v>0</v>
          </cell>
          <cell r="H687">
            <v>0</v>
          </cell>
          <cell r="I687">
            <v>0</v>
          </cell>
          <cell r="J687">
            <v>0</v>
          </cell>
          <cell r="K687">
            <v>0</v>
          </cell>
          <cell r="L687">
            <v>0</v>
          </cell>
          <cell r="M687">
            <v>0</v>
          </cell>
          <cell r="N687">
            <v>0</v>
          </cell>
          <cell r="O687">
            <v>0</v>
          </cell>
          <cell r="P687">
            <v>0</v>
          </cell>
        </row>
        <row r="688">
          <cell r="F688" t="str">
            <v>4H23-9430-BE</v>
          </cell>
          <cell r="G688">
            <v>0</v>
          </cell>
          <cell r="H688">
            <v>0</v>
          </cell>
          <cell r="I688">
            <v>0</v>
          </cell>
          <cell r="J688">
            <v>0.97533248045722298</v>
          </cell>
          <cell r="K688">
            <v>0</v>
          </cell>
          <cell r="L688">
            <v>0.623</v>
          </cell>
          <cell r="M688">
            <v>0</v>
          </cell>
          <cell r="N688">
            <v>0</v>
          </cell>
          <cell r="O688">
            <v>0</v>
          </cell>
          <cell r="P688">
            <v>0</v>
          </cell>
        </row>
        <row r="689">
          <cell r="F689" t="str">
            <v>4H23-9431-AF</v>
          </cell>
          <cell r="G689">
            <v>0</v>
          </cell>
          <cell r="H689">
            <v>0</v>
          </cell>
          <cell r="I689">
            <v>0</v>
          </cell>
          <cell r="J689">
            <v>1.014544200522387</v>
          </cell>
          <cell r="K689">
            <v>0</v>
          </cell>
          <cell r="L689">
            <v>0.65200000000000002</v>
          </cell>
          <cell r="M689">
            <v>0</v>
          </cell>
          <cell r="N689">
            <v>0</v>
          </cell>
          <cell r="O689">
            <v>0</v>
          </cell>
          <cell r="P689">
            <v>0</v>
          </cell>
        </row>
        <row r="690">
          <cell r="F690" t="str">
            <v>4H33-9431-BA</v>
          </cell>
          <cell r="G690">
            <v>0</v>
          </cell>
          <cell r="H690">
            <v>0</v>
          </cell>
          <cell r="I690">
            <v>0</v>
          </cell>
          <cell r="J690">
            <v>0.97533248045722298</v>
          </cell>
          <cell r="K690">
            <v>0</v>
          </cell>
          <cell r="L690">
            <v>0.623</v>
          </cell>
          <cell r="M690">
            <v>0</v>
          </cell>
          <cell r="N690">
            <v>0</v>
          </cell>
          <cell r="O690">
            <v>0</v>
          </cell>
          <cell r="P690">
            <v>0</v>
          </cell>
        </row>
        <row r="691">
          <cell r="F691" t="str">
            <v>4H43-6617-AC</v>
          </cell>
          <cell r="G691">
            <v>0</v>
          </cell>
          <cell r="H691">
            <v>0</v>
          </cell>
          <cell r="I691">
            <v>0</v>
          </cell>
          <cell r="J691">
            <v>0</v>
          </cell>
          <cell r="K691">
            <v>0</v>
          </cell>
          <cell r="L691">
            <v>0</v>
          </cell>
          <cell r="M691">
            <v>0</v>
          </cell>
          <cell r="N691">
            <v>0</v>
          </cell>
          <cell r="O691">
            <v>0</v>
          </cell>
          <cell r="P691">
            <v>0</v>
          </cell>
        </row>
        <row r="692">
          <cell r="F692" t="str">
            <v>3W83-9B190-BA</v>
          </cell>
          <cell r="G692">
            <v>0</v>
          </cell>
          <cell r="H692">
            <v>0</v>
          </cell>
          <cell r="I692">
            <v>0</v>
          </cell>
          <cell r="J692">
            <v>0</v>
          </cell>
          <cell r="K692">
            <v>0</v>
          </cell>
          <cell r="L692">
            <v>0</v>
          </cell>
          <cell r="M692">
            <v>0</v>
          </cell>
          <cell r="N692">
            <v>0</v>
          </cell>
          <cell r="O692">
            <v>0</v>
          </cell>
          <cell r="P692">
            <v>0</v>
          </cell>
        </row>
        <row r="693">
          <cell r="F693" t="str">
            <v>4R83-9034-AE</v>
          </cell>
          <cell r="G693">
            <v>0</v>
          </cell>
          <cell r="H693">
            <v>0</v>
          </cell>
          <cell r="I693">
            <v>0</v>
          </cell>
          <cell r="J693">
            <v>0</v>
          </cell>
          <cell r="K693">
            <v>0</v>
          </cell>
          <cell r="L693">
            <v>0</v>
          </cell>
          <cell r="M693">
            <v>0</v>
          </cell>
          <cell r="N693">
            <v>0</v>
          </cell>
          <cell r="O693">
            <v>0</v>
          </cell>
          <cell r="P693">
            <v>0</v>
          </cell>
        </row>
        <row r="694">
          <cell r="F694" t="str">
            <v>4R83-9034-AE</v>
          </cell>
          <cell r="G694">
            <v>0</v>
          </cell>
          <cell r="H694">
            <v>0</v>
          </cell>
          <cell r="I694">
            <v>0</v>
          </cell>
          <cell r="J694">
            <v>0</v>
          </cell>
          <cell r="K694">
            <v>0</v>
          </cell>
          <cell r="L694">
            <v>0</v>
          </cell>
          <cell r="M694">
            <v>0</v>
          </cell>
          <cell r="N694">
            <v>0</v>
          </cell>
          <cell r="O694">
            <v>0</v>
          </cell>
          <cell r="P694">
            <v>0</v>
          </cell>
        </row>
        <row r="695">
          <cell r="F695" t="str">
            <v>4W83-9010-AA</v>
          </cell>
          <cell r="G695">
            <v>0</v>
          </cell>
          <cell r="H695">
            <v>0</v>
          </cell>
          <cell r="I695">
            <v>0</v>
          </cell>
          <cell r="J695">
            <v>0</v>
          </cell>
          <cell r="K695">
            <v>0</v>
          </cell>
          <cell r="L695">
            <v>0</v>
          </cell>
          <cell r="M695">
            <v>0</v>
          </cell>
          <cell r="N695">
            <v>0</v>
          </cell>
          <cell r="O695">
            <v>0</v>
          </cell>
          <cell r="P695">
            <v>0</v>
          </cell>
        </row>
        <row r="696">
          <cell r="F696" t="str">
            <v>4W83-9010-BA</v>
          </cell>
          <cell r="G696">
            <v>0</v>
          </cell>
          <cell r="H696">
            <v>0</v>
          </cell>
          <cell r="I696">
            <v>0</v>
          </cell>
          <cell r="J696">
            <v>0</v>
          </cell>
          <cell r="K696">
            <v>0</v>
          </cell>
          <cell r="L696">
            <v>0</v>
          </cell>
          <cell r="M696">
            <v>0</v>
          </cell>
          <cell r="N696">
            <v>0</v>
          </cell>
          <cell r="O696">
            <v>0</v>
          </cell>
          <cell r="P696">
            <v>0</v>
          </cell>
        </row>
        <row r="697">
          <cell r="F697" t="str">
            <v>4W83-9010-DA</v>
          </cell>
          <cell r="G697">
            <v>0</v>
          </cell>
          <cell r="H697">
            <v>0</v>
          </cell>
          <cell r="I697">
            <v>0</v>
          </cell>
          <cell r="J697">
            <v>0</v>
          </cell>
          <cell r="K697">
            <v>0</v>
          </cell>
          <cell r="L697">
            <v>0</v>
          </cell>
          <cell r="M697">
            <v>0</v>
          </cell>
          <cell r="N697">
            <v>0</v>
          </cell>
          <cell r="O697">
            <v>0</v>
          </cell>
          <cell r="P697">
            <v>0</v>
          </cell>
        </row>
        <row r="698">
          <cell r="F698" t="str">
            <v>4W83-9010-FA</v>
          </cell>
          <cell r="G698">
            <v>0</v>
          </cell>
          <cell r="H698">
            <v>0</v>
          </cell>
          <cell r="I698">
            <v>0</v>
          </cell>
          <cell r="J698">
            <v>0</v>
          </cell>
          <cell r="K698">
            <v>0</v>
          </cell>
          <cell r="L698">
            <v>0</v>
          </cell>
          <cell r="M698">
            <v>0</v>
          </cell>
          <cell r="N698">
            <v>0</v>
          </cell>
          <cell r="O698">
            <v>0</v>
          </cell>
          <cell r="P698">
            <v>0</v>
          </cell>
        </row>
        <row r="699">
          <cell r="F699" t="str">
            <v>4W93-9010-CA</v>
          </cell>
          <cell r="G699">
            <v>0</v>
          </cell>
          <cell r="H699">
            <v>0</v>
          </cell>
          <cell r="I699">
            <v>0</v>
          </cell>
          <cell r="J699">
            <v>0</v>
          </cell>
          <cell r="K699">
            <v>0</v>
          </cell>
          <cell r="L699">
            <v>0</v>
          </cell>
          <cell r="M699">
            <v>0</v>
          </cell>
          <cell r="N699">
            <v>0</v>
          </cell>
          <cell r="O699">
            <v>0</v>
          </cell>
          <cell r="P699">
            <v>0</v>
          </cell>
        </row>
        <row r="700">
          <cell r="F700" t="str">
            <v>4W93-9010-EA</v>
          </cell>
          <cell r="G700">
            <v>0</v>
          </cell>
          <cell r="H700">
            <v>0</v>
          </cell>
          <cell r="I700">
            <v>0</v>
          </cell>
          <cell r="J700">
            <v>0</v>
          </cell>
          <cell r="K700">
            <v>0</v>
          </cell>
          <cell r="L700">
            <v>0</v>
          </cell>
          <cell r="M700">
            <v>0</v>
          </cell>
          <cell r="N700">
            <v>0</v>
          </cell>
          <cell r="O700">
            <v>0</v>
          </cell>
          <cell r="P700">
            <v>0</v>
          </cell>
        </row>
        <row r="701">
          <cell r="F701" t="str">
            <v>650 646</v>
          </cell>
          <cell r="G701">
            <v>0</v>
          </cell>
          <cell r="H701">
            <v>0</v>
          </cell>
          <cell r="I701">
            <v>0</v>
          </cell>
          <cell r="J701">
            <v>0</v>
          </cell>
          <cell r="K701">
            <v>0</v>
          </cell>
          <cell r="L701">
            <v>0</v>
          </cell>
          <cell r="M701">
            <v>0</v>
          </cell>
          <cell r="N701">
            <v>0</v>
          </cell>
          <cell r="O701">
            <v>0</v>
          </cell>
          <cell r="P701">
            <v>0</v>
          </cell>
        </row>
        <row r="702">
          <cell r="F702" t="str">
            <v>650 778</v>
          </cell>
          <cell r="G702">
            <v>0</v>
          </cell>
          <cell r="H702">
            <v>0</v>
          </cell>
          <cell r="I702">
            <v>0</v>
          </cell>
          <cell r="J702">
            <v>0</v>
          </cell>
          <cell r="K702">
            <v>0</v>
          </cell>
          <cell r="L702">
            <v>0</v>
          </cell>
          <cell r="M702">
            <v>0</v>
          </cell>
          <cell r="N702">
            <v>0</v>
          </cell>
          <cell r="O702">
            <v>0</v>
          </cell>
          <cell r="P702">
            <v>0</v>
          </cell>
        </row>
        <row r="703">
          <cell r="F703" t="str">
            <v>650 779</v>
          </cell>
          <cell r="G703">
            <v>0</v>
          </cell>
          <cell r="H703">
            <v>0</v>
          </cell>
          <cell r="I703">
            <v>0</v>
          </cell>
          <cell r="J703">
            <v>0</v>
          </cell>
          <cell r="K703">
            <v>0</v>
          </cell>
          <cell r="L703">
            <v>0</v>
          </cell>
          <cell r="M703">
            <v>0</v>
          </cell>
          <cell r="N703">
            <v>0</v>
          </cell>
          <cell r="O703">
            <v>0</v>
          </cell>
          <cell r="P703">
            <v>0</v>
          </cell>
        </row>
        <row r="704">
          <cell r="F704" t="str">
            <v>650 780</v>
          </cell>
          <cell r="G704">
            <v>-3.9241679917769998</v>
          </cell>
          <cell r="H704">
            <v>0</v>
          </cell>
          <cell r="I704">
            <v>0</v>
          </cell>
          <cell r="J704">
            <v>0</v>
          </cell>
          <cell r="K704">
            <v>0</v>
          </cell>
          <cell r="L704">
            <v>0</v>
          </cell>
          <cell r="M704">
            <v>0</v>
          </cell>
          <cell r="N704">
            <v>0</v>
          </cell>
          <cell r="O704">
            <v>0</v>
          </cell>
          <cell r="P704">
            <v>0</v>
          </cell>
        </row>
        <row r="705">
          <cell r="F705" t="str">
            <v>6W83-9002-AE</v>
          </cell>
          <cell r="G705">
            <v>-28.463208180968</v>
          </cell>
          <cell r="H705">
            <v>0</v>
          </cell>
          <cell r="I705">
            <v>0</v>
          </cell>
          <cell r="J705">
            <v>0</v>
          </cell>
          <cell r="K705">
            <v>0</v>
          </cell>
          <cell r="L705">
            <v>0</v>
          </cell>
          <cell r="M705">
            <v>0</v>
          </cell>
          <cell r="N705">
            <v>0</v>
          </cell>
          <cell r="O705">
            <v>0</v>
          </cell>
          <cell r="P705">
            <v>0</v>
          </cell>
        </row>
        <row r="706">
          <cell r="F706" t="str">
            <v>6W83-9002-AG</v>
          </cell>
          <cell r="G706">
            <v>0</v>
          </cell>
          <cell r="H706">
            <v>0</v>
          </cell>
          <cell r="I706">
            <v>0</v>
          </cell>
          <cell r="J706">
            <v>0</v>
          </cell>
          <cell r="K706">
            <v>0</v>
          </cell>
          <cell r="L706">
            <v>0</v>
          </cell>
          <cell r="M706">
            <v>0</v>
          </cell>
          <cell r="N706">
            <v>0</v>
          </cell>
          <cell r="O706">
            <v>0</v>
          </cell>
          <cell r="P706">
            <v>0</v>
          </cell>
        </row>
        <row r="707">
          <cell r="F707" t="str">
            <v>6W83-9276-AB</v>
          </cell>
          <cell r="G707">
            <v>0</v>
          </cell>
          <cell r="H707">
            <v>0</v>
          </cell>
          <cell r="I707">
            <v>0</v>
          </cell>
          <cell r="J707">
            <v>0</v>
          </cell>
          <cell r="K707">
            <v>0</v>
          </cell>
          <cell r="L707">
            <v>0</v>
          </cell>
          <cell r="M707">
            <v>0</v>
          </cell>
          <cell r="N707">
            <v>0</v>
          </cell>
          <cell r="O707">
            <v>0</v>
          </cell>
          <cell r="P707">
            <v>0</v>
          </cell>
        </row>
        <row r="708">
          <cell r="F708" t="str">
            <v>6W83-9H307-AC</v>
          </cell>
          <cell r="G708">
            <v>0</v>
          </cell>
          <cell r="H708">
            <v>0</v>
          </cell>
          <cell r="I708">
            <v>0</v>
          </cell>
          <cell r="J708">
            <v>0</v>
          </cell>
          <cell r="K708">
            <v>0</v>
          </cell>
          <cell r="L708">
            <v>0</v>
          </cell>
          <cell r="M708">
            <v>0</v>
          </cell>
          <cell r="N708">
            <v>0</v>
          </cell>
          <cell r="O708">
            <v>0</v>
          </cell>
          <cell r="P708">
            <v>0</v>
          </cell>
        </row>
        <row r="709">
          <cell r="F709" t="str">
            <v>6W83-9H307-AD</v>
          </cell>
          <cell r="G709">
            <v>0</v>
          </cell>
          <cell r="H709">
            <v>0</v>
          </cell>
          <cell r="I709">
            <v>0</v>
          </cell>
          <cell r="J709">
            <v>0</v>
          </cell>
          <cell r="K709">
            <v>0</v>
          </cell>
          <cell r="L709">
            <v>0</v>
          </cell>
          <cell r="M709">
            <v>0</v>
          </cell>
          <cell r="N709">
            <v>0</v>
          </cell>
          <cell r="O709">
            <v>0</v>
          </cell>
          <cell r="P709">
            <v>0</v>
          </cell>
        </row>
        <row r="710">
          <cell r="F710" t="str">
            <v>7W83-9002-BG</v>
          </cell>
          <cell r="G710">
            <v>0</v>
          </cell>
          <cell r="H710">
            <v>0</v>
          </cell>
          <cell r="I710">
            <v>0</v>
          </cell>
          <cell r="J710">
            <v>0</v>
          </cell>
          <cell r="K710">
            <v>0</v>
          </cell>
          <cell r="L710">
            <v>0</v>
          </cell>
          <cell r="M710">
            <v>0</v>
          </cell>
          <cell r="N710">
            <v>0</v>
          </cell>
          <cell r="O710">
            <v>0</v>
          </cell>
          <cell r="P710">
            <v>0</v>
          </cell>
        </row>
        <row r="711">
          <cell r="F711" t="str">
            <v>7W83-9002-BH</v>
          </cell>
          <cell r="G711">
            <v>-28.463208180968</v>
          </cell>
          <cell r="H711">
            <v>0</v>
          </cell>
          <cell r="I711">
            <v>0</v>
          </cell>
          <cell r="J711">
            <v>0</v>
          </cell>
          <cell r="K711">
            <v>0</v>
          </cell>
          <cell r="L711">
            <v>0</v>
          </cell>
          <cell r="M711">
            <v>0</v>
          </cell>
          <cell r="N711">
            <v>0</v>
          </cell>
          <cell r="O711">
            <v>0</v>
          </cell>
          <cell r="P711">
            <v>0</v>
          </cell>
        </row>
        <row r="712">
          <cell r="F712" t="str">
            <v>8W83-9002-AC</v>
          </cell>
          <cell r="G712">
            <v>0</v>
          </cell>
          <cell r="H712">
            <v>0</v>
          </cell>
          <cell r="I712">
            <v>0</v>
          </cell>
          <cell r="J712">
            <v>0</v>
          </cell>
          <cell r="K712">
            <v>0</v>
          </cell>
          <cell r="L712">
            <v>0</v>
          </cell>
          <cell r="M712">
            <v>0</v>
          </cell>
          <cell r="N712">
            <v>0</v>
          </cell>
          <cell r="O712">
            <v>0</v>
          </cell>
          <cell r="P712">
            <v>0</v>
          </cell>
        </row>
        <row r="713">
          <cell r="F713" t="str">
            <v>9X23-9034-DA</v>
          </cell>
          <cell r="G713">
            <v>-1.1458908141119999</v>
          </cell>
          <cell r="H713">
            <v>0</v>
          </cell>
          <cell r="I713">
            <v>0</v>
          </cell>
          <cell r="J713">
            <v>0</v>
          </cell>
          <cell r="K713">
            <v>0</v>
          </cell>
          <cell r="L713">
            <v>0</v>
          </cell>
          <cell r="M713">
            <v>0</v>
          </cell>
          <cell r="N713">
            <v>0</v>
          </cell>
          <cell r="O713">
            <v>0</v>
          </cell>
          <cell r="P713">
            <v>0</v>
          </cell>
        </row>
        <row r="714">
          <cell r="F714" t="str">
            <v>9X23-9080-AA</v>
          </cell>
          <cell r="G714">
            <v>0</v>
          </cell>
          <cell r="H714">
            <v>0</v>
          </cell>
          <cell r="I714">
            <v>0</v>
          </cell>
          <cell r="J714">
            <v>0</v>
          </cell>
          <cell r="K714">
            <v>0</v>
          </cell>
          <cell r="L714">
            <v>0</v>
          </cell>
          <cell r="M714">
            <v>0</v>
          </cell>
          <cell r="N714">
            <v>0</v>
          </cell>
          <cell r="O714">
            <v>0</v>
          </cell>
          <cell r="P714">
            <v>0</v>
          </cell>
        </row>
        <row r="715">
          <cell r="F715" t="str">
            <v>AW93-9034-AD</v>
          </cell>
          <cell r="G715">
            <v>-2.4094153470639998</v>
          </cell>
          <cell r="H715">
            <v>0</v>
          </cell>
          <cell r="I715">
            <v>0</v>
          </cell>
          <cell r="J715">
            <v>0</v>
          </cell>
          <cell r="K715">
            <v>0</v>
          </cell>
          <cell r="L715">
            <v>0</v>
          </cell>
          <cell r="M715">
            <v>0</v>
          </cell>
          <cell r="N715">
            <v>0</v>
          </cell>
          <cell r="O715">
            <v>0</v>
          </cell>
          <cell r="P715">
            <v>0</v>
          </cell>
        </row>
        <row r="716">
          <cell r="F716" t="str">
            <v>AW93-9034-BD</v>
          </cell>
          <cell r="G716">
            <v>-1.7811128958479998</v>
          </cell>
          <cell r="H716">
            <v>0</v>
          </cell>
          <cell r="I716">
            <v>0</v>
          </cell>
          <cell r="J716">
            <v>0</v>
          </cell>
          <cell r="K716">
            <v>0</v>
          </cell>
          <cell r="L716">
            <v>0</v>
          </cell>
          <cell r="M716">
            <v>0</v>
          </cell>
          <cell r="N716">
            <v>0</v>
          </cell>
          <cell r="O716">
            <v>0</v>
          </cell>
          <cell r="P716">
            <v>0</v>
          </cell>
        </row>
        <row r="717">
          <cell r="F717" t="str">
            <v>AW93-9034-CC</v>
          </cell>
          <cell r="G717">
            <v>-1.9956214419679998</v>
          </cell>
          <cell r="H717">
            <v>0</v>
          </cell>
          <cell r="I717">
            <v>0</v>
          </cell>
          <cell r="J717">
            <v>0</v>
          </cell>
          <cell r="K717">
            <v>0</v>
          </cell>
          <cell r="L717">
            <v>0</v>
          </cell>
          <cell r="M717">
            <v>0</v>
          </cell>
          <cell r="N717">
            <v>0</v>
          </cell>
          <cell r="O717">
            <v>0</v>
          </cell>
          <cell r="P717">
            <v>0</v>
          </cell>
        </row>
        <row r="718">
          <cell r="F718" t="str">
            <v>AW93-9034-DC</v>
          </cell>
          <cell r="G718">
            <v>-1.8516931271520001</v>
          </cell>
          <cell r="H718">
            <v>0</v>
          </cell>
          <cell r="I718">
            <v>0</v>
          </cell>
          <cell r="J718">
            <v>0</v>
          </cell>
          <cell r="K718">
            <v>0</v>
          </cell>
          <cell r="L718">
            <v>0</v>
          </cell>
          <cell r="M718">
            <v>0</v>
          </cell>
          <cell r="N718">
            <v>0</v>
          </cell>
          <cell r="O718">
            <v>0</v>
          </cell>
          <cell r="P718">
            <v>0</v>
          </cell>
        </row>
        <row r="719">
          <cell r="F719" t="str">
            <v>GTH0006</v>
          </cell>
          <cell r="G719">
            <v>0</v>
          </cell>
          <cell r="H719">
            <v>0</v>
          </cell>
          <cell r="I719">
            <v>0</v>
          </cell>
          <cell r="J719">
            <v>0</v>
          </cell>
          <cell r="K719">
            <v>0</v>
          </cell>
          <cell r="L719">
            <v>0</v>
          </cell>
          <cell r="M719">
            <v>0</v>
          </cell>
          <cell r="N719">
            <v>0</v>
          </cell>
          <cell r="O719">
            <v>0</v>
          </cell>
          <cell r="P719">
            <v>0</v>
          </cell>
        </row>
        <row r="720">
          <cell r="F720" t="str">
            <v>JFL0001</v>
          </cell>
          <cell r="G720">
            <v>0</v>
          </cell>
          <cell r="H720">
            <v>0</v>
          </cell>
          <cell r="I720">
            <v>0</v>
          </cell>
          <cell r="J720">
            <v>0</v>
          </cell>
          <cell r="K720">
            <v>0</v>
          </cell>
          <cell r="L720">
            <v>0</v>
          </cell>
          <cell r="M720">
            <v>0</v>
          </cell>
          <cell r="N720">
            <v>0</v>
          </cell>
          <cell r="O720">
            <v>0</v>
          </cell>
          <cell r="P720">
            <v>0</v>
          </cell>
        </row>
        <row r="721">
          <cell r="F721" t="str">
            <v>JLM21764</v>
          </cell>
          <cell r="G721">
            <v>0</v>
          </cell>
          <cell r="H721">
            <v>0</v>
          </cell>
          <cell r="I721">
            <v>0</v>
          </cell>
          <cell r="J721">
            <v>0</v>
          </cell>
          <cell r="K721">
            <v>0</v>
          </cell>
          <cell r="L721">
            <v>0</v>
          </cell>
          <cell r="M721">
            <v>0</v>
          </cell>
          <cell r="N721">
            <v>0</v>
          </cell>
          <cell r="O721">
            <v>0</v>
          </cell>
          <cell r="P721">
            <v>0</v>
          </cell>
        </row>
        <row r="722">
          <cell r="F722" t="str">
            <v>KTH0006</v>
          </cell>
          <cell r="G722">
            <v>0</v>
          </cell>
          <cell r="H722">
            <v>0</v>
          </cell>
          <cell r="I722">
            <v>0</v>
          </cell>
          <cell r="J722">
            <v>0</v>
          </cell>
          <cell r="K722">
            <v>0</v>
          </cell>
          <cell r="L722">
            <v>0</v>
          </cell>
          <cell r="M722">
            <v>0</v>
          </cell>
          <cell r="N722">
            <v>0</v>
          </cell>
          <cell r="O722">
            <v>0</v>
          </cell>
          <cell r="P722">
            <v>0</v>
          </cell>
        </row>
        <row r="723">
          <cell r="F723" t="str">
            <v>KTK0001</v>
          </cell>
          <cell r="G723">
            <v>0</v>
          </cell>
          <cell r="H723">
            <v>0</v>
          </cell>
          <cell r="I723">
            <v>0</v>
          </cell>
          <cell r="J723">
            <v>0</v>
          </cell>
          <cell r="K723">
            <v>0</v>
          </cell>
          <cell r="L723">
            <v>0</v>
          </cell>
          <cell r="M723">
            <v>0</v>
          </cell>
          <cell r="N723">
            <v>0</v>
          </cell>
          <cell r="O723">
            <v>0</v>
          </cell>
          <cell r="P723">
            <v>0</v>
          </cell>
        </row>
        <row r="724">
          <cell r="F724" t="str">
            <v>PTK0006</v>
          </cell>
          <cell r="G724">
            <v>0</v>
          </cell>
          <cell r="H724">
            <v>0</v>
          </cell>
          <cell r="I724">
            <v>0</v>
          </cell>
          <cell r="J724">
            <v>0</v>
          </cell>
          <cell r="K724">
            <v>0</v>
          </cell>
          <cell r="L724">
            <v>0</v>
          </cell>
          <cell r="M724">
            <v>0</v>
          </cell>
          <cell r="N724">
            <v>0</v>
          </cell>
          <cell r="O724">
            <v>0</v>
          </cell>
          <cell r="P724">
            <v>0</v>
          </cell>
        </row>
        <row r="725">
          <cell r="F725" t="str">
            <v>PTK0007</v>
          </cell>
          <cell r="G725">
            <v>0</v>
          </cell>
          <cell r="H725">
            <v>0</v>
          </cell>
          <cell r="I725">
            <v>0</v>
          </cell>
          <cell r="J725">
            <v>0</v>
          </cell>
          <cell r="K725">
            <v>0</v>
          </cell>
          <cell r="L725">
            <v>0</v>
          </cell>
          <cell r="M725">
            <v>0</v>
          </cell>
          <cell r="N725">
            <v>0</v>
          </cell>
          <cell r="O725">
            <v>0</v>
          </cell>
          <cell r="P725">
            <v>0</v>
          </cell>
        </row>
        <row r="726">
          <cell r="F726" t="str">
            <v>PTK0008</v>
          </cell>
          <cell r="G726">
            <v>0</v>
          </cell>
          <cell r="H726">
            <v>0</v>
          </cell>
          <cell r="I726">
            <v>0</v>
          </cell>
          <cell r="J726">
            <v>0</v>
          </cell>
          <cell r="K726">
            <v>0</v>
          </cell>
          <cell r="L726">
            <v>0</v>
          </cell>
          <cell r="M726">
            <v>0</v>
          </cell>
          <cell r="N726">
            <v>0</v>
          </cell>
          <cell r="O726">
            <v>0</v>
          </cell>
          <cell r="P726">
            <v>0</v>
          </cell>
        </row>
        <row r="727">
          <cell r="F727" t="str">
            <v>PTK0012</v>
          </cell>
          <cell r="G727">
            <v>0</v>
          </cell>
          <cell r="H727">
            <v>0</v>
          </cell>
          <cell r="I727">
            <v>0</v>
          </cell>
          <cell r="J727">
            <v>0</v>
          </cell>
          <cell r="K727">
            <v>0</v>
          </cell>
          <cell r="L727">
            <v>0</v>
          </cell>
          <cell r="M727">
            <v>0</v>
          </cell>
          <cell r="N727">
            <v>0</v>
          </cell>
          <cell r="O727">
            <v>0</v>
          </cell>
          <cell r="P727">
            <v>0</v>
          </cell>
        </row>
        <row r="728">
          <cell r="F728">
            <v>130819701000</v>
          </cell>
          <cell r="G728">
            <v>0</v>
          </cell>
          <cell r="H728">
            <v>0</v>
          </cell>
          <cell r="I728">
            <v>0</v>
          </cell>
          <cell r="J728">
            <v>0</v>
          </cell>
          <cell r="K728">
            <v>0</v>
          </cell>
          <cell r="L728">
            <v>0</v>
          </cell>
          <cell r="M728">
            <v>0</v>
          </cell>
          <cell r="N728">
            <v>0</v>
          </cell>
          <cell r="O728">
            <v>0</v>
          </cell>
          <cell r="P728">
            <v>0</v>
          </cell>
        </row>
        <row r="729">
          <cell r="F729">
            <v>130820201000</v>
          </cell>
          <cell r="G729">
            <v>0</v>
          </cell>
          <cell r="H729">
            <v>0</v>
          </cell>
          <cell r="I729">
            <v>0</v>
          </cell>
          <cell r="J729">
            <v>0</v>
          </cell>
          <cell r="K729">
            <v>0</v>
          </cell>
          <cell r="L729">
            <v>0</v>
          </cell>
          <cell r="M729">
            <v>0</v>
          </cell>
          <cell r="N729">
            <v>0</v>
          </cell>
          <cell r="O729">
            <v>0</v>
          </cell>
          <cell r="P729">
            <v>0</v>
          </cell>
        </row>
        <row r="730">
          <cell r="F730" t="str">
            <v>1308097010000A</v>
          </cell>
          <cell r="G730">
            <v>0</v>
          </cell>
          <cell r="H730">
            <v>0</v>
          </cell>
          <cell r="I730">
            <v>0</v>
          </cell>
          <cell r="J730">
            <v>0</v>
          </cell>
          <cell r="K730">
            <v>0</v>
          </cell>
          <cell r="L730">
            <v>0</v>
          </cell>
          <cell r="M730">
            <v>0</v>
          </cell>
          <cell r="N730">
            <v>0</v>
          </cell>
          <cell r="O730">
            <v>0</v>
          </cell>
          <cell r="P730">
            <v>0</v>
          </cell>
        </row>
        <row r="731">
          <cell r="F731" t="str">
            <v>1308393020600A</v>
          </cell>
          <cell r="G731">
            <v>0</v>
          </cell>
          <cell r="H731">
            <v>0</v>
          </cell>
          <cell r="I731">
            <v>0</v>
          </cell>
          <cell r="J731">
            <v>0</v>
          </cell>
          <cell r="K731">
            <v>0</v>
          </cell>
          <cell r="L731">
            <v>0</v>
          </cell>
          <cell r="M731">
            <v>0</v>
          </cell>
          <cell r="N731">
            <v>0</v>
          </cell>
          <cell r="O731">
            <v>0</v>
          </cell>
          <cell r="P731">
            <v>0</v>
          </cell>
        </row>
        <row r="732">
          <cell r="F732">
            <v>1308094800710</v>
          </cell>
          <cell r="G732">
            <v>0</v>
          </cell>
          <cell r="H732">
            <v>0</v>
          </cell>
          <cell r="I732">
            <v>0</v>
          </cell>
          <cell r="J732">
            <v>0</v>
          </cell>
          <cell r="K732">
            <v>0</v>
          </cell>
          <cell r="L732">
            <v>0</v>
          </cell>
          <cell r="M732">
            <v>0</v>
          </cell>
          <cell r="N732">
            <v>0</v>
          </cell>
          <cell r="O732">
            <v>0</v>
          </cell>
          <cell r="P732">
            <v>0</v>
          </cell>
        </row>
        <row r="733">
          <cell r="F733" t="str">
            <v>524 530 015</v>
          </cell>
          <cell r="G733">
            <v>0</v>
          </cell>
          <cell r="H733">
            <v>0</v>
          </cell>
          <cell r="I733">
            <v>0</v>
          </cell>
          <cell r="J733">
            <v>0</v>
          </cell>
          <cell r="K733">
            <v>0</v>
          </cell>
          <cell r="L733">
            <v>0</v>
          </cell>
          <cell r="M733">
            <v>0</v>
          </cell>
          <cell r="N733">
            <v>0</v>
          </cell>
          <cell r="O733">
            <v>0</v>
          </cell>
          <cell r="P733">
            <v>0</v>
          </cell>
        </row>
        <row r="734">
          <cell r="F734" t="str">
            <v>524 530 019</v>
          </cell>
          <cell r="G734">
            <v>0</v>
          </cell>
          <cell r="H734">
            <v>0</v>
          </cell>
          <cell r="I734">
            <v>0</v>
          </cell>
          <cell r="J734">
            <v>0</v>
          </cell>
          <cell r="K734">
            <v>0</v>
          </cell>
          <cell r="L734">
            <v>0</v>
          </cell>
          <cell r="M734">
            <v>0</v>
          </cell>
          <cell r="N734">
            <v>0</v>
          </cell>
          <cell r="O734">
            <v>0</v>
          </cell>
          <cell r="P734">
            <v>0</v>
          </cell>
        </row>
        <row r="735">
          <cell r="F735" t="str">
            <v>524 600 011</v>
          </cell>
          <cell r="G735">
            <v>0</v>
          </cell>
          <cell r="H735">
            <v>0</v>
          </cell>
          <cell r="I735">
            <v>0</v>
          </cell>
          <cell r="J735">
            <v>0</v>
          </cell>
          <cell r="K735">
            <v>0</v>
          </cell>
          <cell r="L735">
            <v>0</v>
          </cell>
          <cell r="M735">
            <v>0</v>
          </cell>
          <cell r="N735">
            <v>0</v>
          </cell>
          <cell r="O735">
            <v>0</v>
          </cell>
          <cell r="P735">
            <v>0</v>
          </cell>
        </row>
        <row r="736">
          <cell r="F736" t="str">
            <v>CER3361</v>
          </cell>
          <cell r="G736">
            <v>0</v>
          </cell>
          <cell r="H736">
            <v>0</v>
          </cell>
          <cell r="I736">
            <v>0</v>
          </cell>
          <cell r="J736">
            <v>0</v>
          </cell>
          <cell r="K736">
            <v>0</v>
          </cell>
          <cell r="L736">
            <v>0</v>
          </cell>
          <cell r="M736">
            <v>0</v>
          </cell>
          <cell r="N736">
            <v>0</v>
          </cell>
          <cell r="O736">
            <v>0</v>
          </cell>
          <cell r="P736">
            <v>0</v>
          </cell>
        </row>
        <row r="737">
          <cell r="F737" t="str">
            <v>CER3366</v>
          </cell>
          <cell r="G737">
            <v>0</v>
          </cell>
          <cell r="J737">
            <v>0</v>
          </cell>
          <cell r="K737">
            <v>0</v>
          </cell>
        </row>
        <row r="738">
          <cell r="F738" t="str">
            <v>CER3585</v>
          </cell>
          <cell r="G738">
            <v>0</v>
          </cell>
          <cell r="H738">
            <v>0</v>
          </cell>
          <cell r="I738">
            <v>0</v>
          </cell>
          <cell r="J738">
            <v>0</v>
          </cell>
          <cell r="K738">
            <v>0</v>
          </cell>
          <cell r="L738">
            <v>0</v>
          </cell>
          <cell r="M738">
            <v>0</v>
          </cell>
          <cell r="N738">
            <v>0</v>
          </cell>
          <cell r="O738">
            <v>0</v>
          </cell>
          <cell r="P738">
            <v>0</v>
          </cell>
        </row>
        <row r="739">
          <cell r="F739" t="str">
            <v>CER3586</v>
          </cell>
          <cell r="G739">
            <v>0</v>
          </cell>
          <cell r="H739">
            <v>0</v>
          </cell>
          <cell r="I739">
            <v>0</v>
          </cell>
          <cell r="J739">
            <v>0</v>
          </cell>
          <cell r="K739">
            <v>0</v>
          </cell>
          <cell r="L739">
            <v>0</v>
          </cell>
          <cell r="M739">
            <v>0</v>
          </cell>
          <cell r="N739">
            <v>0</v>
          </cell>
          <cell r="O739">
            <v>0</v>
          </cell>
          <cell r="P739">
            <v>0</v>
          </cell>
        </row>
        <row r="740">
          <cell r="F740" t="str">
            <v>CER3589</v>
          </cell>
          <cell r="G740">
            <v>0</v>
          </cell>
          <cell r="H740">
            <v>0</v>
          </cell>
          <cell r="I740">
            <v>0</v>
          </cell>
          <cell r="J740">
            <v>0</v>
          </cell>
          <cell r="K740">
            <v>0</v>
          </cell>
          <cell r="L740">
            <v>0</v>
          </cell>
          <cell r="M740">
            <v>0</v>
          </cell>
          <cell r="N740">
            <v>0</v>
          </cell>
          <cell r="O740">
            <v>0</v>
          </cell>
          <cell r="P740">
            <v>0</v>
          </cell>
        </row>
        <row r="741">
          <cell r="F741" t="str">
            <v>CER3764</v>
          </cell>
          <cell r="G741">
            <v>0</v>
          </cell>
          <cell r="H741">
            <v>0</v>
          </cell>
          <cell r="I741">
            <v>0</v>
          </cell>
          <cell r="J741">
            <v>0</v>
          </cell>
          <cell r="K741">
            <v>0</v>
          </cell>
          <cell r="L741">
            <v>0</v>
          </cell>
          <cell r="M741">
            <v>0</v>
          </cell>
          <cell r="N741">
            <v>0</v>
          </cell>
          <cell r="O741">
            <v>0</v>
          </cell>
          <cell r="P741">
            <v>0</v>
          </cell>
        </row>
        <row r="742">
          <cell r="F742" t="str">
            <v>CER3765</v>
          </cell>
          <cell r="G742">
            <v>0</v>
          </cell>
        </row>
        <row r="743">
          <cell r="F743" t="str">
            <v>CGC0001</v>
          </cell>
          <cell r="G743">
            <v>-7.4568123629999997E-2</v>
          </cell>
          <cell r="H743">
            <v>0</v>
          </cell>
          <cell r="I743">
            <v>0</v>
          </cell>
          <cell r="J743">
            <v>0</v>
          </cell>
          <cell r="K743">
            <v>0</v>
          </cell>
          <cell r="L743">
            <v>0</v>
          </cell>
          <cell r="M743">
            <v>0</v>
          </cell>
          <cell r="N743">
            <v>0</v>
          </cell>
          <cell r="O743">
            <v>0</v>
          </cell>
          <cell r="P743">
            <v>0</v>
          </cell>
        </row>
        <row r="744">
          <cell r="F744" t="str">
            <v>CGE0006</v>
          </cell>
          <cell r="G744">
            <v>-9.5873301810000006E-2</v>
          </cell>
          <cell r="H744">
            <v>0</v>
          </cell>
          <cell r="I744">
            <v>0</v>
          </cell>
          <cell r="J744">
            <v>0</v>
          </cell>
          <cell r="K744">
            <v>0</v>
          </cell>
          <cell r="L744">
            <v>0</v>
          </cell>
          <cell r="M744">
            <v>0</v>
          </cell>
          <cell r="N744">
            <v>0</v>
          </cell>
          <cell r="O744">
            <v>0</v>
          </cell>
          <cell r="P744">
            <v>0</v>
          </cell>
        </row>
        <row r="745">
          <cell r="F745" t="str">
            <v>DUERRE-KIT ONE77</v>
          </cell>
          <cell r="G745">
            <v>0</v>
          </cell>
          <cell r="H745">
            <v>0</v>
          </cell>
          <cell r="I745">
            <v>0</v>
          </cell>
          <cell r="J745">
            <v>0</v>
          </cell>
          <cell r="K745">
            <v>0</v>
          </cell>
          <cell r="L745">
            <v>0</v>
          </cell>
          <cell r="M745">
            <v>0</v>
          </cell>
          <cell r="N745">
            <v>0</v>
          </cell>
          <cell r="O745">
            <v>0</v>
          </cell>
          <cell r="P745">
            <v>0</v>
          </cell>
        </row>
        <row r="746">
          <cell r="F746" t="str">
            <v>17500-ST3-E31</v>
          </cell>
          <cell r="G746">
            <v>0</v>
          </cell>
          <cell r="H746">
            <v>0</v>
          </cell>
          <cell r="I746">
            <v>0</v>
          </cell>
          <cell r="J746">
            <v>0</v>
          </cell>
          <cell r="K746">
            <v>0</v>
          </cell>
          <cell r="L746">
            <v>0</v>
          </cell>
          <cell r="M746">
            <v>0</v>
          </cell>
          <cell r="N746">
            <v>0</v>
          </cell>
          <cell r="O746">
            <v>0</v>
          </cell>
          <cell r="P746">
            <v>0</v>
          </cell>
        </row>
        <row r="747">
          <cell r="F747" t="str">
            <v>17500-ST3-E41</v>
          </cell>
          <cell r="G747">
            <v>0</v>
          </cell>
          <cell r="H747">
            <v>0</v>
          </cell>
          <cell r="I747">
            <v>0</v>
          </cell>
          <cell r="J747">
            <v>0</v>
          </cell>
          <cell r="K747">
            <v>0</v>
          </cell>
          <cell r="L747">
            <v>0</v>
          </cell>
          <cell r="M747">
            <v>0</v>
          </cell>
          <cell r="N747">
            <v>0</v>
          </cell>
          <cell r="O747">
            <v>0</v>
          </cell>
          <cell r="P747">
            <v>0</v>
          </cell>
        </row>
        <row r="748">
          <cell r="F748" t="str">
            <v>18030-S74-G00</v>
          </cell>
          <cell r="G748">
            <v>0</v>
          </cell>
          <cell r="H748">
            <v>0</v>
          </cell>
          <cell r="I748">
            <v>0</v>
          </cell>
          <cell r="J748">
            <v>0</v>
          </cell>
          <cell r="K748">
            <v>0</v>
          </cell>
          <cell r="L748">
            <v>0</v>
          </cell>
          <cell r="M748">
            <v>0</v>
          </cell>
          <cell r="N748">
            <v>0</v>
          </cell>
          <cell r="O748">
            <v>0</v>
          </cell>
          <cell r="P748">
            <v>0</v>
          </cell>
        </row>
        <row r="749">
          <cell r="F749" t="str">
            <v>18181-PP4-E01</v>
          </cell>
          <cell r="G749">
            <v>0</v>
          </cell>
          <cell r="H749">
            <v>0</v>
          </cell>
          <cell r="I749">
            <v>0</v>
          </cell>
          <cell r="J749">
            <v>0</v>
          </cell>
          <cell r="K749">
            <v>0</v>
          </cell>
          <cell r="L749">
            <v>0</v>
          </cell>
          <cell r="M749">
            <v>0</v>
          </cell>
          <cell r="N749">
            <v>0</v>
          </cell>
          <cell r="O749">
            <v>0</v>
          </cell>
          <cell r="P749">
            <v>0</v>
          </cell>
        </row>
        <row r="750">
          <cell r="F750" t="str">
            <v>18210-S37-G01</v>
          </cell>
          <cell r="G750">
            <v>0</v>
          </cell>
          <cell r="H750">
            <v>0</v>
          </cell>
          <cell r="I750">
            <v>0</v>
          </cell>
          <cell r="J750">
            <v>0</v>
          </cell>
          <cell r="K750">
            <v>0</v>
          </cell>
          <cell r="L750">
            <v>0</v>
          </cell>
          <cell r="M750">
            <v>0</v>
          </cell>
          <cell r="N750">
            <v>0</v>
          </cell>
          <cell r="O750">
            <v>0</v>
          </cell>
          <cell r="P750">
            <v>0</v>
          </cell>
        </row>
        <row r="751">
          <cell r="F751" t="str">
            <v>18210-S74-G00A</v>
          </cell>
          <cell r="G751">
            <v>0</v>
          </cell>
          <cell r="H751">
            <v>0</v>
          </cell>
          <cell r="I751">
            <v>0</v>
          </cell>
          <cell r="J751">
            <v>0</v>
          </cell>
          <cell r="K751">
            <v>0</v>
          </cell>
          <cell r="L751">
            <v>0</v>
          </cell>
          <cell r="M751">
            <v>0</v>
          </cell>
          <cell r="N751">
            <v>0</v>
          </cell>
          <cell r="O751">
            <v>0</v>
          </cell>
          <cell r="P751">
            <v>0</v>
          </cell>
        </row>
        <row r="752">
          <cell r="F752" t="str">
            <v>18210-SN7-A31A</v>
          </cell>
          <cell r="G752">
            <v>0</v>
          </cell>
          <cell r="H752">
            <v>0</v>
          </cell>
          <cell r="I752">
            <v>0</v>
          </cell>
          <cell r="J752">
            <v>0</v>
          </cell>
          <cell r="K752">
            <v>0</v>
          </cell>
          <cell r="L752">
            <v>0</v>
          </cell>
          <cell r="M752">
            <v>0</v>
          </cell>
          <cell r="N752">
            <v>0</v>
          </cell>
          <cell r="O752">
            <v>0</v>
          </cell>
          <cell r="P752">
            <v>0</v>
          </cell>
        </row>
        <row r="753">
          <cell r="F753" t="str">
            <v>18210-SN7-G00A</v>
          </cell>
          <cell r="G753">
            <v>0</v>
          </cell>
        </row>
        <row r="754">
          <cell r="F754" t="str">
            <v>18210-SN7-G10A</v>
          </cell>
          <cell r="G754">
            <v>0</v>
          </cell>
        </row>
        <row r="755">
          <cell r="F755" t="str">
            <v>18210-ST3-E50A</v>
          </cell>
          <cell r="G755">
            <v>0</v>
          </cell>
          <cell r="H755">
            <v>0</v>
          </cell>
          <cell r="I755">
            <v>0</v>
          </cell>
          <cell r="J755">
            <v>0</v>
          </cell>
          <cell r="K755">
            <v>0</v>
          </cell>
          <cell r="L755">
            <v>0</v>
          </cell>
          <cell r="M755">
            <v>0</v>
          </cell>
          <cell r="N755">
            <v>0</v>
          </cell>
          <cell r="O755">
            <v>0</v>
          </cell>
          <cell r="P755">
            <v>0</v>
          </cell>
        </row>
        <row r="756">
          <cell r="F756" t="str">
            <v>18210-ST3-E51A</v>
          </cell>
          <cell r="G756">
            <v>0</v>
          </cell>
          <cell r="H756">
            <v>0</v>
          </cell>
          <cell r="I756">
            <v>0</v>
          </cell>
          <cell r="J756">
            <v>0</v>
          </cell>
          <cell r="K756">
            <v>0</v>
          </cell>
          <cell r="L756">
            <v>0</v>
          </cell>
          <cell r="M756">
            <v>0</v>
          </cell>
          <cell r="N756">
            <v>0</v>
          </cell>
          <cell r="O756">
            <v>0</v>
          </cell>
          <cell r="P756">
            <v>0</v>
          </cell>
        </row>
        <row r="757">
          <cell r="F757" t="str">
            <v>18220-S74-G01</v>
          </cell>
          <cell r="G757">
            <v>0</v>
          </cell>
          <cell r="H757">
            <v>0</v>
          </cell>
          <cell r="I757">
            <v>0</v>
          </cell>
          <cell r="J757">
            <v>0</v>
          </cell>
          <cell r="K757">
            <v>0</v>
          </cell>
          <cell r="L757">
            <v>0</v>
          </cell>
          <cell r="M757">
            <v>0</v>
          </cell>
          <cell r="N757">
            <v>0</v>
          </cell>
          <cell r="O757">
            <v>0</v>
          </cell>
          <cell r="P757">
            <v>0</v>
          </cell>
        </row>
        <row r="758">
          <cell r="F758" t="str">
            <v>18220-SK3-G62</v>
          </cell>
          <cell r="G758">
            <v>0</v>
          </cell>
          <cell r="H758">
            <v>0</v>
          </cell>
          <cell r="I758">
            <v>0</v>
          </cell>
          <cell r="J758">
            <v>0</v>
          </cell>
          <cell r="K758">
            <v>0</v>
          </cell>
          <cell r="L758">
            <v>0</v>
          </cell>
          <cell r="M758">
            <v>0</v>
          </cell>
          <cell r="N758">
            <v>0</v>
          </cell>
          <cell r="O758">
            <v>0</v>
          </cell>
          <cell r="P758">
            <v>0</v>
          </cell>
        </row>
        <row r="759">
          <cell r="F759" t="str">
            <v>18220-SK3-G71</v>
          </cell>
          <cell r="G759">
            <v>0</v>
          </cell>
          <cell r="H759">
            <v>0</v>
          </cell>
          <cell r="I759">
            <v>0</v>
          </cell>
          <cell r="J759">
            <v>0</v>
          </cell>
          <cell r="K759">
            <v>0</v>
          </cell>
          <cell r="L759">
            <v>0</v>
          </cell>
          <cell r="M759">
            <v>0</v>
          </cell>
          <cell r="N759">
            <v>0</v>
          </cell>
          <cell r="O759">
            <v>0</v>
          </cell>
          <cell r="P759">
            <v>0</v>
          </cell>
        </row>
        <row r="760">
          <cell r="F760" t="str">
            <v>18220-SN7-G00HE</v>
          </cell>
          <cell r="G760">
            <v>0</v>
          </cell>
          <cell r="H760">
            <v>0</v>
          </cell>
          <cell r="I760">
            <v>0</v>
          </cell>
          <cell r="J760">
            <v>0</v>
          </cell>
          <cell r="K760">
            <v>0</v>
          </cell>
          <cell r="L760">
            <v>0</v>
          </cell>
          <cell r="M760">
            <v>0</v>
          </cell>
          <cell r="N760">
            <v>0</v>
          </cell>
          <cell r="O760">
            <v>0</v>
          </cell>
          <cell r="P760">
            <v>0</v>
          </cell>
        </row>
        <row r="761">
          <cell r="F761" t="str">
            <v>18220-SN7-G10HE</v>
          </cell>
          <cell r="G761">
            <v>0</v>
          </cell>
          <cell r="H761">
            <v>0</v>
          </cell>
          <cell r="I761">
            <v>0</v>
          </cell>
          <cell r="J761">
            <v>0</v>
          </cell>
          <cell r="K761">
            <v>0</v>
          </cell>
          <cell r="L761">
            <v>0</v>
          </cell>
          <cell r="M761">
            <v>0</v>
          </cell>
          <cell r="N761">
            <v>0</v>
          </cell>
          <cell r="O761">
            <v>0</v>
          </cell>
          <cell r="P761">
            <v>0</v>
          </cell>
        </row>
        <row r="762">
          <cell r="F762" t="str">
            <v>18220-SN7-X00A</v>
          </cell>
          <cell r="G762">
            <v>0</v>
          </cell>
          <cell r="H762">
            <v>0</v>
          </cell>
          <cell r="I762">
            <v>0</v>
          </cell>
          <cell r="J762">
            <v>0</v>
          </cell>
          <cell r="K762">
            <v>0</v>
          </cell>
          <cell r="L762">
            <v>0</v>
          </cell>
          <cell r="M762">
            <v>0</v>
          </cell>
          <cell r="N762">
            <v>0</v>
          </cell>
          <cell r="O762">
            <v>0</v>
          </cell>
          <cell r="P762">
            <v>0</v>
          </cell>
        </row>
        <row r="763">
          <cell r="F763" t="str">
            <v>18220-SN7-X30A</v>
          </cell>
          <cell r="G763">
            <v>0</v>
          </cell>
          <cell r="H763">
            <v>0</v>
          </cell>
          <cell r="I763">
            <v>0</v>
          </cell>
          <cell r="J763">
            <v>0</v>
          </cell>
          <cell r="K763">
            <v>0</v>
          </cell>
          <cell r="L763">
            <v>0</v>
          </cell>
          <cell r="M763">
            <v>0</v>
          </cell>
          <cell r="N763">
            <v>0</v>
          </cell>
          <cell r="O763">
            <v>0</v>
          </cell>
          <cell r="P763">
            <v>0</v>
          </cell>
        </row>
        <row r="764">
          <cell r="F764" t="str">
            <v>18220-SN7-X30A</v>
          </cell>
          <cell r="G764">
            <v>0</v>
          </cell>
          <cell r="H764">
            <v>0</v>
          </cell>
          <cell r="I764">
            <v>0</v>
          </cell>
          <cell r="J764">
            <v>0</v>
          </cell>
          <cell r="K764">
            <v>0</v>
          </cell>
          <cell r="L764">
            <v>0</v>
          </cell>
          <cell r="M764">
            <v>0</v>
          </cell>
          <cell r="N764">
            <v>0</v>
          </cell>
          <cell r="O764">
            <v>0</v>
          </cell>
          <cell r="P764">
            <v>0</v>
          </cell>
        </row>
        <row r="765">
          <cell r="F765" t="str">
            <v>18220-ST3-E51</v>
          </cell>
          <cell r="G765">
            <v>0</v>
          </cell>
          <cell r="H765">
            <v>0</v>
          </cell>
          <cell r="I765">
            <v>0</v>
          </cell>
          <cell r="J765">
            <v>0</v>
          </cell>
          <cell r="K765">
            <v>0</v>
          </cell>
          <cell r="L765">
            <v>0</v>
          </cell>
          <cell r="M765">
            <v>0</v>
          </cell>
          <cell r="N765">
            <v>0</v>
          </cell>
          <cell r="O765">
            <v>0</v>
          </cell>
          <cell r="P765">
            <v>0</v>
          </cell>
        </row>
        <row r="766">
          <cell r="F766" t="str">
            <v>18220-ST3-E51A</v>
          </cell>
          <cell r="G766">
            <v>0</v>
          </cell>
          <cell r="H766">
            <v>0</v>
          </cell>
          <cell r="I766">
            <v>0</v>
          </cell>
          <cell r="J766">
            <v>0</v>
          </cell>
          <cell r="K766">
            <v>0</v>
          </cell>
          <cell r="L766">
            <v>0</v>
          </cell>
          <cell r="M766">
            <v>0</v>
          </cell>
          <cell r="N766">
            <v>0</v>
          </cell>
          <cell r="O766">
            <v>0</v>
          </cell>
          <cell r="P766">
            <v>0</v>
          </cell>
        </row>
        <row r="767">
          <cell r="F767" t="str">
            <v>18220-ST3-E51A</v>
          </cell>
          <cell r="G767">
            <v>0</v>
          </cell>
          <cell r="H767">
            <v>0</v>
          </cell>
          <cell r="I767">
            <v>0</v>
          </cell>
          <cell r="J767">
            <v>0</v>
          </cell>
          <cell r="K767">
            <v>0</v>
          </cell>
          <cell r="L767">
            <v>0</v>
          </cell>
          <cell r="M767">
            <v>0</v>
          </cell>
          <cell r="N767">
            <v>0</v>
          </cell>
          <cell r="O767">
            <v>0</v>
          </cell>
          <cell r="P767">
            <v>0</v>
          </cell>
        </row>
        <row r="768">
          <cell r="F768" t="str">
            <v>18220-ST3-E60A</v>
          </cell>
          <cell r="G768">
            <v>0</v>
          </cell>
          <cell r="H768">
            <v>0</v>
          </cell>
          <cell r="I768">
            <v>0</v>
          </cell>
          <cell r="J768">
            <v>0</v>
          </cell>
          <cell r="K768">
            <v>0</v>
          </cell>
          <cell r="L768">
            <v>0</v>
          </cell>
          <cell r="M768">
            <v>0</v>
          </cell>
          <cell r="N768">
            <v>0</v>
          </cell>
          <cell r="O768">
            <v>0</v>
          </cell>
          <cell r="P768">
            <v>0</v>
          </cell>
        </row>
        <row r="769">
          <cell r="F769" t="str">
            <v>18220-ST3-E60A</v>
          </cell>
          <cell r="G769">
            <v>0</v>
          </cell>
          <cell r="H769">
            <v>0</v>
          </cell>
          <cell r="I769">
            <v>0</v>
          </cell>
          <cell r="J769">
            <v>0</v>
          </cell>
          <cell r="K769">
            <v>0</v>
          </cell>
          <cell r="L769">
            <v>0</v>
          </cell>
          <cell r="M769">
            <v>0</v>
          </cell>
          <cell r="N769">
            <v>0</v>
          </cell>
          <cell r="O769">
            <v>0</v>
          </cell>
          <cell r="P769">
            <v>0</v>
          </cell>
        </row>
        <row r="770">
          <cell r="F770" t="str">
            <v>18220-ST3-E70A</v>
          </cell>
          <cell r="G770">
            <v>0</v>
          </cell>
          <cell r="H770">
            <v>0</v>
          </cell>
          <cell r="I770">
            <v>0</v>
          </cell>
          <cell r="J770">
            <v>0</v>
          </cell>
          <cell r="K770">
            <v>0</v>
          </cell>
          <cell r="L770">
            <v>0</v>
          </cell>
          <cell r="M770">
            <v>0</v>
          </cell>
          <cell r="N770">
            <v>0</v>
          </cell>
          <cell r="O770">
            <v>0</v>
          </cell>
          <cell r="P770">
            <v>0</v>
          </cell>
        </row>
        <row r="771">
          <cell r="F771" t="str">
            <v>18220-ST3-G41</v>
          </cell>
          <cell r="G771">
            <v>0</v>
          </cell>
          <cell r="H771">
            <v>0</v>
          </cell>
          <cell r="I771">
            <v>0</v>
          </cell>
          <cell r="J771">
            <v>0</v>
          </cell>
          <cell r="K771">
            <v>0</v>
          </cell>
          <cell r="L771">
            <v>0</v>
          </cell>
          <cell r="M771">
            <v>0</v>
          </cell>
          <cell r="N771">
            <v>0</v>
          </cell>
          <cell r="O771">
            <v>0</v>
          </cell>
          <cell r="P771">
            <v>0</v>
          </cell>
        </row>
        <row r="772">
          <cell r="F772" t="str">
            <v>18220-ST3-G41</v>
          </cell>
          <cell r="G772">
            <v>0</v>
          </cell>
          <cell r="H772">
            <v>0</v>
          </cell>
          <cell r="I772">
            <v>0</v>
          </cell>
          <cell r="J772">
            <v>0</v>
          </cell>
          <cell r="K772">
            <v>0</v>
          </cell>
          <cell r="L772">
            <v>0</v>
          </cell>
          <cell r="M772">
            <v>0</v>
          </cell>
          <cell r="N772">
            <v>0</v>
          </cell>
          <cell r="O772">
            <v>0</v>
          </cell>
          <cell r="P772">
            <v>0</v>
          </cell>
        </row>
        <row r="773">
          <cell r="F773" t="str">
            <v>18220-ST3-G60</v>
          </cell>
          <cell r="G773">
            <v>0</v>
          </cell>
          <cell r="H773">
            <v>0</v>
          </cell>
          <cell r="I773">
            <v>0</v>
          </cell>
          <cell r="J773">
            <v>0</v>
          </cell>
          <cell r="K773">
            <v>0</v>
          </cell>
          <cell r="L773">
            <v>0</v>
          </cell>
          <cell r="M773">
            <v>0</v>
          </cell>
          <cell r="N773">
            <v>0</v>
          </cell>
          <cell r="O773">
            <v>0</v>
          </cell>
          <cell r="P773">
            <v>0</v>
          </cell>
        </row>
        <row r="774">
          <cell r="F774" t="str">
            <v>18220-ST3-G60A</v>
          </cell>
          <cell r="G774">
            <v>0</v>
          </cell>
          <cell r="H774">
            <v>0</v>
          </cell>
          <cell r="I774">
            <v>0</v>
          </cell>
          <cell r="J774">
            <v>0</v>
          </cell>
          <cell r="K774">
            <v>0</v>
          </cell>
          <cell r="L774">
            <v>0</v>
          </cell>
          <cell r="M774">
            <v>0</v>
          </cell>
          <cell r="N774">
            <v>0</v>
          </cell>
          <cell r="O774">
            <v>0</v>
          </cell>
          <cell r="P774">
            <v>0</v>
          </cell>
        </row>
        <row r="775">
          <cell r="F775" t="str">
            <v>18220-ST3-G60A</v>
          </cell>
          <cell r="G775">
            <v>0</v>
          </cell>
          <cell r="H775">
            <v>0</v>
          </cell>
          <cell r="I775">
            <v>0</v>
          </cell>
          <cell r="J775">
            <v>0</v>
          </cell>
          <cell r="K775">
            <v>0</v>
          </cell>
          <cell r="L775">
            <v>0</v>
          </cell>
          <cell r="M775">
            <v>0</v>
          </cell>
          <cell r="N775">
            <v>0</v>
          </cell>
          <cell r="O775">
            <v>0</v>
          </cell>
          <cell r="P775">
            <v>0</v>
          </cell>
        </row>
        <row r="776">
          <cell r="F776" t="str">
            <v>18307-S1E-E40</v>
          </cell>
          <cell r="G776">
            <v>-0.89126662052999994</v>
          </cell>
          <cell r="H776">
            <v>0</v>
          </cell>
          <cell r="I776">
            <v>0</v>
          </cell>
          <cell r="J776">
            <v>0</v>
          </cell>
          <cell r="K776">
            <v>0</v>
          </cell>
          <cell r="L776">
            <v>0</v>
          </cell>
          <cell r="M776">
            <v>0</v>
          </cell>
          <cell r="N776">
            <v>0</v>
          </cell>
          <cell r="O776">
            <v>0</v>
          </cell>
          <cell r="P776">
            <v>0</v>
          </cell>
        </row>
        <row r="777">
          <cell r="F777" t="str">
            <v>18307-S1E-E60</v>
          </cell>
          <cell r="G777">
            <v>0</v>
          </cell>
          <cell r="H777">
            <v>0</v>
          </cell>
          <cell r="I777">
            <v>0</v>
          </cell>
          <cell r="J777">
            <v>0</v>
          </cell>
          <cell r="K777">
            <v>0</v>
          </cell>
          <cell r="L777">
            <v>0</v>
          </cell>
          <cell r="M777">
            <v>0</v>
          </cell>
          <cell r="N777">
            <v>0</v>
          </cell>
          <cell r="O777">
            <v>0</v>
          </cell>
          <cell r="P777">
            <v>0</v>
          </cell>
        </row>
        <row r="778">
          <cell r="F778" t="str">
            <v>18307-S1E-E70</v>
          </cell>
          <cell r="G778">
            <v>0</v>
          </cell>
          <cell r="H778">
            <v>0</v>
          </cell>
          <cell r="I778">
            <v>0</v>
          </cell>
          <cell r="J778">
            <v>0</v>
          </cell>
          <cell r="K778">
            <v>0</v>
          </cell>
          <cell r="L778">
            <v>0</v>
          </cell>
          <cell r="M778">
            <v>0</v>
          </cell>
          <cell r="N778">
            <v>0</v>
          </cell>
          <cell r="O778">
            <v>0</v>
          </cell>
          <cell r="P778">
            <v>0</v>
          </cell>
        </row>
        <row r="779">
          <cell r="F779" t="str">
            <v>18307-S1H-E00</v>
          </cell>
          <cell r="G779">
            <v>-1.5314872248389999</v>
          </cell>
          <cell r="H779">
            <v>0</v>
          </cell>
          <cell r="I779">
            <v>0</v>
          </cell>
          <cell r="J779">
            <v>0</v>
          </cell>
          <cell r="K779">
            <v>0</v>
          </cell>
          <cell r="L779">
            <v>0</v>
          </cell>
          <cell r="M779">
            <v>0</v>
          </cell>
          <cell r="N779">
            <v>0</v>
          </cell>
          <cell r="O779">
            <v>0</v>
          </cell>
          <cell r="P779">
            <v>0</v>
          </cell>
        </row>
        <row r="780">
          <cell r="F780" t="str">
            <v>18307-S37-G00</v>
          </cell>
          <cell r="G780">
            <v>0</v>
          </cell>
          <cell r="H780">
            <v>0</v>
          </cell>
          <cell r="I780">
            <v>0</v>
          </cell>
          <cell r="J780">
            <v>0</v>
          </cell>
          <cell r="K780">
            <v>0</v>
          </cell>
          <cell r="L780">
            <v>0</v>
          </cell>
          <cell r="M780">
            <v>0</v>
          </cell>
          <cell r="N780">
            <v>0</v>
          </cell>
          <cell r="O780">
            <v>0</v>
          </cell>
          <cell r="P780">
            <v>0</v>
          </cell>
        </row>
        <row r="781">
          <cell r="F781" t="str">
            <v>18307-SK3-E51</v>
          </cell>
          <cell r="G781">
            <v>0</v>
          </cell>
          <cell r="H781">
            <v>0</v>
          </cell>
          <cell r="I781">
            <v>0</v>
          </cell>
          <cell r="J781">
            <v>0</v>
          </cell>
          <cell r="K781">
            <v>0</v>
          </cell>
          <cell r="L781">
            <v>0</v>
          </cell>
          <cell r="M781">
            <v>0</v>
          </cell>
          <cell r="N781">
            <v>0</v>
          </cell>
          <cell r="O781">
            <v>0</v>
          </cell>
          <cell r="P781">
            <v>0</v>
          </cell>
        </row>
        <row r="782">
          <cell r="F782" t="str">
            <v>18307-SK3-G41</v>
          </cell>
          <cell r="G782">
            <v>0</v>
          </cell>
          <cell r="H782">
            <v>0</v>
          </cell>
          <cell r="I782">
            <v>0</v>
          </cell>
          <cell r="J782">
            <v>0</v>
          </cell>
          <cell r="K782">
            <v>0</v>
          </cell>
          <cell r="L782">
            <v>0</v>
          </cell>
          <cell r="M782">
            <v>0</v>
          </cell>
          <cell r="N782">
            <v>0</v>
          </cell>
          <cell r="O782">
            <v>0</v>
          </cell>
          <cell r="P782">
            <v>0</v>
          </cell>
        </row>
        <row r="783">
          <cell r="F783" t="str">
            <v>18307-SK3-G51</v>
          </cell>
          <cell r="G783">
            <v>0</v>
          </cell>
          <cell r="H783">
            <v>0</v>
          </cell>
          <cell r="I783">
            <v>0</v>
          </cell>
          <cell r="J783">
            <v>0</v>
          </cell>
          <cell r="K783">
            <v>0</v>
          </cell>
          <cell r="L783">
            <v>0</v>
          </cell>
          <cell r="M783">
            <v>0</v>
          </cell>
          <cell r="N783">
            <v>0</v>
          </cell>
          <cell r="O783">
            <v>0</v>
          </cell>
          <cell r="P783">
            <v>0</v>
          </cell>
        </row>
        <row r="784">
          <cell r="F784" t="str">
            <v>18307-SK3-G61</v>
          </cell>
          <cell r="G784">
            <v>0</v>
          </cell>
          <cell r="H784">
            <v>0</v>
          </cell>
          <cell r="I784">
            <v>0</v>
          </cell>
          <cell r="J784">
            <v>0</v>
          </cell>
          <cell r="K784">
            <v>0</v>
          </cell>
          <cell r="L784">
            <v>0</v>
          </cell>
          <cell r="M784">
            <v>0</v>
          </cell>
          <cell r="N784">
            <v>0</v>
          </cell>
          <cell r="O784">
            <v>0</v>
          </cell>
          <cell r="P784">
            <v>0</v>
          </cell>
        </row>
        <row r="785">
          <cell r="F785" t="str">
            <v>18307-SN7-930HE</v>
          </cell>
          <cell r="G785">
            <v>0</v>
          </cell>
          <cell r="H785">
            <v>0</v>
          </cell>
          <cell r="I785">
            <v>0</v>
          </cell>
          <cell r="J785">
            <v>0</v>
          </cell>
          <cell r="K785">
            <v>0</v>
          </cell>
          <cell r="L785">
            <v>0</v>
          </cell>
          <cell r="M785">
            <v>0</v>
          </cell>
          <cell r="N785">
            <v>0</v>
          </cell>
          <cell r="O785">
            <v>0</v>
          </cell>
          <cell r="P785">
            <v>0</v>
          </cell>
        </row>
        <row r="786">
          <cell r="F786" t="str">
            <v>18307-SN7-981HE</v>
          </cell>
          <cell r="G786">
            <v>0</v>
          </cell>
          <cell r="H786">
            <v>0</v>
          </cell>
          <cell r="I786">
            <v>0</v>
          </cell>
          <cell r="J786">
            <v>0</v>
          </cell>
          <cell r="K786">
            <v>0</v>
          </cell>
          <cell r="L786">
            <v>0</v>
          </cell>
          <cell r="M786">
            <v>0</v>
          </cell>
          <cell r="N786">
            <v>0</v>
          </cell>
          <cell r="O786">
            <v>0</v>
          </cell>
          <cell r="P786">
            <v>0</v>
          </cell>
        </row>
        <row r="787">
          <cell r="F787" t="str">
            <v>18307-SN7-A30HE</v>
          </cell>
          <cell r="G787">
            <v>0</v>
          </cell>
          <cell r="H787">
            <v>0</v>
          </cell>
          <cell r="I787">
            <v>0</v>
          </cell>
          <cell r="J787">
            <v>0</v>
          </cell>
          <cell r="K787">
            <v>0</v>
          </cell>
          <cell r="L787">
            <v>0</v>
          </cell>
          <cell r="M787">
            <v>0</v>
          </cell>
          <cell r="N787">
            <v>0</v>
          </cell>
          <cell r="O787">
            <v>0</v>
          </cell>
          <cell r="P787">
            <v>0</v>
          </cell>
        </row>
        <row r="788">
          <cell r="F788" t="str">
            <v>18307-ST3-E40</v>
          </cell>
          <cell r="G788">
            <v>-0.89126662052999994</v>
          </cell>
          <cell r="H788">
            <v>0</v>
          </cell>
          <cell r="I788">
            <v>0</v>
          </cell>
          <cell r="J788">
            <v>0</v>
          </cell>
          <cell r="K788">
            <v>0</v>
          </cell>
          <cell r="L788">
            <v>0</v>
          </cell>
          <cell r="M788">
            <v>0</v>
          </cell>
          <cell r="N788">
            <v>0</v>
          </cell>
          <cell r="O788">
            <v>0</v>
          </cell>
          <cell r="P788">
            <v>0</v>
          </cell>
        </row>
        <row r="789">
          <cell r="F789" t="str">
            <v>18307-ST3-E60</v>
          </cell>
          <cell r="G789">
            <v>0</v>
          </cell>
          <cell r="H789">
            <v>0</v>
          </cell>
          <cell r="I789">
            <v>0</v>
          </cell>
          <cell r="J789">
            <v>0</v>
          </cell>
          <cell r="K789">
            <v>0</v>
          </cell>
          <cell r="L789">
            <v>0</v>
          </cell>
          <cell r="M789">
            <v>0</v>
          </cell>
          <cell r="N789">
            <v>0</v>
          </cell>
          <cell r="O789">
            <v>0</v>
          </cell>
          <cell r="P789">
            <v>0</v>
          </cell>
        </row>
        <row r="790">
          <cell r="F790" t="str">
            <v>18307-ST3-E61</v>
          </cell>
          <cell r="G790">
            <v>0</v>
          </cell>
          <cell r="H790">
            <v>0</v>
          </cell>
          <cell r="I790">
            <v>0</v>
          </cell>
          <cell r="J790">
            <v>0</v>
          </cell>
          <cell r="K790">
            <v>0</v>
          </cell>
          <cell r="L790">
            <v>0</v>
          </cell>
          <cell r="M790">
            <v>0</v>
          </cell>
          <cell r="N790">
            <v>0</v>
          </cell>
          <cell r="O790">
            <v>0</v>
          </cell>
          <cell r="P790">
            <v>0</v>
          </cell>
        </row>
        <row r="791">
          <cell r="F791" t="str">
            <v>18307-ST3-E70</v>
          </cell>
          <cell r="G791">
            <v>0</v>
          </cell>
          <cell r="H791">
            <v>0</v>
          </cell>
          <cell r="I791">
            <v>0</v>
          </cell>
          <cell r="J791">
            <v>0</v>
          </cell>
          <cell r="K791">
            <v>0</v>
          </cell>
          <cell r="L791">
            <v>0</v>
          </cell>
          <cell r="M791">
            <v>0</v>
          </cell>
          <cell r="N791">
            <v>0</v>
          </cell>
          <cell r="O791">
            <v>0</v>
          </cell>
          <cell r="P791">
            <v>0</v>
          </cell>
        </row>
        <row r="792">
          <cell r="F792" t="str">
            <v>A 111S 0002</v>
          </cell>
          <cell r="G792">
            <v>0</v>
          </cell>
          <cell r="H792">
            <v>0</v>
          </cell>
          <cell r="I792">
            <v>0</v>
          </cell>
          <cell r="J792">
            <v>0</v>
          </cell>
          <cell r="K792">
            <v>0</v>
          </cell>
          <cell r="L792">
            <v>0</v>
          </cell>
          <cell r="M792">
            <v>0</v>
          </cell>
          <cell r="N792">
            <v>0</v>
          </cell>
          <cell r="O792">
            <v>0</v>
          </cell>
          <cell r="P792">
            <v>0</v>
          </cell>
        </row>
        <row r="793">
          <cell r="F793" t="str">
            <v>A 117S 0030</v>
          </cell>
          <cell r="G793">
            <v>0</v>
          </cell>
          <cell r="H793">
            <v>0</v>
          </cell>
          <cell r="I793">
            <v>0</v>
          </cell>
          <cell r="J793">
            <v>0</v>
          </cell>
          <cell r="K793">
            <v>0</v>
          </cell>
          <cell r="L793">
            <v>0</v>
          </cell>
          <cell r="M793">
            <v>0</v>
          </cell>
          <cell r="N793">
            <v>0</v>
          </cell>
          <cell r="O793">
            <v>0</v>
          </cell>
          <cell r="P793">
            <v>0</v>
          </cell>
        </row>
        <row r="794">
          <cell r="F794" t="str">
            <v>A 117S 0053</v>
          </cell>
          <cell r="G794">
            <v>0</v>
          </cell>
          <cell r="H794">
            <v>0</v>
          </cell>
          <cell r="I794">
            <v>0</v>
          </cell>
          <cell r="J794">
            <v>0</v>
          </cell>
          <cell r="K794">
            <v>0</v>
          </cell>
          <cell r="L794">
            <v>0</v>
          </cell>
          <cell r="M794">
            <v>0</v>
          </cell>
          <cell r="N794">
            <v>0</v>
          </cell>
          <cell r="O794">
            <v>0</v>
          </cell>
          <cell r="P794">
            <v>0</v>
          </cell>
        </row>
        <row r="795">
          <cell r="F795" t="str">
            <v>A120S0036</v>
          </cell>
          <cell r="G795">
            <v>0</v>
          </cell>
          <cell r="H795">
            <v>-15</v>
          </cell>
          <cell r="I795">
            <v>0</v>
          </cell>
          <cell r="J795">
            <v>0</v>
          </cell>
          <cell r="K795">
            <v>0</v>
          </cell>
          <cell r="L795">
            <v>0</v>
          </cell>
          <cell r="M795">
            <v>0</v>
          </cell>
          <cell r="N795">
            <v>0</v>
          </cell>
          <cell r="O795">
            <v>0</v>
          </cell>
          <cell r="P795">
            <v>0</v>
          </cell>
        </row>
        <row r="796">
          <cell r="F796" t="str">
            <v>A120S6000S</v>
          </cell>
          <cell r="G796">
            <v>0</v>
          </cell>
          <cell r="H796">
            <v>0</v>
          </cell>
          <cell r="I796">
            <v>0</v>
          </cell>
          <cell r="J796">
            <v>0</v>
          </cell>
          <cell r="K796">
            <v>0</v>
          </cell>
          <cell r="L796">
            <v>0</v>
          </cell>
          <cell r="M796">
            <v>0</v>
          </cell>
          <cell r="N796">
            <v>0</v>
          </cell>
          <cell r="O796">
            <v>0</v>
          </cell>
          <cell r="P796">
            <v>0</v>
          </cell>
        </row>
        <row r="797">
          <cell r="F797" t="str">
            <v>A127S0001F</v>
          </cell>
          <cell r="G797">
            <v>0</v>
          </cell>
          <cell r="H797">
            <v>0</v>
          </cell>
          <cell r="I797">
            <v>0</v>
          </cell>
          <cell r="J797">
            <v>0</v>
          </cell>
          <cell r="K797">
            <v>0</v>
          </cell>
          <cell r="L797">
            <v>0</v>
          </cell>
          <cell r="M797">
            <v>0</v>
          </cell>
          <cell r="N797">
            <v>0</v>
          </cell>
          <cell r="O797">
            <v>0</v>
          </cell>
          <cell r="P797">
            <v>0</v>
          </cell>
        </row>
        <row r="798">
          <cell r="F798" t="str">
            <v>A127S0002F</v>
          </cell>
          <cell r="G798">
            <v>0</v>
          </cell>
          <cell r="H798">
            <v>-15</v>
          </cell>
          <cell r="I798">
            <v>0</v>
          </cell>
          <cell r="J798">
            <v>0</v>
          </cell>
          <cell r="K798">
            <v>0</v>
          </cell>
          <cell r="L798">
            <v>0</v>
          </cell>
          <cell r="M798">
            <v>0</v>
          </cell>
          <cell r="N798">
            <v>0</v>
          </cell>
          <cell r="O798">
            <v>0</v>
          </cell>
          <cell r="P798">
            <v>0</v>
          </cell>
        </row>
        <row r="799">
          <cell r="F799" t="str">
            <v>A127S0004F</v>
          </cell>
          <cell r="G799">
            <v>0</v>
          </cell>
          <cell r="H799">
            <v>-15</v>
          </cell>
          <cell r="I799">
            <v>0</v>
          </cell>
          <cell r="J799">
            <v>0</v>
          </cell>
          <cell r="K799">
            <v>0</v>
          </cell>
          <cell r="L799">
            <v>0</v>
          </cell>
          <cell r="M799">
            <v>0</v>
          </cell>
          <cell r="N799">
            <v>0</v>
          </cell>
          <cell r="O799">
            <v>0</v>
          </cell>
          <cell r="P799">
            <v>0</v>
          </cell>
        </row>
        <row r="800">
          <cell r="F800" t="str">
            <v>A131S0001F</v>
          </cell>
          <cell r="G800">
            <v>0</v>
          </cell>
          <cell r="H800">
            <v>-15</v>
          </cell>
          <cell r="I800">
            <v>0</v>
          </cell>
          <cell r="J800">
            <v>0</v>
          </cell>
          <cell r="K800">
            <v>0</v>
          </cell>
          <cell r="L800">
            <v>0</v>
          </cell>
          <cell r="M800">
            <v>0</v>
          </cell>
          <cell r="N800">
            <v>0</v>
          </cell>
          <cell r="O800">
            <v>0</v>
          </cell>
          <cell r="P800">
            <v>0</v>
          </cell>
        </row>
        <row r="801">
          <cell r="F801" t="str">
            <v>A132L0044.A2</v>
          </cell>
          <cell r="G801">
            <v>0</v>
          </cell>
          <cell r="H801">
            <v>0</v>
          </cell>
          <cell r="I801">
            <v>0</v>
          </cell>
          <cell r="J801">
            <v>0</v>
          </cell>
          <cell r="K801">
            <v>0</v>
          </cell>
          <cell r="L801">
            <v>0</v>
          </cell>
          <cell r="M801">
            <v>0</v>
          </cell>
          <cell r="N801">
            <v>0</v>
          </cell>
          <cell r="O801">
            <v>0</v>
          </cell>
          <cell r="P801">
            <v>0</v>
          </cell>
        </row>
        <row r="802">
          <cell r="F802" t="str">
            <v>A132L0044F</v>
          </cell>
          <cell r="G802">
            <v>0</v>
          </cell>
          <cell r="H802">
            <v>0</v>
          </cell>
          <cell r="I802">
            <v>0</v>
          </cell>
          <cell r="J802">
            <v>0</v>
          </cell>
          <cell r="K802">
            <v>0</v>
          </cell>
          <cell r="L802">
            <v>0</v>
          </cell>
          <cell r="M802">
            <v>0</v>
          </cell>
          <cell r="N802">
            <v>0</v>
          </cell>
          <cell r="O802">
            <v>0</v>
          </cell>
          <cell r="P802">
            <v>0</v>
          </cell>
        </row>
        <row r="803">
          <cell r="F803" t="str">
            <v>A132L0044F</v>
          </cell>
          <cell r="G803">
            <v>0</v>
          </cell>
          <cell r="H803">
            <v>0</v>
          </cell>
          <cell r="I803">
            <v>0</v>
          </cell>
          <cell r="J803">
            <v>0</v>
          </cell>
          <cell r="K803">
            <v>0</v>
          </cell>
          <cell r="L803">
            <v>0</v>
          </cell>
          <cell r="M803">
            <v>0</v>
          </cell>
          <cell r="N803">
            <v>0</v>
          </cell>
          <cell r="O803">
            <v>0</v>
          </cell>
          <cell r="P803">
            <v>0</v>
          </cell>
        </row>
        <row r="804">
          <cell r="F804" t="str">
            <v>A132S0014</v>
          </cell>
          <cell r="G804">
            <v>0</v>
          </cell>
          <cell r="H804">
            <v>0</v>
          </cell>
          <cell r="I804">
            <v>0</v>
          </cell>
          <cell r="J804">
            <v>0</v>
          </cell>
          <cell r="K804">
            <v>0</v>
          </cell>
          <cell r="L804">
            <v>0</v>
          </cell>
          <cell r="M804">
            <v>0</v>
          </cell>
          <cell r="N804">
            <v>0</v>
          </cell>
          <cell r="O804">
            <v>0</v>
          </cell>
          <cell r="P804">
            <v>0</v>
          </cell>
        </row>
        <row r="805">
          <cell r="F805" t="str">
            <v>A132S0054</v>
          </cell>
          <cell r="G805">
            <v>0</v>
          </cell>
          <cell r="H805">
            <v>0</v>
          </cell>
          <cell r="I805">
            <v>0</v>
          </cell>
          <cell r="J805">
            <v>0</v>
          </cell>
          <cell r="K805">
            <v>0</v>
          </cell>
          <cell r="L805">
            <v>0</v>
          </cell>
          <cell r="M805">
            <v>0</v>
          </cell>
          <cell r="N805">
            <v>0</v>
          </cell>
          <cell r="O805">
            <v>0</v>
          </cell>
          <cell r="P805">
            <v>0</v>
          </cell>
        </row>
        <row r="806">
          <cell r="F806" t="str">
            <v>A132S0075</v>
          </cell>
          <cell r="G806">
            <v>0</v>
          </cell>
          <cell r="H806">
            <v>0</v>
          </cell>
          <cell r="I806">
            <v>0</v>
          </cell>
          <cell r="J806">
            <v>0</v>
          </cell>
          <cell r="K806">
            <v>0</v>
          </cell>
          <cell r="L806">
            <v>0</v>
          </cell>
          <cell r="M806">
            <v>0</v>
          </cell>
          <cell r="N806">
            <v>0</v>
          </cell>
          <cell r="O806">
            <v>0</v>
          </cell>
          <cell r="P806">
            <v>0</v>
          </cell>
        </row>
        <row r="807">
          <cell r="F807" t="str">
            <v>B 117S 0031</v>
          </cell>
          <cell r="G807">
            <v>0</v>
          </cell>
          <cell r="H807">
            <v>0</v>
          </cell>
          <cell r="I807">
            <v>0</v>
          </cell>
          <cell r="J807">
            <v>0</v>
          </cell>
          <cell r="K807">
            <v>0</v>
          </cell>
          <cell r="L807">
            <v>0</v>
          </cell>
          <cell r="M807">
            <v>0</v>
          </cell>
          <cell r="N807">
            <v>0</v>
          </cell>
          <cell r="O807">
            <v>0</v>
          </cell>
          <cell r="P807">
            <v>0</v>
          </cell>
        </row>
        <row r="808">
          <cell r="F808" t="str">
            <v>B 117S 0032</v>
          </cell>
          <cell r="G808">
            <v>0</v>
          </cell>
          <cell r="H808">
            <v>0</v>
          </cell>
          <cell r="I808">
            <v>0</v>
          </cell>
          <cell r="J808">
            <v>0</v>
          </cell>
          <cell r="K808">
            <v>0</v>
          </cell>
          <cell r="L808">
            <v>0</v>
          </cell>
          <cell r="M808">
            <v>0</v>
          </cell>
          <cell r="N808">
            <v>0</v>
          </cell>
          <cell r="O808">
            <v>0</v>
          </cell>
          <cell r="P808">
            <v>0</v>
          </cell>
        </row>
        <row r="809">
          <cell r="F809" t="str">
            <v>B127S0001F</v>
          </cell>
          <cell r="G809">
            <v>0</v>
          </cell>
          <cell r="H809">
            <v>-15</v>
          </cell>
          <cell r="I809">
            <v>0</v>
          </cell>
          <cell r="J809">
            <v>0</v>
          </cell>
          <cell r="K809">
            <v>0</v>
          </cell>
          <cell r="L809">
            <v>0</v>
          </cell>
          <cell r="M809">
            <v>0</v>
          </cell>
          <cell r="N809">
            <v>0</v>
          </cell>
          <cell r="O809">
            <v>0</v>
          </cell>
          <cell r="P809">
            <v>0</v>
          </cell>
        </row>
        <row r="810">
          <cell r="F810" t="str">
            <v>B128S0001F</v>
          </cell>
          <cell r="G810">
            <v>0</v>
          </cell>
          <cell r="H810">
            <v>-15</v>
          </cell>
          <cell r="I810">
            <v>0</v>
          </cell>
          <cell r="J810">
            <v>0</v>
          </cell>
          <cell r="K810">
            <v>0</v>
          </cell>
          <cell r="L810">
            <v>0</v>
          </cell>
          <cell r="M810">
            <v>0</v>
          </cell>
          <cell r="N810">
            <v>0</v>
          </cell>
          <cell r="O810">
            <v>0</v>
          </cell>
          <cell r="P810">
            <v>0</v>
          </cell>
        </row>
        <row r="811">
          <cell r="F811" t="str">
            <v>B128S0002F</v>
          </cell>
          <cell r="G811">
            <v>0</v>
          </cell>
          <cell r="H811">
            <v>-15</v>
          </cell>
          <cell r="I811">
            <v>0</v>
          </cell>
          <cell r="J811">
            <v>0</v>
          </cell>
          <cell r="K811">
            <v>0</v>
          </cell>
          <cell r="L811">
            <v>0</v>
          </cell>
          <cell r="M811">
            <v>0</v>
          </cell>
          <cell r="N811">
            <v>0</v>
          </cell>
          <cell r="O811">
            <v>0</v>
          </cell>
          <cell r="P811">
            <v>0</v>
          </cell>
        </row>
        <row r="812">
          <cell r="F812" t="str">
            <v>B132S0002</v>
          </cell>
          <cell r="G812">
            <v>0</v>
          </cell>
          <cell r="H812">
            <v>-10</v>
          </cell>
          <cell r="I812">
            <v>0</v>
          </cell>
          <cell r="J812">
            <v>0</v>
          </cell>
          <cell r="K812">
            <v>0</v>
          </cell>
          <cell r="L812">
            <v>0</v>
          </cell>
          <cell r="M812">
            <v>0</v>
          </cell>
          <cell r="N812">
            <v>0</v>
          </cell>
          <cell r="O812">
            <v>0</v>
          </cell>
          <cell r="P812">
            <v>0</v>
          </cell>
        </row>
        <row r="813">
          <cell r="F813" t="str">
            <v>B132S0003</v>
          </cell>
          <cell r="G813">
            <v>0</v>
          </cell>
          <cell r="H813">
            <v>0</v>
          </cell>
          <cell r="I813">
            <v>0</v>
          </cell>
          <cell r="J813">
            <v>0</v>
          </cell>
          <cell r="K813">
            <v>0</v>
          </cell>
          <cell r="L813">
            <v>0</v>
          </cell>
          <cell r="M813">
            <v>0</v>
          </cell>
          <cell r="N813">
            <v>0</v>
          </cell>
          <cell r="O813">
            <v>0</v>
          </cell>
          <cell r="P813">
            <v>0</v>
          </cell>
        </row>
        <row r="814">
          <cell r="F814" t="str">
            <v>B132S0014</v>
          </cell>
          <cell r="G814">
            <v>0</v>
          </cell>
          <cell r="H814">
            <v>-10</v>
          </cell>
          <cell r="I814">
            <v>0</v>
          </cell>
          <cell r="J814">
            <v>0</v>
          </cell>
          <cell r="K814">
            <v>0</v>
          </cell>
          <cell r="L814">
            <v>0</v>
          </cell>
          <cell r="M814">
            <v>0</v>
          </cell>
          <cell r="N814">
            <v>0</v>
          </cell>
          <cell r="O814">
            <v>0</v>
          </cell>
          <cell r="P814">
            <v>0</v>
          </cell>
        </row>
        <row r="815">
          <cell r="F815" t="str">
            <v>B132S0036</v>
          </cell>
          <cell r="G815">
            <v>0</v>
          </cell>
          <cell r="H815">
            <v>0</v>
          </cell>
          <cell r="I815">
            <v>0</v>
          </cell>
          <cell r="J815">
            <v>0</v>
          </cell>
          <cell r="K815">
            <v>0</v>
          </cell>
          <cell r="L815">
            <v>0</v>
          </cell>
          <cell r="M815">
            <v>0</v>
          </cell>
          <cell r="N815">
            <v>0</v>
          </cell>
          <cell r="O815">
            <v>0</v>
          </cell>
          <cell r="P815">
            <v>0</v>
          </cell>
        </row>
        <row r="816">
          <cell r="F816" t="str">
            <v>B132S0036</v>
          </cell>
          <cell r="G816">
            <v>0</v>
          </cell>
          <cell r="H816">
            <v>0</v>
          </cell>
          <cell r="I816">
            <v>0</v>
          </cell>
          <cell r="J816">
            <v>0</v>
          </cell>
          <cell r="K816">
            <v>0</v>
          </cell>
          <cell r="L816">
            <v>0</v>
          </cell>
          <cell r="M816">
            <v>0</v>
          </cell>
          <cell r="N816">
            <v>0</v>
          </cell>
          <cell r="O816">
            <v>0</v>
          </cell>
          <cell r="P816">
            <v>0</v>
          </cell>
        </row>
        <row r="817">
          <cell r="F817" t="str">
            <v>B132S0075</v>
          </cell>
          <cell r="G817">
            <v>0</v>
          </cell>
          <cell r="H817">
            <v>0</v>
          </cell>
          <cell r="I817">
            <v>0</v>
          </cell>
          <cell r="J817">
            <v>0</v>
          </cell>
          <cell r="K817">
            <v>0</v>
          </cell>
          <cell r="L817">
            <v>0</v>
          </cell>
          <cell r="M817">
            <v>0</v>
          </cell>
          <cell r="N817">
            <v>0</v>
          </cell>
          <cell r="O817">
            <v>0</v>
          </cell>
          <cell r="P817">
            <v>0</v>
          </cell>
        </row>
        <row r="818">
          <cell r="F818" t="str">
            <v>B132S0093</v>
          </cell>
          <cell r="G818">
            <v>0</v>
          </cell>
          <cell r="H818">
            <v>0</v>
          </cell>
          <cell r="I818">
            <v>0</v>
          </cell>
          <cell r="J818">
            <v>0</v>
          </cell>
          <cell r="K818">
            <v>0</v>
          </cell>
          <cell r="L818">
            <v>0</v>
          </cell>
          <cell r="M818">
            <v>0</v>
          </cell>
          <cell r="N818">
            <v>0</v>
          </cell>
          <cell r="O818">
            <v>0</v>
          </cell>
          <cell r="P818">
            <v>0</v>
          </cell>
        </row>
        <row r="819">
          <cell r="F819" t="str">
            <v>C120S0003F</v>
          </cell>
          <cell r="G819">
            <v>0</v>
          </cell>
          <cell r="H819">
            <v>-15</v>
          </cell>
          <cell r="I819">
            <v>0</v>
          </cell>
          <cell r="J819">
            <v>0</v>
          </cell>
          <cell r="K819">
            <v>0</v>
          </cell>
          <cell r="L819">
            <v>0</v>
          </cell>
          <cell r="M819">
            <v>0</v>
          </cell>
          <cell r="N819">
            <v>0</v>
          </cell>
          <cell r="O819">
            <v>0</v>
          </cell>
          <cell r="P819">
            <v>0</v>
          </cell>
        </row>
        <row r="820">
          <cell r="F820" t="str">
            <v>C121S0002F</v>
          </cell>
          <cell r="G820">
            <v>0</v>
          </cell>
          <cell r="H820">
            <v>-15</v>
          </cell>
          <cell r="I820">
            <v>0</v>
          </cell>
          <cell r="J820">
            <v>0</v>
          </cell>
          <cell r="K820">
            <v>0</v>
          </cell>
          <cell r="L820">
            <v>0</v>
          </cell>
          <cell r="M820">
            <v>0</v>
          </cell>
          <cell r="N820">
            <v>0</v>
          </cell>
          <cell r="O820">
            <v>0</v>
          </cell>
          <cell r="P820">
            <v>0</v>
          </cell>
        </row>
        <row r="821">
          <cell r="F821" t="str">
            <v>C131S0002F</v>
          </cell>
          <cell r="G821">
            <v>0</v>
          </cell>
          <cell r="H821">
            <v>0</v>
          </cell>
          <cell r="I821">
            <v>0</v>
          </cell>
          <cell r="J821">
            <v>0</v>
          </cell>
          <cell r="K821">
            <v>0</v>
          </cell>
          <cell r="L821">
            <v>0</v>
          </cell>
          <cell r="M821">
            <v>0</v>
          </cell>
          <cell r="N821">
            <v>0</v>
          </cell>
          <cell r="O821">
            <v>0</v>
          </cell>
          <cell r="P821">
            <v>0</v>
          </cell>
        </row>
        <row r="822">
          <cell r="F822" t="str">
            <v>C132S0003</v>
          </cell>
          <cell r="G822">
            <v>0</v>
          </cell>
          <cell r="H822">
            <v>-10</v>
          </cell>
          <cell r="I822">
            <v>0</v>
          </cell>
          <cell r="J822">
            <v>0</v>
          </cell>
          <cell r="K822">
            <v>0</v>
          </cell>
          <cell r="L822">
            <v>0</v>
          </cell>
          <cell r="M822">
            <v>0</v>
          </cell>
          <cell r="N822">
            <v>0</v>
          </cell>
          <cell r="O822">
            <v>0</v>
          </cell>
          <cell r="P822">
            <v>0</v>
          </cell>
        </row>
        <row r="823">
          <cell r="F823" t="str">
            <v>D120S0002F</v>
          </cell>
          <cell r="G823">
            <v>0</v>
          </cell>
          <cell r="H823">
            <v>-15</v>
          </cell>
          <cell r="I823">
            <v>0</v>
          </cell>
          <cell r="J823">
            <v>0</v>
          </cell>
          <cell r="K823">
            <v>0</v>
          </cell>
          <cell r="L823">
            <v>0</v>
          </cell>
          <cell r="M823">
            <v>0</v>
          </cell>
          <cell r="N823">
            <v>0</v>
          </cell>
          <cell r="O823">
            <v>0</v>
          </cell>
          <cell r="P823">
            <v>0</v>
          </cell>
        </row>
        <row r="824">
          <cell r="F824" t="str">
            <v>ECJ0003</v>
          </cell>
          <cell r="G824">
            <v>0</v>
          </cell>
          <cell r="H824">
            <v>0</v>
          </cell>
          <cell r="I824">
            <v>0</v>
          </cell>
          <cell r="J824">
            <v>0</v>
          </cell>
          <cell r="K824">
            <v>0</v>
          </cell>
          <cell r="L824">
            <v>0</v>
          </cell>
          <cell r="M824">
            <v>0</v>
          </cell>
          <cell r="N824">
            <v>0</v>
          </cell>
          <cell r="O824">
            <v>0</v>
          </cell>
          <cell r="P824">
            <v>0</v>
          </cell>
        </row>
        <row r="825">
          <cell r="F825" t="str">
            <v>LOTAC05334</v>
          </cell>
          <cell r="G825">
            <v>0</v>
          </cell>
          <cell r="H825">
            <v>0</v>
          </cell>
          <cell r="I825">
            <v>0</v>
          </cell>
          <cell r="J825">
            <v>0</v>
          </cell>
          <cell r="K825">
            <v>0</v>
          </cell>
          <cell r="L825">
            <v>0</v>
          </cell>
          <cell r="M825">
            <v>0</v>
          </cell>
          <cell r="N825">
            <v>0</v>
          </cell>
          <cell r="O825">
            <v>0</v>
          </cell>
          <cell r="P825">
            <v>0</v>
          </cell>
        </row>
        <row r="826">
          <cell r="F826">
            <v>524530021</v>
          </cell>
          <cell r="G826">
            <v>0</v>
          </cell>
          <cell r="H826">
            <v>0</v>
          </cell>
          <cell r="I826">
            <v>0</v>
          </cell>
          <cell r="J826">
            <v>0</v>
          </cell>
          <cell r="K826">
            <v>0</v>
          </cell>
          <cell r="L826">
            <v>0</v>
          </cell>
          <cell r="M826">
            <v>0</v>
          </cell>
          <cell r="N826">
            <v>0</v>
          </cell>
          <cell r="O826">
            <v>0</v>
          </cell>
          <cell r="P826">
            <v>0</v>
          </cell>
        </row>
        <row r="827">
          <cell r="F827">
            <v>524530022</v>
          </cell>
          <cell r="G827">
            <v>0</v>
          </cell>
          <cell r="H827">
            <v>0</v>
          </cell>
          <cell r="I827">
            <v>0</v>
          </cell>
          <cell r="J827">
            <v>0</v>
          </cell>
          <cell r="K827">
            <v>0</v>
          </cell>
          <cell r="L827">
            <v>0</v>
          </cell>
          <cell r="M827">
            <v>0</v>
          </cell>
          <cell r="N827">
            <v>0</v>
          </cell>
          <cell r="O827">
            <v>0</v>
          </cell>
          <cell r="P827">
            <v>0</v>
          </cell>
        </row>
        <row r="828">
          <cell r="F828">
            <v>524580023</v>
          </cell>
          <cell r="G828">
            <v>0</v>
          </cell>
          <cell r="H828">
            <v>0</v>
          </cell>
          <cell r="I828">
            <v>0</v>
          </cell>
          <cell r="J828">
            <v>0</v>
          </cell>
          <cell r="K828">
            <v>0</v>
          </cell>
          <cell r="L828">
            <v>0</v>
          </cell>
          <cell r="M828">
            <v>0</v>
          </cell>
          <cell r="N828">
            <v>0</v>
          </cell>
          <cell r="O828">
            <v>0</v>
          </cell>
          <cell r="P828">
            <v>0</v>
          </cell>
        </row>
        <row r="829">
          <cell r="F829">
            <v>524600013</v>
          </cell>
          <cell r="G829">
            <v>-3.7431501262909999</v>
          </cell>
          <cell r="H829">
            <v>0</v>
          </cell>
          <cell r="I829">
            <v>0</v>
          </cell>
          <cell r="J829">
            <v>0</v>
          </cell>
          <cell r="K829">
            <v>0</v>
          </cell>
          <cell r="L829">
            <v>0</v>
          </cell>
          <cell r="M829">
            <v>0</v>
          </cell>
          <cell r="N829">
            <v>0</v>
          </cell>
          <cell r="O829">
            <v>0</v>
          </cell>
          <cell r="P829">
            <v>0</v>
          </cell>
        </row>
        <row r="830">
          <cell r="F830" t="str">
            <v>524 530 016</v>
          </cell>
          <cell r="G830">
            <v>0</v>
          </cell>
          <cell r="H830">
            <v>0</v>
          </cell>
          <cell r="I830">
            <v>0</v>
          </cell>
          <cell r="J830">
            <v>0</v>
          </cell>
          <cell r="K830">
            <v>0</v>
          </cell>
          <cell r="L830">
            <v>0</v>
          </cell>
          <cell r="M830">
            <v>0</v>
          </cell>
          <cell r="N830">
            <v>0</v>
          </cell>
          <cell r="O830">
            <v>0</v>
          </cell>
          <cell r="P830">
            <v>0</v>
          </cell>
        </row>
        <row r="831">
          <cell r="F831" t="str">
            <v>524 580 018</v>
          </cell>
          <cell r="G831">
            <v>0</v>
          </cell>
          <cell r="H831">
            <v>0</v>
          </cell>
          <cell r="I831">
            <v>0</v>
          </cell>
          <cell r="J831">
            <v>0</v>
          </cell>
          <cell r="K831">
            <v>0</v>
          </cell>
          <cell r="L831">
            <v>0</v>
          </cell>
          <cell r="M831">
            <v>0</v>
          </cell>
          <cell r="N831">
            <v>0</v>
          </cell>
          <cell r="O831">
            <v>0</v>
          </cell>
          <cell r="P831">
            <v>0</v>
          </cell>
        </row>
        <row r="832">
          <cell r="F832" t="str">
            <v>524 580 021</v>
          </cell>
          <cell r="G832">
            <v>-3.3811599192039994</v>
          </cell>
          <cell r="H832">
            <v>0</v>
          </cell>
          <cell r="I832">
            <v>0</v>
          </cell>
          <cell r="J832">
            <v>0</v>
          </cell>
          <cell r="K832">
            <v>0</v>
          </cell>
          <cell r="L832">
            <v>0</v>
          </cell>
          <cell r="M832">
            <v>0</v>
          </cell>
          <cell r="N832">
            <v>0</v>
          </cell>
          <cell r="O832">
            <v>0</v>
          </cell>
          <cell r="P832">
            <v>0</v>
          </cell>
        </row>
        <row r="833">
          <cell r="F833" t="str">
            <v>524 580 022</v>
          </cell>
          <cell r="G833">
            <v>0</v>
          </cell>
          <cell r="H833">
            <v>0</v>
          </cell>
          <cell r="I833">
            <v>0</v>
          </cell>
          <cell r="J833">
            <v>0</v>
          </cell>
          <cell r="K833">
            <v>0</v>
          </cell>
          <cell r="L833">
            <v>0</v>
          </cell>
          <cell r="M833">
            <v>0</v>
          </cell>
          <cell r="N833">
            <v>0</v>
          </cell>
          <cell r="O833">
            <v>0</v>
          </cell>
          <cell r="P833">
            <v>0</v>
          </cell>
        </row>
        <row r="834">
          <cell r="F834">
            <v>7000002</v>
          </cell>
          <cell r="G834">
            <v>0</v>
          </cell>
          <cell r="H834">
            <v>0</v>
          </cell>
          <cell r="I834">
            <v>0</v>
          </cell>
          <cell r="J834">
            <v>0</v>
          </cell>
          <cell r="K834">
            <v>0</v>
          </cell>
          <cell r="L834">
            <v>0</v>
          </cell>
          <cell r="M834">
            <v>0</v>
          </cell>
          <cell r="N834">
            <v>0</v>
          </cell>
          <cell r="O834">
            <v>0</v>
          </cell>
          <cell r="P834">
            <v>0</v>
          </cell>
        </row>
        <row r="835">
          <cell r="F835">
            <v>7000390</v>
          </cell>
          <cell r="G835">
            <v>0</v>
          </cell>
          <cell r="H835">
            <v>0</v>
          </cell>
          <cell r="I835">
            <v>0</v>
          </cell>
          <cell r="J835">
            <v>0</v>
          </cell>
          <cell r="K835">
            <v>0</v>
          </cell>
          <cell r="L835">
            <v>0</v>
          </cell>
          <cell r="M835">
            <v>0</v>
          </cell>
          <cell r="N835">
            <v>0</v>
          </cell>
          <cell r="O835">
            <v>0</v>
          </cell>
          <cell r="P835">
            <v>0</v>
          </cell>
        </row>
        <row r="836">
          <cell r="F836" t="str">
            <v>600 116</v>
          </cell>
          <cell r="G836">
            <v>0</v>
          </cell>
          <cell r="H836">
            <v>0</v>
          </cell>
          <cell r="I836">
            <v>0</v>
          </cell>
          <cell r="J836">
            <v>0</v>
          </cell>
          <cell r="K836">
            <v>0</v>
          </cell>
          <cell r="L836">
            <v>0</v>
          </cell>
          <cell r="M836">
            <v>0</v>
          </cell>
          <cell r="N836">
            <v>0</v>
          </cell>
          <cell r="O836">
            <v>0</v>
          </cell>
          <cell r="P836">
            <v>0</v>
          </cell>
        </row>
        <row r="837">
          <cell r="F837" t="str">
            <v>605 082</v>
          </cell>
          <cell r="G837">
            <v>0</v>
          </cell>
          <cell r="H837">
            <v>0</v>
          </cell>
          <cell r="I837">
            <v>0</v>
          </cell>
          <cell r="J837">
            <v>0</v>
          </cell>
          <cell r="K837">
            <v>0</v>
          </cell>
          <cell r="L837">
            <v>0</v>
          </cell>
          <cell r="M837">
            <v>0</v>
          </cell>
          <cell r="N837">
            <v>0</v>
          </cell>
          <cell r="O837">
            <v>0</v>
          </cell>
          <cell r="P837">
            <v>0</v>
          </cell>
        </row>
        <row r="838">
          <cell r="F838" t="str">
            <v>650 666</v>
          </cell>
          <cell r="G838">
            <v>0</v>
          </cell>
          <cell r="H838">
            <v>0</v>
          </cell>
          <cell r="I838">
            <v>0</v>
          </cell>
          <cell r="J838">
            <v>0</v>
          </cell>
          <cell r="K838">
            <v>0</v>
          </cell>
          <cell r="L838">
            <v>0</v>
          </cell>
          <cell r="M838">
            <v>0</v>
          </cell>
          <cell r="N838">
            <v>0</v>
          </cell>
          <cell r="O838">
            <v>0</v>
          </cell>
          <cell r="P838">
            <v>0</v>
          </cell>
        </row>
        <row r="839">
          <cell r="F839" t="str">
            <v>650 667</v>
          </cell>
          <cell r="G839">
            <v>0</v>
          </cell>
          <cell r="H839">
            <v>0</v>
          </cell>
          <cell r="I839">
            <v>0</v>
          </cell>
          <cell r="J839">
            <v>0</v>
          </cell>
          <cell r="K839">
            <v>0</v>
          </cell>
          <cell r="L839">
            <v>0</v>
          </cell>
          <cell r="M839">
            <v>0</v>
          </cell>
          <cell r="N839">
            <v>0</v>
          </cell>
          <cell r="O839">
            <v>0</v>
          </cell>
          <cell r="P839">
            <v>0</v>
          </cell>
        </row>
        <row r="840">
          <cell r="F840" t="str">
            <v>7001280A</v>
          </cell>
          <cell r="G840">
            <v>0</v>
          </cell>
          <cell r="H840">
            <v>0</v>
          </cell>
          <cell r="I840">
            <v>0</v>
          </cell>
          <cell r="J840">
            <v>0</v>
          </cell>
          <cell r="K840">
            <v>0</v>
          </cell>
          <cell r="L840">
            <v>0</v>
          </cell>
          <cell r="M840">
            <v>0</v>
          </cell>
          <cell r="N840">
            <v>0</v>
          </cell>
          <cell r="O840">
            <v>0</v>
          </cell>
          <cell r="P840">
            <v>0</v>
          </cell>
        </row>
        <row r="841">
          <cell r="F841" t="str">
            <v>EFL0006</v>
          </cell>
          <cell r="G841">
            <v>0</v>
          </cell>
          <cell r="H841">
            <v>0</v>
          </cell>
          <cell r="I841">
            <v>0</v>
          </cell>
          <cell r="J841">
            <v>0</v>
          </cell>
          <cell r="K841">
            <v>0</v>
          </cell>
          <cell r="L841">
            <v>0</v>
          </cell>
          <cell r="M841">
            <v>0</v>
          </cell>
          <cell r="N841">
            <v>0</v>
          </cell>
          <cell r="O841">
            <v>0</v>
          </cell>
          <cell r="P841">
            <v>0</v>
          </cell>
        </row>
        <row r="842">
          <cell r="F842" t="str">
            <v>EGL0003</v>
          </cell>
          <cell r="G842">
            <v>0</v>
          </cell>
          <cell r="H842">
            <v>0</v>
          </cell>
          <cell r="I842">
            <v>0</v>
          </cell>
          <cell r="J842">
            <v>0</v>
          </cell>
          <cell r="K842">
            <v>0</v>
          </cell>
          <cell r="L842">
            <v>0</v>
          </cell>
          <cell r="M842">
            <v>0</v>
          </cell>
          <cell r="N842">
            <v>0</v>
          </cell>
          <cell r="O842">
            <v>0</v>
          </cell>
          <cell r="P842">
            <v>0</v>
          </cell>
        </row>
        <row r="843">
          <cell r="F843" t="str">
            <v>FFL0001</v>
          </cell>
          <cell r="G843">
            <v>0</v>
          </cell>
          <cell r="H843">
            <v>0</v>
          </cell>
          <cell r="I843">
            <v>0</v>
          </cell>
          <cell r="J843">
            <v>0</v>
          </cell>
          <cell r="K843">
            <v>0</v>
          </cell>
          <cell r="L843">
            <v>0</v>
          </cell>
          <cell r="M843">
            <v>0</v>
          </cell>
          <cell r="N843">
            <v>0</v>
          </cell>
          <cell r="O843">
            <v>0</v>
          </cell>
          <cell r="P843">
            <v>0</v>
          </cell>
        </row>
        <row r="844">
          <cell r="F844" t="str">
            <v>HGL0001</v>
          </cell>
          <cell r="G844">
            <v>0</v>
          </cell>
          <cell r="H844">
            <v>0</v>
          </cell>
          <cell r="I844">
            <v>0</v>
          </cell>
          <cell r="J844">
            <v>0</v>
          </cell>
          <cell r="K844">
            <v>0</v>
          </cell>
          <cell r="L844">
            <v>0</v>
          </cell>
          <cell r="M844">
            <v>0</v>
          </cell>
          <cell r="N844">
            <v>0</v>
          </cell>
          <cell r="O844">
            <v>0</v>
          </cell>
          <cell r="P844">
            <v>0</v>
          </cell>
        </row>
        <row r="845">
          <cell r="F845" t="str">
            <v>JFL0001</v>
          </cell>
          <cell r="G845">
            <v>0</v>
          </cell>
          <cell r="H845">
            <v>0</v>
          </cell>
          <cell r="I845">
            <v>0</v>
          </cell>
          <cell r="J845">
            <v>0</v>
          </cell>
          <cell r="K845">
            <v>0</v>
          </cell>
          <cell r="L845">
            <v>0</v>
          </cell>
          <cell r="M845">
            <v>0</v>
          </cell>
          <cell r="N845">
            <v>0</v>
          </cell>
          <cell r="O845">
            <v>0</v>
          </cell>
          <cell r="P845">
            <v>0</v>
          </cell>
        </row>
      </sheetData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TD FY00"/>
      <sheetName val="Prog_Summ"/>
      <sheetName val="FY01"/>
      <sheetName val="FY02"/>
      <sheetName val="FY03"/>
      <sheetName val="FY04"/>
      <sheetName val="FY05"/>
      <sheetName val="FY06"/>
      <sheetName val="FY07"/>
      <sheetName val="Std Hrs"/>
      <sheetName val="LTD_FY00"/>
      <sheetName val="Std_Hrs"/>
      <sheetName val="Sales Price Adj'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 refreshError="1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rgin Summary Forecast"/>
      <sheetName val="2014 1+11 Forecast"/>
      <sheetName val="Plan Margin"/>
      <sheetName val="2014 Margin Phased"/>
      <sheetName val="Ops Vols Bgt"/>
      <sheetName val="Ops Vols Fcast"/>
      <sheetName val="Ops report"/>
      <sheetName val="Mtl"/>
      <sheetName val="Rough Plan"/>
      <sheetName val="HPE Vol"/>
      <sheetName val="JLR Exh Vol"/>
      <sheetName val="Fuels Vol"/>
      <sheetName val="Eng Comp vols "/>
      <sheetName val="Other Exh Vol"/>
      <sheetName val="Volumes"/>
      <sheetName val="3+9 Fcst"/>
      <sheetName val="Sales Prices"/>
      <sheetName val="Mtl Prices"/>
      <sheetName val="Labour"/>
      <sheetName val="Lab Rate"/>
      <sheetName val="Actual Margin"/>
      <sheetName val="Fcst Margin"/>
      <sheetName val="KUL Vols"/>
      <sheetName val="Sheet1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>
        <row r="106">
          <cell r="I106" t="str">
            <v>Sales Part Number</v>
          </cell>
        </row>
      </sheetData>
      <sheetData sheetId="10">
        <row r="33">
          <cell r="D33" t="str">
            <v>Sales Part Number</v>
          </cell>
        </row>
      </sheetData>
      <sheetData sheetId="11">
        <row r="115">
          <cell r="G115">
            <v>0</v>
          </cell>
        </row>
      </sheetData>
      <sheetData sheetId="12">
        <row r="64">
          <cell r="G64" t="str">
            <v>Sales Part No</v>
          </cell>
        </row>
      </sheetData>
      <sheetData sheetId="13">
        <row r="37">
          <cell r="G37" t="str">
            <v>Sales Part No</v>
          </cell>
        </row>
      </sheetData>
      <sheetData sheetId="14"/>
      <sheetData sheetId="15"/>
      <sheetData sheetId="16">
        <row r="1">
          <cell r="F1" t="str">
            <v>Sales Part No Margin model</v>
          </cell>
          <cell r="G1" t="str">
            <v>Sales Price per COS Rec</v>
          </cell>
          <cell r="H1" t="str">
            <v>Surcharge in piece price</v>
          </cell>
          <cell r="I1" t="str">
            <v>Stormer / AML Manifold / Lotus Pricing in piece price</v>
          </cell>
          <cell r="J1" t="str">
            <v>AML Pricing in piece price</v>
          </cell>
          <cell r="K1" t="str">
            <v>Steel 2010 in piece price</v>
          </cell>
          <cell r="L1" t="str">
            <v>Free Issue Cat Error in piece price</v>
          </cell>
          <cell r="M1" t="str">
            <v>Stormer Trims in piece price</v>
          </cell>
          <cell r="N1" t="str">
            <v>Facilities/D&amp;D in piece price</v>
          </cell>
          <cell r="O1" t="str">
            <v>Temp Pricing in piece price</v>
          </cell>
          <cell r="P1" t="str">
            <v>Aftermarket Bricks in piece price</v>
          </cell>
          <cell r="Q1" t="str">
            <v>EC Pricing in piece price</v>
          </cell>
          <cell r="R1" t="str">
            <v>Sales price for Margin Model</v>
          </cell>
        </row>
        <row r="2">
          <cell r="F2" t="str">
            <v>4H2Q-6615-AD</v>
          </cell>
          <cell r="G2">
            <v>1.748</v>
          </cell>
          <cell r="H2">
            <v>0</v>
          </cell>
          <cell r="I2">
            <v>0</v>
          </cell>
          <cell r="J2">
            <v>0</v>
          </cell>
          <cell r="K2">
            <v>0</v>
          </cell>
          <cell r="L2">
            <v>0</v>
          </cell>
          <cell r="M2">
            <v>0</v>
          </cell>
          <cell r="N2">
            <v>0</v>
          </cell>
          <cell r="O2">
            <v>0</v>
          </cell>
          <cell r="P2">
            <v>0</v>
          </cell>
          <cell r="Q2">
            <v>0</v>
          </cell>
          <cell r="R2">
            <v>1.748</v>
          </cell>
        </row>
        <row r="3">
          <cell r="F3">
            <v>7000002</v>
          </cell>
          <cell r="G3">
            <v>10.224</v>
          </cell>
          <cell r="H3">
            <v>0</v>
          </cell>
          <cell r="I3">
            <v>0</v>
          </cell>
          <cell r="J3">
            <v>0</v>
          </cell>
          <cell r="K3">
            <v>0</v>
          </cell>
          <cell r="L3">
            <v>0</v>
          </cell>
          <cell r="M3">
            <v>0</v>
          </cell>
          <cell r="N3">
            <v>0</v>
          </cell>
          <cell r="O3">
            <v>0</v>
          </cell>
          <cell r="P3">
            <v>0</v>
          </cell>
          <cell r="Q3">
            <v>0</v>
          </cell>
          <cell r="R3">
            <v>10.224</v>
          </cell>
        </row>
        <row r="4">
          <cell r="F4">
            <v>7000390</v>
          </cell>
          <cell r="G4">
            <v>285.24599999999998</v>
          </cell>
          <cell r="H4">
            <v>0</v>
          </cell>
          <cell r="I4">
            <v>0</v>
          </cell>
          <cell r="J4">
            <v>0</v>
          </cell>
          <cell r="K4">
            <v>0</v>
          </cell>
          <cell r="L4">
            <v>0</v>
          </cell>
          <cell r="M4">
            <v>0</v>
          </cell>
          <cell r="N4">
            <v>0</v>
          </cell>
          <cell r="O4">
            <v>0</v>
          </cell>
          <cell r="P4">
            <v>0</v>
          </cell>
          <cell r="Q4">
            <v>0</v>
          </cell>
          <cell r="R4">
            <v>285.24599999999998</v>
          </cell>
        </row>
        <row r="5">
          <cell r="F5">
            <v>34000003</v>
          </cell>
          <cell r="G5">
            <v>2.0150000000000001</v>
          </cell>
          <cell r="H5">
            <v>-0.31759470341400003</v>
          </cell>
          <cell r="I5">
            <v>0</v>
          </cell>
          <cell r="J5">
            <v>0</v>
          </cell>
          <cell r="K5">
            <v>0</v>
          </cell>
          <cell r="L5">
            <v>0</v>
          </cell>
          <cell r="M5">
            <v>0</v>
          </cell>
          <cell r="N5">
            <v>0</v>
          </cell>
          <cell r="O5">
            <v>0</v>
          </cell>
          <cell r="P5">
            <v>0</v>
          </cell>
          <cell r="Q5">
            <v>0</v>
          </cell>
          <cell r="R5">
            <v>1.697405296586</v>
          </cell>
        </row>
        <row r="6">
          <cell r="F6">
            <v>55571297</v>
          </cell>
          <cell r="G6">
            <v>4.9000000000000004</v>
          </cell>
          <cell r="H6">
            <v>0</v>
          </cell>
          <cell r="I6">
            <v>0</v>
          </cell>
          <cell r="J6">
            <v>0</v>
          </cell>
          <cell r="K6">
            <v>0</v>
          </cell>
          <cell r="L6">
            <v>0</v>
          </cell>
          <cell r="M6">
            <v>0</v>
          </cell>
          <cell r="N6">
            <v>0</v>
          </cell>
          <cell r="O6">
            <v>0</v>
          </cell>
          <cell r="P6">
            <v>0</v>
          </cell>
          <cell r="Q6">
            <v>0</v>
          </cell>
          <cell r="R6">
            <v>4.9000000000000004</v>
          </cell>
        </row>
        <row r="7">
          <cell r="F7">
            <v>8980732200</v>
          </cell>
          <cell r="G7">
            <v>3.86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3.86</v>
          </cell>
        </row>
        <row r="8">
          <cell r="F8">
            <v>8980795490</v>
          </cell>
          <cell r="G8">
            <v>1.82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1.82</v>
          </cell>
        </row>
        <row r="9">
          <cell r="F9">
            <v>8980795530</v>
          </cell>
          <cell r="G9">
            <v>1.95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1.95</v>
          </cell>
        </row>
        <row r="10">
          <cell r="F10">
            <v>8980795550</v>
          </cell>
          <cell r="G10">
            <v>3.86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3.86</v>
          </cell>
        </row>
        <row r="11">
          <cell r="F11">
            <v>8980795550</v>
          </cell>
          <cell r="G11">
            <v>3.86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3.86</v>
          </cell>
        </row>
        <row r="12">
          <cell r="F12" t="str">
            <v>07V.133.313.C</v>
          </cell>
          <cell r="G12">
            <v>482.54</v>
          </cell>
          <cell r="H12">
            <v>0</v>
          </cell>
          <cell r="I12">
            <v>-239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243.54</v>
          </cell>
        </row>
        <row r="13">
          <cell r="F13" t="str">
            <v>18210-SN7-A31</v>
          </cell>
          <cell r="G13">
            <v>41.31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41.31</v>
          </cell>
        </row>
        <row r="14">
          <cell r="F14" t="str">
            <v>18210-ST3-E50</v>
          </cell>
          <cell r="G14">
            <v>17.86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17.86</v>
          </cell>
        </row>
        <row r="15">
          <cell r="F15" t="str">
            <v>18210-ST3-E51</v>
          </cell>
          <cell r="G15">
            <v>17.41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17.41</v>
          </cell>
        </row>
        <row r="16">
          <cell r="F16" t="str">
            <v>18220-ST3-E51</v>
          </cell>
          <cell r="G16">
            <v>27.7</v>
          </cell>
          <cell r="H16">
            <v>0</v>
          </cell>
          <cell r="I16">
            <v>0</v>
          </cell>
          <cell r="J16">
            <v>0</v>
          </cell>
          <cell r="K16">
            <v>0</v>
          </cell>
          <cell r="L16">
            <v>0</v>
          </cell>
          <cell r="M16">
            <v>0</v>
          </cell>
          <cell r="N16">
            <v>0</v>
          </cell>
          <cell r="O16">
            <v>0</v>
          </cell>
          <cell r="P16">
            <v>0</v>
          </cell>
          <cell r="Q16">
            <v>0</v>
          </cell>
          <cell r="R16">
            <v>27.7</v>
          </cell>
        </row>
        <row r="17">
          <cell r="F17" t="str">
            <v>18307-S1E-E40</v>
          </cell>
          <cell r="G17">
            <v>29.51</v>
          </cell>
          <cell r="H17">
            <v>-0.75105826901999995</v>
          </cell>
          <cell r="I17">
            <v>0</v>
          </cell>
          <cell r="J17">
            <v>0</v>
          </cell>
          <cell r="K17">
            <v>0</v>
          </cell>
          <cell r="L17">
            <v>0</v>
          </cell>
          <cell r="M17">
            <v>0</v>
          </cell>
          <cell r="N17">
            <v>0</v>
          </cell>
          <cell r="O17">
            <v>0</v>
          </cell>
          <cell r="P17">
            <v>0</v>
          </cell>
          <cell r="Q17">
            <v>0</v>
          </cell>
          <cell r="R17">
            <v>28.758941730980002</v>
          </cell>
        </row>
        <row r="18">
          <cell r="F18" t="str">
            <v>18307-S37-G00</v>
          </cell>
          <cell r="G18">
            <v>39.590000000000003</v>
          </cell>
          <cell r="H18">
            <v>0</v>
          </cell>
          <cell r="I18">
            <v>0</v>
          </cell>
          <cell r="J18">
            <v>0</v>
          </cell>
          <cell r="K18">
            <v>0</v>
          </cell>
          <cell r="L18">
            <v>0</v>
          </cell>
          <cell r="M18">
            <v>0</v>
          </cell>
          <cell r="N18">
            <v>0</v>
          </cell>
          <cell r="O18">
            <v>0</v>
          </cell>
          <cell r="P18">
            <v>0</v>
          </cell>
          <cell r="Q18">
            <v>0</v>
          </cell>
          <cell r="R18">
            <v>39.590000000000003</v>
          </cell>
        </row>
        <row r="19">
          <cell r="F19" t="str">
            <v>18307-SN7-981</v>
          </cell>
          <cell r="G19">
            <v>28.86</v>
          </cell>
          <cell r="H19">
            <v>0</v>
          </cell>
          <cell r="I19">
            <v>0</v>
          </cell>
          <cell r="J19">
            <v>0</v>
          </cell>
          <cell r="K19">
            <v>0</v>
          </cell>
          <cell r="L19">
            <v>0</v>
          </cell>
          <cell r="M19">
            <v>0</v>
          </cell>
          <cell r="N19">
            <v>0</v>
          </cell>
          <cell r="O19">
            <v>0</v>
          </cell>
          <cell r="P19">
            <v>0</v>
          </cell>
          <cell r="Q19">
            <v>0</v>
          </cell>
          <cell r="R19">
            <v>28.86</v>
          </cell>
        </row>
        <row r="20">
          <cell r="F20" t="str">
            <v>18307-ST3-E40</v>
          </cell>
          <cell r="G20">
            <v>27.32</v>
          </cell>
          <cell r="H20">
            <v>-0.75105826901999995</v>
          </cell>
          <cell r="I20">
            <v>0</v>
          </cell>
          <cell r="J20">
            <v>0</v>
          </cell>
          <cell r="K20">
            <v>0</v>
          </cell>
          <cell r="L20">
            <v>0</v>
          </cell>
          <cell r="M20">
            <v>0</v>
          </cell>
          <cell r="N20">
            <v>0</v>
          </cell>
          <cell r="O20">
            <v>0</v>
          </cell>
          <cell r="P20">
            <v>0</v>
          </cell>
          <cell r="Q20">
            <v>0</v>
          </cell>
          <cell r="R20">
            <v>26.568941730980001</v>
          </cell>
        </row>
        <row r="21">
          <cell r="F21" t="str">
            <v>18307-ST3-E70</v>
          </cell>
          <cell r="G21">
            <v>44.34</v>
          </cell>
          <cell r="H21">
            <v>0</v>
          </cell>
          <cell r="I21">
            <v>0</v>
          </cell>
          <cell r="J21">
            <v>0</v>
          </cell>
          <cell r="K21">
            <v>0</v>
          </cell>
          <cell r="L21">
            <v>0</v>
          </cell>
          <cell r="M21">
            <v>0</v>
          </cell>
          <cell r="N21">
            <v>0</v>
          </cell>
          <cell r="O21">
            <v>0</v>
          </cell>
          <cell r="P21">
            <v>0</v>
          </cell>
          <cell r="Q21">
            <v>0</v>
          </cell>
          <cell r="R21">
            <v>44.34</v>
          </cell>
        </row>
        <row r="22">
          <cell r="F22" t="str">
            <v>2M5Q-6A786-AB</v>
          </cell>
          <cell r="G22">
            <v>1.738</v>
          </cell>
          <cell r="H22">
            <v>0</v>
          </cell>
          <cell r="I22">
            <v>0</v>
          </cell>
          <cell r="J22">
            <v>0</v>
          </cell>
          <cell r="K22">
            <v>0</v>
          </cell>
          <cell r="L22">
            <v>0</v>
          </cell>
          <cell r="M22">
            <v>0</v>
          </cell>
          <cell r="N22">
            <v>0</v>
          </cell>
          <cell r="O22">
            <v>0</v>
          </cell>
          <cell r="P22">
            <v>0</v>
          </cell>
          <cell r="Q22">
            <v>0</v>
          </cell>
          <cell r="R22">
            <v>1.738</v>
          </cell>
        </row>
        <row r="23">
          <cell r="F23" t="str">
            <v>2M5Q-6A786-AB</v>
          </cell>
          <cell r="G23">
            <v>1.738</v>
          </cell>
          <cell r="H23">
            <v>0</v>
          </cell>
          <cell r="I23">
            <v>0</v>
          </cell>
          <cell r="J23">
            <v>0</v>
          </cell>
          <cell r="K23">
            <v>0</v>
          </cell>
          <cell r="L23">
            <v>0</v>
          </cell>
          <cell r="M23">
            <v>0</v>
          </cell>
          <cell r="N23">
            <v>0</v>
          </cell>
          <cell r="O23">
            <v>0</v>
          </cell>
          <cell r="P23">
            <v>0</v>
          </cell>
          <cell r="Q23">
            <v>0</v>
          </cell>
          <cell r="R23">
            <v>1.738</v>
          </cell>
        </row>
        <row r="24">
          <cell r="F24" t="str">
            <v>2M5Q-6N642-AB</v>
          </cell>
          <cell r="G24">
            <v>0.91300000000000003</v>
          </cell>
          <cell r="H24">
            <v>0</v>
          </cell>
          <cell r="I24">
            <v>0</v>
          </cell>
          <cell r="J24">
            <v>0</v>
          </cell>
          <cell r="K24">
            <v>0</v>
          </cell>
          <cell r="L24">
            <v>0</v>
          </cell>
          <cell r="M24">
            <v>0</v>
          </cell>
          <cell r="N24">
            <v>0</v>
          </cell>
          <cell r="O24">
            <v>0</v>
          </cell>
          <cell r="P24">
            <v>0</v>
          </cell>
          <cell r="Q24">
            <v>0</v>
          </cell>
          <cell r="R24">
            <v>0.91300000000000003</v>
          </cell>
        </row>
        <row r="25">
          <cell r="F25" t="str">
            <v>3BEJ-RA389-AA</v>
          </cell>
          <cell r="G25">
            <v>131.41</v>
          </cell>
          <cell r="H25">
            <v>0</v>
          </cell>
          <cell r="I25">
            <v>0</v>
          </cell>
          <cell r="J25">
            <v>0</v>
          </cell>
          <cell r="K25">
            <v>0</v>
          </cell>
          <cell r="L25">
            <v>0</v>
          </cell>
          <cell r="M25">
            <v>0</v>
          </cell>
          <cell r="N25">
            <v>0</v>
          </cell>
          <cell r="O25">
            <v>0</v>
          </cell>
          <cell r="P25">
            <v>0</v>
          </cell>
          <cell r="Q25">
            <v>0</v>
          </cell>
          <cell r="R25">
            <v>131.41</v>
          </cell>
        </row>
        <row r="26">
          <cell r="F26" t="str">
            <v>3BEJ-RA391-AA</v>
          </cell>
          <cell r="G26">
            <v>25.48</v>
          </cell>
          <cell r="H26">
            <v>-2.386677028626</v>
          </cell>
          <cell r="I26">
            <v>0</v>
          </cell>
          <cell r="J26">
            <v>0</v>
          </cell>
          <cell r="K26">
            <v>0</v>
          </cell>
          <cell r="L26">
            <v>0</v>
          </cell>
          <cell r="M26">
            <v>0</v>
          </cell>
          <cell r="N26">
            <v>0</v>
          </cell>
          <cell r="O26">
            <v>0</v>
          </cell>
          <cell r="P26">
            <v>0</v>
          </cell>
          <cell r="Q26">
            <v>0</v>
          </cell>
          <cell r="R26">
            <v>23.093322971374</v>
          </cell>
        </row>
        <row r="27">
          <cell r="F27" t="str">
            <v>3BEJ-RA448-AA</v>
          </cell>
          <cell r="G27">
            <v>136.88999999999999</v>
          </cell>
          <cell r="H27">
            <v>-7.6647236591250001E-2</v>
          </cell>
          <cell r="I27">
            <v>0</v>
          </cell>
          <cell r="J27">
            <v>0</v>
          </cell>
          <cell r="K27">
            <v>0</v>
          </cell>
          <cell r="L27">
            <v>0</v>
          </cell>
          <cell r="M27">
            <v>0</v>
          </cell>
          <cell r="N27">
            <v>0</v>
          </cell>
          <cell r="O27">
            <v>0</v>
          </cell>
          <cell r="P27">
            <v>0</v>
          </cell>
          <cell r="Q27">
            <v>0</v>
          </cell>
          <cell r="R27">
            <v>136.81335276340874</v>
          </cell>
        </row>
        <row r="28">
          <cell r="F28" t="str">
            <v>3BEJ-RA449-AA</v>
          </cell>
          <cell r="G28">
            <v>107.76</v>
          </cell>
          <cell r="H28">
            <v>-1.4790951348352499</v>
          </cell>
          <cell r="I28">
            <v>0</v>
          </cell>
          <cell r="J28">
            <v>0</v>
          </cell>
          <cell r="K28">
            <v>0</v>
          </cell>
          <cell r="L28">
            <v>0</v>
          </cell>
          <cell r="M28">
            <v>0</v>
          </cell>
          <cell r="N28">
            <v>0</v>
          </cell>
          <cell r="O28">
            <v>0</v>
          </cell>
          <cell r="P28">
            <v>0</v>
          </cell>
          <cell r="Q28">
            <v>0</v>
          </cell>
          <cell r="R28">
            <v>106.28090486516476</v>
          </cell>
        </row>
        <row r="29">
          <cell r="F29" t="str">
            <v>3BEJ-RA470-AA</v>
          </cell>
          <cell r="G29">
            <v>147</v>
          </cell>
          <cell r="H29">
            <v>0</v>
          </cell>
          <cell r="I29">
            <v>0</v>
          </cell>
          <cell r="J29">
            <v>0</v>
          </cell>
          <cell r="K29">
            <v>0</v>
          </cell>
          <cell r="L29">
            <v>0</v>
          </cell>
          <cell r="M29">
            <v>0</v>
          </cell>
          <cell r="N29">
            <v>0</v>
          </cell>
          <cell r="O29">
            <v>0</v>
          </cell>
          <cell r="P29">
            <v>0</v>
          </cell>
          <cell r="Q29">
            <v>0</v>
          </cell>
          <cell r="R29">
            <v>147</v>
          </cell>
        </row>
        <row r="30">
          <cell r="F30" t="str">
            <v>3BEJ-RA472-AA</v>
          </cell>
          <cell r="G30">
            <v>120</v>
          </cell>
          <cell r="H30">
            <v>0</v>
          </cell>
          <cell r="I30">
            <v>0</v>
          </cell>
          <cell r="J30">
            <v>0</v>
          </cell>
          <cell r="K30">
            <v>0</v>
          </cell>
          <cell r="L30">
            <v>0</v>
          </cell>
          <cell r="M30">
            <v>0</v>
          </cell>
          <cell r="N30">
            <v>0</v>
          </cell>
          <cell r="O30">
            <v>0</v>
          </cell>
          <cell r="P30">
            <v>0</v>
          </cell>
          <cell r="Q30">
            <v>0</v>
          </cell>
          <cell r="R30">
            <v>120</v>
          </cell>
        </row>
        <row r="31">
          <cell r="F31" t="str">
            <v>3BEJ-RA474-AA</v>
          </cell>
          <cell r="G31">
            <v>51.8</v>
          </cell>
          <cell r="H31">
            <v>-2.8300518125999999E-2</v>
          </cell>
          <cell r="I31">
            <v>0</v>
          </cell>
          <cell r="J31">
            <v>0</v>
          </cell>
          <cell r="K31">
            <v>0</v>
          </cell>
          <cell r="L31">
            <v>0</v>
          </cell>
          <cell r="M31">
            <v>0</v>
          </cell>
          <cell r="N31">
            <v>0</v>
          </cell>
          <cell r="O31">
            <v>0</v>
          </cell>
          <cell r="P31">
            <v>0</v>
          </cell>
          <cell r="Q31">
            <v>0</v>
          </cell>
          <cell r="R31">
            <v>51.771699481873995</v>
          </cell>
        </row>
        <row r="32">
          <cell r="F32" t="str">
            <v>3WKD-RA095-AA</v>
          </cell>
          <cell r="G32">
            <v>72.5</v>
          </cell>
          <cell r="H32">
            <v>-11.4379688508243</v>
          </cell>
          <cell r="I32">
            <v>0</v>
          </cell>
          <cell r="J32">
            <v>0</v>
          </cell>
          <cell r="K32">
            <v>0</v>
          </cell>
          <cell r="L32">
            <v>0</v>
          </cell>
          <cell r="M32">
            <v>0</v>
          </cell>
          <cell r="N32">
            <v>0</v>
          </cell>
          <cell r="O32">
            <v>0</v>
          </cell>
          <cell r="P32">
            <v>0</v>
          </cell>
          <cell r="Q32">
            <v>0</v>
          </cell>
          <cell r="R32">
            <v>61.062031149175702</v>
          </cell>
        </row>
        <row r="33">
          <cell r="F33" t="str">
            <v>3WSB-RA078-AA</v>
          </cell>
          <cell r="G33">
            <v>72.739999999999995</v>
          </cell>
          <cell r="H33">
            <v>-7.2565295636836327</v>
          </cell>
          <cell r="I33">
            <v>0</v>
          </cell>
          <cell r="J33">
            <v>0</v>
          </cell>
          <cell r="K33">
            <v>0</v>
          </cell>
          <cell r="L33">
            <v>0</v>
          </cell>
          <cell r="M33">
            <v>0</v>
          </cell>
          <cell r="N33">
            <v>0</v>
          </cell>
          <cell r="O33">
            <v>0</v>
          </cell>
          <cell r="P33">
            <v>0</v>
          </cell>
          <cell r="Q33">
            <v>0</v>
          </cell>
          <cell r="R33">
            <v>65.483470436316367</v>
          </cell>
        </row>
        <row r="34">
          <cell r="F34" t="str">
            <v>3Y0.201.549.A</v>
          </cell>
          <cell r="G34">
            <v>38.417000000000002</v>
          </cell>
          <cell r="H34">
            <v>0</v>
          </cell>
          <cell r="I34">
            <v>0</v>
          </cell>
          <cell r="J34">
            <v>0</v>
          </cell>
          <cell r="K34">
            <v>0</v>
          </cell>
          <cell r="L34">
            <v>0</v>
          </cell>
          <cell r="M34">
            <v>0</v>
          </cell>
          <cell r="N34">
            <v>0</v>
          </cell>
          <cell r="O34">
            <v>0</v>
          </cell>
          <cell r="P34">
            <v>0</v>
          </cell>
          <cell r="Q34">
            <v>0</v>
          </cell>
          <cell r="R34">
            <v>38.417000000000002</v>
          </cell>
        </row>
        <row r="35">
          <cell r="F35" t="str">
            <v>3Y0.253.173.A</v>
          </cell>
          <cell r="G35">
            <v>14.317</v>
          </cell>
          <cell r="H35">
            <v>0</v>
          </cell>
          <cell r="I35">
            <v>0</v>
          </cell>
          <cell r="J35">
            <v>0</v>
          </cell>
          <cell r="K35">
            <v>0</v>
          </cell>
          <cell r="L35">
            <v>0</v>
          </cell>
          <cell r="M35">
            <v>0</v>
          </cell>
          <cell r="N35">
            <v>0</v>
          </cell>
          <cell r="O35">
            <v>0</v>
          </cell>
          <cell r="P35">
            <v>0</v>
          </cell>
          <cell r="Q35">
            <v>0</v>
          </cell>
          <cell r="R35">
            <v>14.317</v>
          </cell>
        </row>
        <row r="36">
          <cell r="F36" t="str">
            <v>3Y0.253.200.A</v>
          </cell>
          <cell r="G36">
            <v>110.501</v>
          </cell>
          <cell r="H36">
            <v>-3.7419573966599997</v>
          </cell>
          <cell r="I36">
            <v>0</v>
          </cell>
          <cell r="J36">
            <v>0</v>
          </cell>
          <cell r="K36">
            <v>0</v>
          </cell>
          <cell r="L36">
            <v>0</v>
          </cell>
          <cell r="M36">
            <v>0</v>
          </cell>
          <cell r="N36">
            <v>0</v>
          </cell>
          <cell r="O36">
            <v>0</v>
          </cell>
          <cell r="P36">
            <v>0</v>
          </cell>
          <cell r="Q36">
            <v>0</v>
          </cell>
          <cell r="R36">
            <v>106.75904260334001</v>
          </cell>
        </row>
        <row r="37">
          <cell r="F37" t="str">
            <v>3Y0.253.609.E</v>
          </cell>
          <cell r="G37">
            <v>154.142</v>
          </cell>
          <cell r="H37">
            <v>0</v>
          </cell>
          <cell r="I37">
            <v>0</v>
          </cell>
          <cell r="J37">
            <v>0</v>
          </cell>
          <cell r="K37">
            <v>0</v>
          </cell>
          <cell r="L37">
            <v>0</v>
          </cell>
          <cell r="M37">
            <v>0</v>
          </cell>
          <cell r="N37">
            <v>0</v>
          </cell>
          <cell r="O37">
            <v>0</v>
          </cell>
          <cell r="P37">
            <v>0</v>
          </cell>
          <cell r="Q37">
            <v>0</v>
          </cell>
          <cell r="R37">
            <v>154.142</v>
          </cell>
        </row>
        <row r="38">
          <cell r="F38" t="str">
            <v>3Y0.253.610.E</v>
          </cell>
          <cell r="G38">
            <v>149.262</v>
          </cell>
          <cell r="H38">
            <v>0</v>
          </cell>
          <cell r="I38">
            <v>0</v>
          </cell>
          <cell r="J38">
            <v>0</v>
          </cell>
          <cell r="K38">
            <v>0</v>
          </cell>
          <cell r="L38">
            <v>0</v>
          </cell>
          <cell r="M38">
            <v>0</v>
          </cell>
          <cell r="N38">
            <v>0</v>
          </cell>
          <cell r="O38">
            <v>0</v>
          </cell>
          <cell r="P38">
            <v>0</v>
          </cell>
          <cell r="Q38">
            <v>0</v>
          </cell>
          <cell r="R38">
            <v>149.262</v>
          </cell>
        </row>
        <row r="39">
          <cell r="F39" t="str">
            <v>3Y0201021B</v>
          </cell>
          <cell r="G39">
            <v>518.08000000000004</v>
          </cell>
          <cell r="H39">
            <v>-1.0691306847600002</v>
          </cell>
          <cell r="I39">
            <v>0</v>
          </cell>
          <cell r="J39">
            <v>0</v>
          </cell>
          <cell r="K39">
            <v>0</v>
          </cell>
          <cell r="L39">
            <v>0</v>
          </cell>
          <cell r="M39">
            <v>0</v>
          </cell>
          <cell r="N39">
            <v>0</v>
          </cell>
          <cell r="O39">
            <v>0</v>
          </cell>
          <cell r="P39">
            <v>0</v>
          </cell>
          <cell r="Q39">
            <v>0</v>
          </cell>
          <cell r="R39">
            <v>517.01086931524003</v>
          </cell>
        </row>
        <row r="40">
          <cell r="F40" t="str">
            <v>4G43-17213-AA</v>
          </cell>
          <cell r="G40">
            <v>4.92</v>
          </cell>
          <cell r="H40">
            <v>-0.20910938393100001</v>
          </cell>
          <cell r="I40">
            <v>0</v>
          </cell>
          <cell r="J40">
            <v>0</v>
          </cell>
          <cell r="K40">
            <v>0</v>
          </cell>
          <cell r="L40">
            <v>0</v>
          </cell>
          <cell r="M40">
            <v>0</v>
          </cell>
          <cell r="N40">
            <v>0</v>
          </cell>
          <cell r="O40">
            <v>0</v>
          </cell>
          <cell r="P40">
            <v>0</v>
          </cell>
          <cell r="Q40">
            <v>0</v>
          </cell>
          <cell r="R40">
            <v>4.7108906160690003</v>
          </cell>
        </row>
        <row r="41">
          <cell r="F41" t="str">
            <v>4G43-35-11099</v>
          </cell>
          <cell r="G41">
            <v>56.76</v>
          </cell>
          <cell r="H41">
            <v>0</v>
          </cell>
          <cell r="I41">
            <v>0</v>
          </cell>
          <cell r="J41">
            <v>0</v>
          </cell>
          <cell r="K41">
            <v>0</v>
          </cell>
          <cell r="L41">
            <v>0</v>
          </cell>
          <cell r="M41">
            <v>0</v>
          </cell>
          <cell r="N41">
            <v>0</v>
          </cell>
          <cell r="O41">
            <v>0</v>
          </cell>
          <cell r="P41">
            <v>0</v>
          </cell>
          <cell r="Q41">
            <v>0</v>
          </cell>
          <cell r="R41">
            <v>56.76</v>
          </cell>
        </row>
        <row r="42">
          <cell r="F42" t="str">
            <v>4G43-5220-AD</v>
          </cell>
          <cell r="G42">
            <v>45.24</v>
          </cell>
          <cell r="H42">
            <v>-3.9825118007309999</v>
          </cell>
          <cell r="I42">
            <v>0</v>
          </cell>
          <cell r="J42">
            <v>0</v>
          </cell>
          <cell r="K42">
            <v>0</v>
          </cell>
          <cell r="L42">
            <v>0</v>
          </cell>
          <cell r="M42">
            <v>0</v>
          </cell>
          <cell r="N42">
            <v>0</v>
          </cell>
          <cell r="O42">
            <v>0</v>
          </cell>
          <cell r="P42">
            <v>0</v>
          </cell>
          <cell r="Q42">
            <v>0</v>
          </cell>
          <cell r="R42">
            <v>41.257488199269005</v>
          </cell>
        </row>
        <row r="43">
          <cell r="F43" t="str">
            <v>4G43-5220-BD</v>
          </cell>
          <cell r="G43">
            <v>45.26</v>
          </cell>
          <cell r="H43">
            <v>-3.9825118007309999</v>
          </cell>
          <cell r="I43">
            <v>0</v>
          </cell>
          <cell r="J43">
            <v>-1.968</v>
          </cell>
          <cell r="K43">
            <v>0</v>
          </cell>
          <cell r="L43">
            <v>0</v>
          </cell>
          <cell r="M43">
            <v>0</v>
          </cell>
          <cell r="N43">
            <v>0</v>
          </cell>
          <cell r="O43">
            <v>0</v>
          </cell>
          <cell r="P43">
            <v>0</v>
          </cell>
          <cell r="Q43">
            <v>0</v>
          </cell>
          <cell r="R43">
            <v>39.309488199268998</v>
          </cell>
        </row>
        <row r="44">
          <cell r="F44" t="str">
            <v>4G43-5220-CA</v>
          </cell>
          <cell r="G44">
            <v>3.08</v>
          </cell>
          <cell r="H44">
            <v>0</v>
          </cell>
          <cell r="I44">
            <v>0</v>
          </cell>
          <cell r="J44">
            <v>-0.13400000000000001</v>
          </cell>
          <cell r="K44">
            <v>0</v>
          </cell>
          <cell r="L44">
            <v>0</v>
          </cell>
          <cell r="M44">
            <v>0</v>
          </cell>
          <cell r="N44">
            <v>0</v>
          </cell>
          <cell r="O44">
            <v>0</v>
          </cell>
          <cell r="P44">
            <v>0</v>
          </cell>
          <cell r="Q44">
            <v>0</v>
          </cell>
          <cell r="R44">
            <v>2.9460000000000002</v>
          </cell>
        </row>
        <row r="45">
          <cell r="F45" t="str">
            <v>4G43-5220-EE</v>
          </cell>
          <cell r="G45">
            <v>74.180000000000007</v>
          </cell>
          <cell r="H45">
            <v>-10.2471459381225</v>
          </cell>
          <cell r="I45">
            <v>0</v>
          </cell>
          <cell r="J45">
            <v>-3.2250000000000001</v>
          </cell>
          <cell r="K45">
            <v>0</v>
          </cell>
          <cell r="L45">
            <v>0</v>
          </cell>
          <cell r="M45">
            <v>0</v>
          </cell>
          <cell r="N45">
            <v>0</v>
          </cell>
          <cell r="O45">
            <v>0</v>
          </cell>
          <cell r="P45">
            <v>0</v>
          </cell>
          <cell r="Q45">
            <v>0</v>
          </cell>
          <cell r="R45">
            <v>60.707854061877505</v>
          </cell>
        </row>
        <row r="46">
          <cell r="F46" t="str">
            <v>4G43-5220-FA</v>
          </cell>
          <cell r="G46">
            <v>4.53</v>
          </cell>
          <cell r="H46">
            <v>-1.0015238914589999</v>
          </cell>
          <cell r="I46">
            <v>0</v>
          </cell>
          <cell r="J46">
            <v>-0.19700000000000001</v>
          </cell>
          <cell r="K46">
            <v>0</v>
          </cell>
          <cell r="L46">
            <v>0</v>
          </cell>
          <cell r="M46">
            <v>0</v>
          </cell>
          <cell r="N46">
            <v>0</v>
          </cell>
          <cell r="O46">
            <v>0</v>
          </cell>
          <cell r="P46">
            <v>0</v>
          </cell>
          <cell r="Q46">
            <v>0</v>
          </cell>
          <cell r="R46">
            <v>3.3314761085410005</v>
          </cell>
        </row>
        <row r="47">
          <cell r="F47" t="str">
            <v>4G43-5221-BA</v>
          </cell>
          <cell r="G47">
            <v>3.3</v>
          </cell>
          <cell r="H47">
            <v>0</v>
          </cell>
          <cell r="I47">
            <v>0</v>
          </cell>
          <cell r="J47">
            <v>-0.14350000000000002</v>
          </cell>
          <cell r="K47">
            <v>0</v>
          </cell>
          <cell r="L47">
            <v>0</v>
          </cell>
          <cell r="M47">
            <v>0</v>
          </cell>
          <cell r="N47">
            <v>0</v>
          </cell>
          <cell r="O47">
            <v>0</v>
          </cell>
          <cell r="P47">
            <v>0</v>
          </cell>
          <cell r="Q47">
            <v>0</v>
          </cell>
          <cell r="R47">
            <v>3.1564999999999999</v>
          </cell>
        </row>
        <row r="48">
          <cell r="F48" t="str">
            <v>4G43-5221-CA</v>
          </cell>
          <cell r="G48">
            <v>3.3</v>
          </cell>
          <cell r="H48">
            <v>0</v>
          </cell>
          <cell r="I48">
            <v>0</v>
          </cell>
          <cell r="J48">
            <v>0</v>
          </cell>
          <cell r="K48">
            <v>0</v>
          </cell>
          <cell r="L48">
            <v>0</v>
          </cell>
          <cell r="M48">
            <v>0</v>
          </cell>
          <cell r="N48">
            <v>0</v>
          </cell>
          <cell r="O48">
            <v>0</v>
          </cell>
          <cell r="P48">
            <v>0</v>
          </cell>
          <cell r="Q48">
            <v>0</v>
          </cell>
          <cell r="R48">
            <v>3.3</v>
          </cell>
        </row>
        <row r="49">
          <cell r="F49" t="str">
            <v>4G43-5230-FH</v>
          </cell>
          <cell r="G49">
            <v>305.30599999999998</v>
          </cell>
          <cell r="H49">
            <v>-59.099459448697509</v>
          </cell>
          <cell r="I49">
            <v>0</v>
          </cell>
          <cell r="J49">
            <v>-14.388500000000001</v>
          </cell>
          <cell r="K49">
            <v>0</v>
          </cell>
          <cell r="L49">
            <v>0</v>
          </cell>
          <cell r="M49">
            <v>0</v>
          </cell>
          <cell r="N49">
            <v>0</v>
          </cell>
          <cell r="O49">
            <v>0</v>
          </cell>
          <cell r="P49">
            <v>0</v>
          </cell>
          <cell r="Q49">
            <v>0</v>
          </cell>
          <cell r="R49">
            <v>231.81804055130249</v>
          </cell>
        </row>
        <row r="50">
          <cell r="F50" t="str">
            <v>4G43-5230-FH</v>
          </cell>
          <cell r="G50">
            <v>305.30599999999998</v>
          </cell>
          <cell r="H50">
            <v>-59.099459448697509</v>
          </cell>
          <cell r="I50">
            <v>0</v>
          </cell>
          <cell r="J50">
            <v>-14.388500000000001</v>
          </cell>
          <cell r="K50">
            <v>0</v>
          </cell>
          <cell r="L50">
            <v>0</v>
          </cell>
          <cell r="M50">
            <v>0</v>
          </cell>
          <cell r="N50">
            <v>0</v>
          </cell>
          <cell r="O50">
            <v>0</v>
          </cell>
          <cell r="P50">
            <v>0</v>
          </cell>
          <cell r="Q50">
            <v>0</v>
          </cell>
          <cell r="R50">
            <v>231.81804055130249</v>
          </cell>
        </row>
        <row r="51">
          <cell r="F51" t="str">
            <v>4G43-5F264-AA</v>
          </cell>
          <cell r="G51">
            <v>0.49</v>
          </cell>
          <cell r="H51">
            <v>0</v>
          </cell>
          <cell r="I51">
            <v>0</v>
          </cell>
          <cell r="J51">
            <v>-2.1500000000000002E-2</v>
          </cell>
          <cell r="K51">
            <v>0</v>
          </cell>
          <cell r="L51">
            <v>0</v>
          </cell>
          <cell r="M51">
            <v>0</v>
          </cell>
          <cell r="N51">
            <v>0</v>
          </cell>
          <cell r="O51">
            <v>0</v>
          </cell>
          <cell r="P51">
            <v>0</v>
          </cell>
          <cell r="Q51">
            <v>0</v>
          </cell>
          <cell r="R51">
            <v>0.46849999999999997</v>
          </cell>
        </row>
        <row r="52">
          <cell r="F52" t="str">
            <v>4G43-5F264-AA</v>
          </cell>
          <cell r="G52">
            <v>0.49</v>
          </cell>
          <cell r="H52">
            <v>0</v>
          </cell>
          <cell r="I52">
            <v>0</v>
          </cell>
          <cell r="J52">
            <v>-2.1500000000000002E-2</v>
          </cell>
          <cell r="K52">
            <v>0</v>
          </cell>
          <cell r="L52">
            <v>0</v>
          </cell>
          <cell r="M52">
            <v>0</v>
          </cell>
          <cell r="N52">
            <v>0</v>
          </cell>
          <cell r="O52">
            <v>0</v>
          </cell>
          <cell r="P52">
            <v>0</v>
          </cell>
          <cell r="Q52">
            <v>0</v>
          </cell>
          <cell r="R52">
            <v>0.46849999999999997</v>
          </cell>
        </row>
        <row r="53">
          <cell r="F53" t="str">
            <v>4G43-5N201-AC</v>
          </cell>
          <cell r="G53">
            <v>1.41</v>
          </cell>
          <cell r="H53">
            <v>-0.14150259062999998</v>
          </cell>
          <cell r="I53">
            <v>0</v>
          </cell>
          <cell r="J53">
            <v>-6.1499999999999999E-2</v>
          </cell>
          <cell r="K53">
            <v>0</v>
          </cell>
          <cell r="L53">
            <v>0</v>
          </cell>
          <cell r="M53">
            <v>0</v>
          </cell>
          <cell r="N53">
            <v>0</v>
          </cell>
          <cell r="O53">
            <v>0</v>
          </cell>
          <cell r="P53">
            <v>0</v>
          </cell>
          <cell r="Q53">
            <v>0</v>
          </cell>
          <cell r="R53">
            <v>1.20699740937</v>
          </cell>
        </row>
        <row r="54">
          <cell r="F54" t="str">
            <v>4G43-5N201-DC</v>
          </cell>
          <cell r="G54">
            <v>1.05</v>
          </cell>
          <cell r="H54">
            <v>-0.17294761077000001</v>
          </cell>
          <cell r="I54">
            <v>0</v>
          </cell>
          <cell r="J54">
            <v>-4.5500000000000006E-2</v>
          </cell>
          <cell r="K54">
            <v>0</v>
          </cell>
          <cell r="L54">
            <v>0</v>
          </cell>
          <cell r="M54">
            <v>0</v>
          </cell>
          <cell r="N54">
            <v>0</v>
          </cell>
          <cell r="O54">
            <v>0</v>
          </cell>
          <cell r="P54">
            <v>0</v>
          </cell>
          <cell r="Q54">
            <v>0</v>
          </cell>
          <cell r="R54">
            <v>0.83155238923000008</v>
          </cell>
        </row>
        <row r="55">
          <cell r="F55" t="str">
            <v>4G43-5N201-EC</v>
          </cell>
          <cell r="G55">
            <v>1.05</v>
          </cell>
          <cell r="H55">
            <v>-0.25784916514799999</v>
          </cell>
          <cell r="I55">
            <v>0</v>
          </cell>
          <cell r="J55">
            <v>-4.5500000000000006E-2</v>
          </cell>
          <cell r="K55">
            <v>0</v>
          </cell>
          <cell r="L55">
            <v>0</v>
          </cell>
          <cell r="M55">
            <v>0</v>
          </cell>
          <cell r="N55">
            <v>0</v>
          </cell>
          <cell r="O55">
            <v>0</v>
          </cell>
          <cell r="P55">
            <v>0</v>
          </cell>
          <cell r="Q55">
            <v>0</v>
          </cell>
          <cell r="R55">
            <v>0.74665083485200012</v>
          </cell>
        </row>
        <row r="56">
          <cell r="F56" t="str">
            <v>4G43-5N201-FC</v>
          </cell>
          <cell r="G56">
            <v>1.41</v>
          </cell>
          <cell r="H56">
            <v>-0.374195739666</v>
          </cell>
          <cell r="I56">
            <v>0</v>
          </cell>
          <cell r="J56">
            <v>-6.1499999999999999E-2</v>
          </cell>
          <cell r="K56">
            <v>0</v>
          </cell>
          <cell r="L56">
            <v>0</v>
          </cell>
          <cell r="M56">
            <v>0</v>
          </cell>
          <cell r="N56">
            <v>0</v>
          </cell>
          <cell r="O56">
            <v>0</v>
          </cell>
          <cell r="P56">
            <v>0</v>
          </cell>
          <cell r="Q56">
            <v>0</v>
          </cell>
          <cell r="R56">
            <v>0.97430426033399986</v>
          </cell>
        </row>
        <row r="57">
          <cell r="F57" t="str">
            <v>4G43-5N201-GD</v>
          </cell>
          <cell r="G57">
            <v>2.37</v>
          </cell>
          <cell r="H57">
            <v>-0.14150259062999998</v>
          </cell>
          <cell r="I57">
            <v>0</v>
          </cell>
          <cell r="J57">
            <v>-0.10300000000000001</v>
          </cell>
          <cell r="K57">
            <v>0</v>
          </cell>
          <cell r="L57">
            <v>0</v>
          </cell>
          <cell r="M57">
            <v>0</v>
          </cell>
          <cell r="N57">
            <v>0</v>
          </cell>
          <cell r="O57">
            <v>0</v>
          </cell>
          <cell r="P57">
            <v>0</v>
          </cell>
          <cell r="Q57">
            <v>0</v>
          </cell>
          <cell r="R57">
            <v>2.1254974093699999</v>
          </cell>
        </row>
        <row r="58">
          <cell r="F58" t="str">
            <v>4G43-5N201-HD</v>
          </cell>
          <cell r="G58">
            <v>2.37</v>
          </cell>
          <cell r="H58">
            <v>-0.50783707526099997</v>
          </cell>
          <cell r="I58">
            <v>0</v>
          </cell>
          <cell r="J58">
            <v>0</v>
          </cell>
          <cell r="K58">
            <v>0</v>
          </cell>
          <cell r="L58">
            <v>0</v>
          </cell>
          <cell r="M58">
            <v>0</v>
          </cell>
          <cell r="N58">
            <v>0</v>
          </cell>
          <cell r="O58">
            <v>0</v>
          </cell>
          <cell r="P58">
            <v>0</v>
          </cell>
          <cell r="Q58">
            <v>0</v>
          </cell>
          <cell r="R58">
            <v>1.8621629247390001</v>
          </cell>
        </row>
        <row r="59">
          <cell r="F59" t="str">
            <v>4G43-70816-AA</v>
          </cell>
          <cell r="G59">
            <v>0.28000000000000003</v>
          </cell>
          <cell r="H59">
            <v>0</v>
          </cell>
          <cell r="I59">
            <v>0</v>
          </cell>
          <cell r="J59">
            <v>-1.2E-2</v>
          </cell>
          <cell r="K59">
            <v>0</v>
          </cell>
          <cell r="L59">
            <v>0</v>
          </cell>
          <cell r="M59">
            <v>0</v>
          </cell>
          <cell r="N59">
            <v>0</v>
          </cell>
          <cell r="O59">
            <v>0</v>
          </cell>
          <cell r="P59">
            <v>0</v>
          </cell>
          <cell r="Q59">
            <v>0</v>
          </cell>
          <cell r="R59">
            <v>0.26800000000000002</v>
          </cell>
        </row>
        <row r="60">
          <cell r="F60" t="str">
            <v>4G43-70816-AA</v>
          </cell>
          <cell r="G60">
            <v>0.28000000000000003</v>
          </cell>
          <cell r="H60">
            <v>0</v>
          </cell>
          <cell r="I60">
            <v>0</v>
          </cell>
          <cell r="J60">
            <v>-1.2E-2</v>
          </cell>
          <cell r="K60">
            <v>0</v>
          </cell>
          <cell r="L60">
            <v>0</v>
          </cell>
          <cell r="M60">
            <v>0</v>
          </cell>
          <cell r="N60">
            <v>0</v>
          </cell>
          <cell r="O60">
            <v>0</v>
          </cell>
          <cell r="P60">
            <v>0</v>
          </cell>
          <cell r="Q60">
            <v>0</v>
          </cell>
          <cell r="R60">
            <v>0.26800000000000002</v>
          </cell>
        </row>
        <row r="61">
          <cell r="F61" t="str">
            <v>4G43-9032-AD</v>
          </cell>
          <cell r="G61">
            <v>22.067499999999999</v>
          </cell>
          <cell r="H61">
            <v>-1.012529648508</v>
          </cell>
          <cell r="I61">
            <v>0</v>
          </cell>
          <cell r="J61">
            <v>0</v>
          </cell>
          <cell r="K61">
            <v>0</v>
          </cell>
          <cell r="L61">
            <v>0</v>
          </cell>
          <cell r="M61">
            <v>0</v>
          </cell>
          <cell r="N61">
            <v>0</v>
          </cell>
          <cell r="O61">
            <v>0</v>
          </cell>
          <cell r="P61">
            <v>0</v>
          </cell>
          <cell r="Q61">
            <v>0</v>
          </cell>
          <cell r="R61">
            <v>21.054970351491999</v>
          </cell>
        </row>
        <row r="62">
          <cell r="F62" t="str">
            <v>4G43-9032-BD</v>
          </cell>
          <cell r="G62">
            <v>22.067499999999999</v>
          </cell>
          <cell r="H62">
            <v>-1.012529648508</v>
          </cell>
          <cell r="I62">
            <v>0</v>
          </cell>
          <cell r="J62">
            <v>0</v>
          </cell>
          <cell r="K62">
            <v>0</v>
          </cell>
          <cell r="L62">
            <v>0</v>
          </cell>
          <cell r="M62">
            <v>0</v>
          </cell>
          <cell r="N62">
            <v>0</v>
          </cell>
          <cell r="O62">
            <v>0</v>
          </cell>
          <cell r="P62">
            <v>0</v>
          </cell>
          <cell r="Q62">
            <v>0</v>
          </cell>
          <cell r="R62">
            <v>21.054970351491999</v>
          </cell>
        </row>
        <row r="63">
          <cell r="F63" t="str">
            <v>4H2Q-6615-AD</v>
          </cell>
          <cell r="G63">
            <v>1.748</v>
          </cell>
          <cell r="H63">
            <v>0</v>
          </cell>
          <cell r="I63">
            <v>0</v>
          </cell>
          <cell r="J63">
            <v>0</v>
          </cell>
          <cell r="K63">
            <v>0</v>
          </cell>
          <cell r="L63">
            <v>0</v>
          </cell>
          <cell r="M63">
            <v>0</v>
          </cell>
          <cell r="N63">
            <v>0</v>
          </cell>
          <cell r="O63">
            <v>0</v>
          </cell>
          <cell r="P63">
            <v>0</v>
          </cell>
          <cell r="Q63">
            <v>0</v>
          </cell>
          <cell r="R63">
            <v>1.748</v>
          </cell>
        </row>
        <row r="64">
          <cell r="F64" t="str">
            <v>4H43-6617-AC</v>
          </cell>
          <cell r="G64">
            <v>4.2087000000000003</v>
          </cell>
          <cell r="H64">
            <v>0</v>
          </cell>
          <cell r="I64">
            <v>0</v>
          </cell>
          <cell r="J64">
            <v>0</v>
          </cell>
          <cell r="K64">
            <v>0</v>
          </cell>
          <cell r="L64">
            <v>0</v>
          </cell>
          <cell r="M64">
            <v>0</v>
          </cell>
          <cell r="N64">
            <v>0</v>
          </cell>
          <cell r="O64">
            <v>0</v>
          </cell>
          <cell r="P64">
            <v>0</v>
          </cell>
          <cell r="Q64">
            <v>0</v>
          </cell>
          <cell r="R64">
            <v>4.2087000000000003</v>
          </cell>
        </row>
        <row r="65">
          <cell r="F65" t="str">
            <v>4R8Q-6615-AF</v>
          </cell>
          <cell r="G65">
            <v>2.1150000000000002</v>
          </cell>
          <cell r="H65">
            <v>0</v>
          </cell>
          <cell r="I65">
            <v>0</v>
          </cell>
          <cell r="J65">
            <v>0</v>
          </cell>
          <cell r="K65">
            <v>0</v>
          </cell>
          <cell r="L65">
            <v>0</v>
          </cell>
          <cell r="M65">
            <v>0</v>
          </cell>
          <cell r="N65">
            <v>0</v>
          </cell>
          <cell r="O65">
            <v>0</v>
          </cell>
          <cell r="P65">
            <v>0</v>
          </cell>
          <cell r="Q65">
            <v>0</v>
          </cell>
          <cell r="R65">
            <v>2.1150000000000002</v>
          </cell>
        </row>
        <row r="66">
          <cell r="F66" t="str">
            <v>4R8Q-6874-BB</v>
          </cell>
          <cell r="G66">
            <v>0.40200000000000002</v>
          </cell>
          <cell r="H66">
            <v>0</v>
          </cell>
          <cell r="I66">
            <v>0</v>
          </cell>
          <cell r="J66">
            <v>0</v>
          </cell>
          <cell r="K66">
            <v>0</v>
          </cell>
          <cell r="L66">
            <v>0</v>
          </cell>
          <cell r="M66">
            <v>0</v>
          </cell>
          <cell r="N66">
            <v>0</v>
          </cell>
          <cell r="O66">
            <v>0</v>
          </cell>
          <cell r="P66">
            <v>0</v>
          </cell>
          <cell r="Q66">
            <v>0</v>
          </cell>
          <cell r="R66">
            <v>0.40200000000000002</v>
          </cell>
        </row>
        <row r="67">
          <cell r="F67" t="str">
            <v>4U3Q-6615-AE</v>
          </cell>
          <cell r="G67">
            <v>2.3140000000000001</v>
          </cell>
          <cell r="H67">
            <v>0</v>
          </cell>
          <cell r="I67">
            <v>0</v>
          </cell>
          <cell r="J67">
            <v>0</v>
          </cell>
          <cell r="K67">
            <v>0</v>
          </cell>
          <cell r="L67">
            <v>0</v>
          </cell>
          <cell r="M67">
            <v>0</v>
          </cell>
          <cell r="N67">
            <v>0</v>
          </cell>
          <cell r="O67">
            <v>0</v>
          </cell>
          <cell r="P67">
            <v>0</v>
          </cell>
          <cell r="Q67">
            <v>0</v>
          </cell>
          <cell r="R67">
            <v>2.3140000000000001</v>
          </cell>
        </row>
        <row r="68">
          <cell r="F68" t="str">
            <v>HDE0004</v>
          </cell>
          <cell r="G68">
            <v>2.17</v>
          </cell>
          <cell r="H68">
            <v>0</v>
          </cell>
          <cell r="I68">
            <v>0</v>
          </cell>
          <cell r="J68">
            <v>0</v>
          </cell>
          <cell r="K68">
            <v>0</v>
          </cell>
          <cell r="L68">
            <v>0</v>
          </cell>
          <cell r="M68">
            <v>0</v>
          </cell>
          <cell r="N68">
            <v>0</v>
          </cell>
          <cell r="O68">
            <v>0</v>
          </cell>
          <cell r="P68">
            <v>0</v>
          </cell>
          <cell r="Q68">
            <v>0</v>
          </cell>
          <cell r="R68">
            <v>2.17</v>
          </cell>
        </row>
        <row r="69">
          <cell r="F69" t="str">
            <v>WDE500293</v>
          </cell>
          <cell r="G69">
            <v>112.6288</v>
          </cell>
          <cell r="H69">
            <v>-8.4336210445775954</v>
          </cell>
          <cell r="I69">
            <v>0</v>
          </cell>
          <cell r="J69">
            <v>0</v>
          </cell>
          <cell r="K69">
            <v>-1.6484072620414589</v>
          </cell>
          <cell r="L69">
            <v>0</v>
          </cell>
          <cell r="M69">
            <v>0</v>
          </cell>
          <cell r="N69">
            <v>-1.33</v>
          </cell>
          <cell r="O69">
            <v>-11.72</v>
          </cell>
          <cell r="P69">
            <v>0</v>
          </cell>
          <cell r="Q69">
            <v>0</v>
          </cell>
          <cell r="R69">
            <v>89.49677169338095</v>
          </cell>
        </row>
        <row r="70">
          <cell r="F70" t="str">
            <v>WDE500381</v>
          </cell>
          <cell r="G70">
            <v>112.8558</v>
          </cell>
          <cell r="H70">
            <v>-11.812469066118036</v>
          </cell>
          <cell r="I70">
            <v>0</v>
          </cell>
          <cell r="J70">
            <v>0</v>
          </cell>
          <cell r="K70">
            <v>-2.4275467831383026</v>
          </cell>
          <cell r="L70">
            <v>0</v>
          </cell>
          <cell r="M70">
            <v>0</v>
          </cell>
          <cell r="N70">
            <v>0</v>
          </cell>
          <cell r="O70">
            <v>0</v>
          </cell>
          <cell r="P70">
            <v>0</v>
          </cell>
          <cell r="Q70">
            <v>0</v>
          </cell>
          <cell r="R70">
            <v>98.615784150743664</v>
          </cell>
        </row>
        <row r="71">
          <cell r="F71" t="str">
            <v>LKC000867</v>
          </cell>
          <cell r="G71">
            <v>35.5</v>
          </cell>
          <cell r="H71">
            <v>-3.7532221643595718</v>
          </cell>
          <cell r="I71">
            <v>0</v>
          </cell>
          <cell r="J71">
            <v>0</v>
          </cell>
          <cell r="K71">
            <v>-0.65527430088895777</v>
          </cell>
          <cell r="L71">
            <v>0</v>
          </cell>
          <cell r="M71">
            <v>0</v>
          </cell>
          <cell r="N71">
            <v>0</v>
          </cell>
          <cell r="O71">
            <v>0</v>
          </cell>
          <cell r="P71">
            <v>0</v>
          </cell>
          <cell r="Q71">
            <v>0</v>
          </cell>
          <cell r="R71">
            <v>31.091503534751471</v>
          </cell>
        </row>
        <row r="72">
          <cell r="F72" t="str">
            <v>LKC000877</v>
          </cell>
          <cell r="G72">
            <v>31.814599999999999</v>
          </cell>
          <cell r="H72">
            <v>-2.7445106535152068</v>
          </cell>
          <cell r="I72">
            <v>0</v>
          </cell>
          <cell r="J72">
            <v>0</v>
          </cell>
          <cell r="K72">
            <v>-0.47823528229065654</v>
          </cell>
          <cell r="L72">
            <v>0</v>
          </cell>
          <cell r="M72">
            <v>0</v>
          </cell>
          <cell r="N72">
            <v>0</v>
          </cell>
          <cell r="O72">
            <v>0</v>
          </cell>
          <cell r="P72">
            <v>0</v>
          </cell>
          <cell r="Q72">
            <v>0</v>
          </cell>
          <cell r="R72">
            <v>28.591854064194134</v>
          </cell>
        </row>
        <row r="73">
          <cell r="F73" t="str">
            <v>WCD500452</v>
          </cell>
          <cell r="G73">
            <v>36.494500000000002</v>
          </cell>
          <cell r="H73">
            <v>-2.7934732907794237</v>
          </cell>
          <cell r="I73">
            <v>0</v>
          </cell>
          <cell r="J73">
            <v>0</v>
          </cell>
          <cell r="K73">
            <v>-0.16084721144216205</v>
          </cell>
          <cell r="L73">
            <v>0</v>
          </cell>
          <cell r="M73">
            <v>0</v>
          </cell>
          <cell r="N73">
            <v>0</v>
          </cell>
          <cell r="O73">
            <v>0</v>
          </cell>
          <cell r="P73">
            <v>0</v>
          </cell>
          <cell r="Q73">
            <v>0</v>
          </cell>
          <cell r="R73">
            <v>33.540179497778418</v>
          </cell>
        </row>
        <row r="74">
          <cell r="F74" t="str">
            <v>WCD501820</v>
          </cell>
          <cell r="G74">
            <v>134.53909999999999</v>
          </cell>
          <cell r="H74">
            <v>-3.2758519100557884</v>
          </cell>
          <cell r="I74">
            <v>0</v>
          </cell>
          <cell r="J74">
            <v>0</v>
          </cell>
          <cell r="K74">
            <v>-0.39761921759011709</v>
          </cell>
          <cell r="L74">
            <v>-92.63</v>
          </cell>
          <cell r="M74">
            <v>0</v>
          </cell>
          <cell r="N74">
            <v>0</v>
          </cell>
          <cell r="O74">
            <v>0</v>
          </cell>
          <cell r="P74">
            <v>0</v>
          </cell>
          <cell r="Q74">
            <v>0</v>
          </cell>
          <cell r="R74">
            <v>38.235628872354084</v>
          </cell>
        </row>
        <row r="75">
          <cell r="F75" t="str">
            <v>EGL0003</v>
          </cell>
          <cell r="G75">
            <v>1.9530000000000001</v>
          </cell>
          <cell r="H75">
            <v>0</v>
          </cell>
          <cell r="I75">
            <v>0</v>
          </cell>
          <cell r="J75">
            <v>0</v>
          </cell>
          <cell r="K75">
            <v>0</v>
          </cell>
          <cell r="L75">
            <v>0</v>
          </cell>
          <cell r="M75">
            <v>0</v>
          </cell>
          <cell r="N75">
            <v>0</v>
          </cell>
          <cell r="O75">
            <v>0</v>
          </cell>
          <cell r="P75">
            <v>0</v>
          </cell>
          <cell r="Q75">
            <v>0</v>
          </cell>
          <cell r="R75">
            <v>1.9530000000000001</v>
          </cell>
        </row>
        <row r="76">
          <cell r="F76" t="str">
            <v>HGL0001</v>
          </cell>
          <cell r="G76">
            <v>0.91300000000000003</v>
          </cell>
          <cell r="H76">
            <v>0</v>
          </cell>
          <cell r="I76">
            <v>0</v>
          </cell>
          <cell r="J76">
            <v>0</v>
          </cell>
          <cell r="K76">
            <v>0</v>
          </cell>
          <cell r="L76">
            <v>0</v>
          </cell>
          <cell r="M76">
            <v>0</v>
          </cell>
          <cell r="N76">
            <v>0</v>
          </cell>
          <cell r="O76">
            <v>0</v>
          </cell>
          <cell r="P76">
            <v>0</v>
          </cell>
          <cell r="Q76">
            <v>0</v>
          </cell>
          <cell r="R76">
            <v>0.91300000000000003</v>
          </cell>
        </row>
        <row r="77">
          <cell r="F77" t="str">
            <v>6111832M1</v>
          </cell>
          <cell r="G77">
            <v>23.46</v>
          </cell>
          <cell r="H77">
            <v>-2.3583765104999999</v>
          </cell>
          <cell r="I77">
            <v>0</v>
          </cell>
          <cell r="J77">
            <v>0</v>
          </cell>
          <cell r="K77">
            <v>0</v>
          </cell>
          <cell r="L77">
            <v>0</v>
          </cell>
          <cell r="M77">
            <v>0</v>
          </cell>
          <cell r="N77">
            <v>0</v>
          </cell>
          <cell r="O77">
            <v>0</v>
          </cell>
          <cell r="P77">
            <v>0</v>
          </cell>
          <cell r="Q77">
            <v>0</v>
          </cell>
          <cell r="R77">
            <v>21.1016234895</v>
          </cell>
        </row>
        <row r="78">
          <cell r="F78" t="str">
            <v>6111833M1</v>
          </cell>
          <cell r="G78">
            <v>35.43</v>
          </cell>
          <cell r="H78">
            <v>-9.9146209819209279</v>
          </cell>
          <cell r="I78">
            <v>0</v>
          </cell>
          <cell r="J78">
            <v>0</v>
          </cell>
          <cell r="K78">
            <v>0</v>
          </cell>
          <cell r="L78">
            <v>0</v>
          </cell>
          <cell r="M78">
            <v>0</v>
          </cell>
          <cell r="N78">
            <v>0</v>
          </cell>
          <cell r="O78">
            <v>0</v>
          </cell>
          <cell r="P78">
            <v>0</v>
          </cell>
          <cell r="Q78">
            <v>0</v>
          </cell>
          <cell r="R78">
            <v>25.515379018079074</v>
          </cell>
        </row>
        <row r="79">
          <cell r="F79" t="str">
            <v>6111876M1</v>
          </cell>
          <cell r="G79">
            <v>6.85</v>
          </cell>
          <cell r="H79">
            <v>-1.8345897348984885</v>
          </cell>
          <cell r="I79">
            <v>0</v>
          </cell>
          <cell r="J79">
            <v>0</v>
          </cell>
          <cell r="K79">
            <v>0</v>
          </cell>
          <cell r="L79">
            <v>0</v>
          </cell>
          <cell r="M79">
            <v>0</v>
          </cell>
          <cell r="N79">
            <v>0</v>
          </cell>
          <cell r="O79">
            <v>0</v>
          </cell>
          <cell r="P79">
            <v>0</v>
          </cell>
          <cell r="Q79">
            <v>0</v>
          </cell>
          <cell r="R79">
            <v>5.0154102651015116</v>
          </cell>
        </row>
        <row r="80">
          <cell r="F80" t="str">
            <v>6111877M1</v>
          </cell>
          <cell r="G80">
            <v>7.37</v>
          </cell>
          <cell r="H80">
            <v>0</v>
          </cell>
          <cell r="I80">
            <v>0</v>
          </cell>
          <cell r="J80">
            <v>0</v>
          </cell>
          <cell r="K80">
            <v>0</v>
          </cell>
          <cell r="L80">
            <v>0</v>
          </cell>
          <cell r="M80">
            <v>0</v>
          </cell>
          <cell r="N80">
            <v>0</v>
          </cell>
          <cell r="O80">
            <v>0</v>
          </cell>
          <cell r="P80">
            <v>0</v>
          </cell>
          <cell r="Q80">
            <v>0</v>
          </cell>
          <cell r="R80">
            <v>7.37</v>
          </cell>
        </row>
        <row r="81">
          <cell r="F81" t="str">
            <v>6111878M1</v>
          </cell>
          <cell r="G81">
            <v>3.16</v>
          </cell>
          <cell r="H81">
            <v>0</v>
          </cell>
          <cell r="I81">
            <v>0</v>
          </cell>
          <cell r="J81">
            <v>0</v>
          </cell>
          <cell r="K81">
            <v>0</v>
          </cell>
          <cell r="L81">
            <v>0</v>
          </cell>
          <cell r="M81">
            <v>0</v>
          </cell>
          <cell r="N81">
            <v>0</v>
          </cell>
          <cell r="O81">
            <v>0</v>
          </cell>
          <cell r="P81">
            <v>0</v>
          </cell>
          <cell r="Q81">
            <v>0</v>
          </cell>
          <cell r="R81">
            <v>3.16</v>
          </cell>
        </row>
        <row r="82">
          <cell r="F82" t="str">
            <v>JFL0001</v>
          </cell>
          <cell r="G82">
            <v>0.16500000000000001</v>
          </cell>
          <cell r="H82">
            <v>0</v>
          </cell>
          <cell r="I82">
            <v>0</v>
          </cell>
          <cell r="J82">
            <v>0</v>
          </cell>
          <cell r="K82">
            <v>0</v>
          </cell>
          <cell r="L82">
            <v>0</v>
          </cell>
          <cell r="M82">
            <v>0</v>
          </cell>
          <cell r="N82">
            <v>0</v>
          </cell>
          <cell r="O82">
            <v>0</v>
          </cell>
          <cell r="P82">
            <v>0</v>
          </cell>
          <cell r="Q82">
            <v>0</v>
          </cell>
          <cell r="R82">
            <v>0.16500000000000001</v>
          </cell>
        </row>
        <row r="83">
          <cell r="F83" t="str">
            <v>FFL0001</v>
          </cell>
          <cell r="G83">
            <v>3.3000000000000002E-2</v>
          </cell>
          <cell r="H83">
            <v>0</v>
          </cell>
          <cell r="I83">
            <v>0</v>
          </cell>
          <cell r="J83">
            <v>0</v>
          </cell>
          <cell r="K83">
            <v>0</v>
          </cell>
          <cell r="L83">
            <v>0</v>
          </cell>
          <cell r="M83">
            <v>0</v>
          </cell>
          <cell r="N83">
            <v>0</v>
          </cell>
          <cell r="O83">
            <v>0</v>
          </cell>
          <cell r="P83">
            <v>0</v>
          </cell>
          <cell r="Q83">
            <v>0</v>
          </cell>
          <cell r="R83">
            <v>3.3000000000000002E-2</v>
          </cell>
        </row>
        <row r="84">
          <cell r="F84" t="str">
            <v>650 780</v>
          </cell>
          <cell r="G84">
            <v>33.098999999999997</v>
          </cell>
          <cell r="H84">
            <v>0</v>
          </cell>
          <cell r="I84">
            <v>0</v>
          </cell>
          <cell r="J84">
            <v>0</v>
          </cell>
          <cell r="K84">
            <v>0</v>
          </cell>
          <cell r="L84">
            <v>0</v>
          </cell>
          <cell r="M84">
            <v>0</v>
          </cell>
          <cell r="N84">
            <v>0</v>
          </cell>
          <cell r="O84">
            <v>0</v>
          </cell>
          <cell r="P84">
            <v>0</v>
          </cell>
          <cell r="Q84">
            <v>0</v>
          </cell>
          <cell r="R84">
            <v>33.098999999999997</v>
          </cell>
        </row>
        <row r="85">
          <cell r="F85" t="str">
            <v>650 780</v>
          </cell>
          <cell r="G85">
            <v>33.098999999999997</v>
          </cell>
          <cell r="H85">
            <v>0</v>
          </cell>
          <cell r="I85">
            <v>0</v>
          </cell>
          <cell r="J85">
            <v>0</v>
          </cell>
          <cell r="K85">
            <v>0</v>
          </cell>
          <cell r="L85">
            <v>0</v>
          </cell>
          <cell r="M85">
            <v>0</v>
          </cell>
          <cell r="N85">
            <v>0</v>
          </cell>
          <cell r="O85">
            <v>0</v>
          </cell>
          <cell r="P85">
            <v>0</v>
          </cell>
          <cell r="Q85">
            <v>0</v>
          </cell>
          <cell r="R85">
            <v>33.098999999999997</v>
          </cell>
        </row>
        <row r="86">
          <cell r="F86" t="str">
            <v>6G33-35-10535</v>
          </cell>
          <cell r="G86">
            <v>58.68</v>
          </cell>
          <cell r="H86">
            <v>0</v>
          </cell>
          <cell r="I86">
            <v>0</v>
          </cell>
          <cell r="J86">
            <v>0</v>
          </cell>
          <cell r="K86">
            <v>0</v>
          </cell>
          <cell r="L86">
            <v>0</v>
          </cell>
          <cell r="M86">
            <v>0</v>
          </cell>
          <cell r="N86">
            <v>0</v>
          </cell>
          <cell r="O86">
            <v>0</v>
          </cell>
          <cell r="P86">
            <v>0</v>
          </cell>
          <cell r="Q86">
            <v>0</v>
          </cell>
          <cell r="R86">
            <v>58.68</v>
          </cell>
        </row>
        <row r="87">
          <cell r="F87" t="str">
            <v>6G33-35-10535</v>
          </cell>
          <cell r="G87">
            <v>58.68</v>
          </cell>
          <cell r="H87">
            <v>0</v>
          </cell>
          <cell r="I87">
            <v>0</v>
          </cell>
          <cell r="J87">
            <v>0</v>
          </cell>
          <cell r="K87">
            <v>0</v>
          </cell>
          <cell r="L87">
            <v>0</v>
          </cell>
          <cell r="M87">
            <v>0</v>
          </cell>
          <cell r="N87">
            <v>0</v>
          </cell>
          <cell r="O87">
            <v>0</v>
          </cell>
          <cell r="P87">
            <v>0</v>
          </cell>
          <cell r="Q87">
            <v>0</v>
          </cell>
          <cell r="R87">
            <v>58.68</v>
          </cell>
        </row>
        <row r="88">
          <cell r="F88" t="str">
            <v>6G33-5220-AC</v>
          </cell>
          <cell r="G88">
            <v>47.66</v>
          </cell>
          <cell r="H88">
            <v>-3.754535404716</v>
          </cell>
          <cell r="I88">
            <v>0</v>
          </cell>
          <cell r="J88">
            <v>0</v>
          </cell>
          <cell r="K88">
            <v>0</v>
          </cell>
          <cell r="L88">
            <v>0</v>
          </cell>
          <cell r="M88">
            <v>0</v>
          </cell>
          <cell r="N88">
            <v>0</v>
          </cell>
          <cell r="O88">
            <v>0</v>
          </cell>
          <cell r="P88">
            <v>0</v>
          </cell>
          <cell r="Q88">
            <v>0</v>
          </cell>
          <cell r="R88">
            <v>43.905464595283995</v>
          </cell>
        </row>
        <row r="89">
          <cell r="F89" t="str">
            <v>6G33-5220-BC</v>
          </cell>
          <cell r="G89">
            <v>47.66</v>
          </cell>
          <cell r="H89">
            <v>-3.754535404716</v>
          </cell>
          <cell r="I89">
            <v>0</v>
          </cell>
          <cell r="J89">
            <v>0</v>
          </cell>
          <cell r="K89">
            <v>0</v>
          </cell>
          <cell r="L89">
            <v>0</v>
          </cell>
          <cell r="M89">
            <v>0</v>
          </cell>
          <cell r="N89">
            <v>0</v>
          </cell>
          <cell r="O89">
            <v>0</v>
          </cell>
          <cell r="P89">
            <v>0</v>
          </cell>
          <cell r="Q89">
            <v>0</v>
          </cell>
          <cell r="R89">
            <v>43.905464595283995</v>
          </cell>
        </row>
        <row r="90">
          <cell r="F90" t="str">
            <v>6G33-5220-DD</v>
          </cell>
          <cell r="G90">
            <v>75.069999999999993</v>
          </cell>
          <cell r="H90">
            <v>-10.696220131996874</v>
          </cell>
          <cell r="I90">
            <v>0</v>
          </cell>
          <cell r="J90">
            <v>-3.2640000000000002</v>
          </cell>
          <cell r="K90">
            <v>0</v>
          </cell>
          <cell r="L90">
            <v>0</v>
          </cell>
          <cell r="M90">
            <v>0</v>
          </cell>
          <cell r="N90">
            <v>0</v>
          </cell>
          <cell r="O90">
            <v>0</v>
          </cell>
          <cell r="P90">
            <v>0</v>
          </cell>
          <cell r="Q90">
            <v>0</v>
          </cell>
          <cell r="R90">
            <v>61.109779868003109</v>
          </cell>
        </row>
        <row r="91">
          <cell r="F91" t="str">
            <v>6G33-5220-FB</v>
          </cell>
          <cell r="G91">
            <v>4.4400000000000004</v>
          </cell>
          <cell r="H91">
            <v>-1.0015238914589999</v>
          </cell>
          <cell r="I91">
            <v>0</v>
          </cell>
          <cell r="J91">
            <v>-0.193</v>
          </cell>
          <cell r="K91">
            <v>0</v>
          </cell>
          <cell r="L91">
            <v>0</v>
          </cell>
          <cell r="M91">
            <v>0</v>
          </cell>
          <cell r="N91">
            <v>0</v>
          </cell>
          <cell r="O91">
            <v>0</v>
          </cell>
          <cell r="P91">
            <v>0</v>
          </cell>
          <cell r="Q91">
            <v>0</v>
          </cell>
          <cell r="R91">
            <v>3.2454761085410007</v>
          </cell>
        </row>
        <row r="92">
          <cell r="F92" t="str">
            <v>6G33-5230-HJ</v>
          </cell>
          <cell r="G92">
            <v>332.38600000000002</v>
          </cell>
          <cell r="H92">
            <v>-61.183737894342372</v>
          </cell>
          <cell r="I92">
            <v>0</v>
          </cell>
          <cell r="J92">
            <v>-15.566000000000001</v>
          </cell>
          <cell r="K92">
            <v>0</v>
          </cell>
          <cell r="L92">
            <v>0</v>
          </cell>
          <cell r="M92">
            <v>0</v>
          </cell>
          <cell r="N92">
            <v>0</v>
          </cell>
          <cell r="O92">
            <v>0</v>
          </cell>
          <cell r="P92">
            <v>0</v>
          </cell>
          <cell r="Q92">
            <v>0</v>
          </cell>
          <cell r="R92">
            <v>255.63626210565766</v>
          </cell>
        </row>
        <row r="93">
          <cell r="F93" t="str">
            <v>6G33-5E211-DB</v>
          </cell>
          <cell r="G93">
            <v>58.32</v>
          </cell>
          <cell r="H93">
            <v>-2.8736015066247242</v>
          </cell>
          <cell r="I93">
            <v>0</v>
          </cell>
          <cell r="J93">
            <v>-2.5355000000000003</v>
          </cell>
          <cell r="K93">
            <v>0</v>
          </cell>
          <cell r="L93">
            <v>0</v>
          </cell>
          <cell r="M93">
            <v>0</v>
          </cell>
          <cell r="N93">
            <v>0</v>
          </cell>
          <cell r="O93">
            <v>0</v>
          </cell>
          <cell r="P93">
            <v>0</v>
          </cell>
          <cell r="Q93">
            <v>0</v>
          </cell>
          <cell r="R93">
            <v>52.910898493375278</v>
          </cell>
        </row>
        <row r="94">
          <cell r="F94" t="str">
            <v>6G33-5E213-DB</v>
          </cell>
          <cell r="G94">
            <v>58.32</v>
          </cell>
          <cell r="H94">
            <v>-2.8736015066247242</v>
          </cell>
          <cell r="I94">
            <v>0</v>
          </cell>
          <cell r="J94">
            <v>-2.5355000000000003</v>
          </cell>
          <cell r="K94">
            <v>0</v>
          </cell>
          <cell r="L94">
            <v>0</v>
          </cell>
          <cell r="M94">
            <v>0</v>
          </cell>
          <cell r="N94">
            <v>0</v>
          </cell>
          <cell r="O94">
            <v>0</v>
          </cell>
          <cell r="P94">
            <v>0</v>
          </cell>
          <cell r="Q94">
            <v>0</v>
          </cell>
          <cell r="R94">
            <v>52.910898493375278</v>
          </cell>
        </row>
        <row r="95">
          <cell r="F95" t="str">
            <v>6G33-5G232-BC</v>
          </cell>
          <cell r="G95">
            <v>99.876000000000005</v>
          </cell>
          <cell r="H95">
            <v>-4.3750792519420658</v>
          </cell>
          <cell r="I95">
            <v>75</v>
          </cell>
          <cell r="J95">
            <v>-29.146000000000001</v>
          </cell>
          <cell r="K95">
            <v>0</v>
          </cell>
          <cell r="L95">
            <v>0</v>
          </cell>
          <cell r="M95">
            <v>0</v>
          </cell>
          <cell r="N95">
            <v>0</v>
          </cell>
          <cell r="O95">
            <v>0</v>
          </cell>
          <cell r="P95">
            <v>0</v>
          </cell>
          <cell r="Q95">
            <v>0</v>
          </cell>
          <cell r="R95">
            <v>141.35492074805791</v>
          </cell>
        </row>
        <row r="96">
          <cell r="F96" t="str">
            <v>6G33-5G236-BD</v>
          </cell>
          <cell r="G96">
            <v>130.13999999999999</v>
          </cell>
          <cell r="H96">
            <v>-4.5637493727820662</v>
          </cell>
          <cell r="I96">
            <v>75</v>
          </cell>
          <cell r="J96">
            <v>-34.19</v>
          </cell>
          <cell r="K96">
            <v>0</v>
          </cell>
          <cell r="L96">
            <v>0</v>
          </cell>
          <cell r="M96">
            <v>0</v>
          </cell>
          <cell r="N96">
            <v>0</v>
          </cell>
          <cell r="O96">
            <v>0</v>
          </cell>
          <cell r="P96">
            <v>0</v>
          </cell>
          <cell r="Q96">
            <v>0</v>
          </cell>
          <cell r="R96">
            <v>166.38625062721792</v>
          </cell>
        </row>
        <row r="97">
          <cell r="F97" t="str">
            <v>6G33-5G298-BD</v>
          </cell>
          <cell r="G97">
            <v>5.7</v>
          </cell>
          <cell r="H97">
            <v>-0.84311960250374995</v>
          </cell>
          <cell r="I97">
            <v>0</v>
          </cell>
          <cell r="J97">
            <v>-0.248</v>
          </cell>
          <cell r="K97">
            <v>0</v>
          </cell>
          <cell r="L97">
            <v>0</v>
          </cell>
          <cell r="M97">
            <v>0</v>
          </cell>
          <cell r="N97">
            <v>0</v>
          </cell>
          <cell r="O97">
            <v>0</v>
          </cell>
          <cell r="P97">
            <v>0</v>
          </cell>
          <cell r="Q97">
            <v>0</v>
          </cell>
          <cell r="R97">
            <v>4.6088803974962502</v>
          </cell>
        </row>
        <row r="98">
          <cell r="F98" t="str">
            <v>6G33-5K238-BA</v>
          </cell>
          <cell r="G98">
            <v>17.79</v>
          </cell>
          <cell r="H98">
            <v>-1.8022251051444942</v>
          </cell>
          <cell r="I98">
            <v>0</v>
          </cell>
          <cell r="J98">
            <v>-0.77350000000000008</v>
          </cell>
          <cell r="K98">
            <v>0</v>
          </cell>
          <cell r="L98">
            <v>0</v>
          </cell>
          <cell r="M98">
            <v>0</v>
          </cell>
          <cell r="N98">
            <v>0</v>
          </cell>
          <cell r="O98">
            <v>0</v>
          </cell>
          <cell r="P98">
            <v>0</v>
          </cell>
          <cell r="Q98">
            <v>0</v>
          </cell>
          <cell r="R98">
            <v>15.214274894855505</v>
          </cell>
        </row>
        <row r="99">
          <cell r="F99" t="str">
            <v>6G33-5N201-HB</v>
          </cell>
          <cell r="G99">
            <v>1.87</v>
          </cell>
          <cell r="H99">
            <v>-0.29086643629499997</v>
          </cell>
          <cell r="I99">
            <v>0</v>
          </cell>
          <cell r="J99">
            <v>-8.1500000000000003E-2</v>
          </cell>
          <cell r="K99">
            <v>0</v>
          </cell>
          <cell r="L99">
            <v>0</v>
          </cell>
          <cell r="M99">
            <v>0</v>
          </cell>
          <cell r="N99">
            <v>0</v>
          </cell>
          <cell r="O99">
            <v>0</v>
          </cell>
          <cell r="P99">
            <v>0</v>
          </cell>
          <cell r="Q99">
            <v>0</v>
          </cell>
          <cell r="R99">
            <v>1.4976335637050002</v>
          </cell>
        </row>
        <row r="100">
          <cell r="F100" t="str">
            <v>6G33-5N201-JB</v>
          </cell>
          <cell r="G100">
            <v>1.87</v>
          </cell>
          <cell r="H100">
            <v>-0.29086643629499997</v>
          </cell>
          <cell r="I100">
            <v>0</v>
          </cell>
          <cell r="J100">
            <v>-8.1500000000000003E-2</v>
          </cell>
          <cell r="K100">
            <v>0</v>
          </cell>
          <cell r="L100">
            <v>0</v>
          </cell>
          <cell r="M100">
            <v>0</v>
          </cell>
          <cell r="N100">
            <v>0</v>
          </cell>
          <cell r="O100">
            <v>0</v>
          </cell>
          <cell r="P100">
            <v>0</v>
          </cell>
          <cell r="Q100">
            <v>0</v>
          </cell>
          <cell r="R100">
            <v>1.4976335637050002</v>
          </cell>
        </row>
        <row r="101">
          <cell r="F101" t="str">
            <v>6G33-9032-AC</v>
          </cell>
          <cell r="G101">
            <v>19.9529</v>
          </cell>
          <cell r="H101">
            <v>-1.012529648508</v>
          </cell>
          <cell r="I101">
            <v>0</v>
          </cell>
          <cell r="J101">
            <v>0</v>
          </cell>
          <cell r="K101">
            <v>0</v>
          </cell>
          <cell r="L101">
            <v>0</v>
          </cell>
          <cell r="M101">
            <v>0</v>
          </cell>
          <cell r="N101">
            <v>0</v>
          </cell>
          <cell r="O101">
            <v>0</v>
          </cell>
          <cell r="P101">
            <v>0</v>
          </cell>
          <cell r="Q101">
            <v>0</v>
          </cell>
          <cell r="R101">
            <v>18.940370351492</v>
          </cell>
        </row>
        <row r="102">
          <cell r="F102" t="str">
            <v>6G33-9032-BE</v>
          </cell>
          <cell r="G102">
            <v>19.9529</v>
          </cell>
          <cell r="H102">
            <v>-1.012529648508</v>
          </cell>
          <cell r="I102">
            <v>0</v>
          </cell>
          <cell r="J102">
            <v>0</v>
          </cell>
          <cell r="K102">
            <v>0</v>
          </cell>
          <cell r="L102">
            <v>0</v>
          </cell>
          <cell r="M102">
            <v>0</v>
          </cell>
          <cell r="N102">
            <v>0</v>
          </cell>
          <cell r="O102">
            <v>0</v>
          </cell>
          <cell r="P102">
            <v>0</v>
          </cell>
          <cell r="Q102">
            <v>0</v>
          </cell>
          <cell r="R102">
            <v>18.940370351492</v>
          </cell>
        </row>
        <row r="103">
          <cell r="F103" t="str">
            <v>6H3Q-6615-CA</v>
          </cell>
          <cell r="G103">
            <v>4.63</v>
          </cell>
          <cell r="H103">
            <v>0</v>
          </cell>
          <cell r="I103">
            <v>0</v>
          </cell>
          <cell r="J103">
            <v>0</v>
          </cell>
          <cell r="K103">
            <v>0</v>
          </cell>
          <cell r="L103">
            <v>0</v>
          </cell>
          <cell r="M103">
            <v>0</v>
          </cell>
          <cell r="N103">
            <v>0</v>
          </cell>
          <cell r="O103">
            <v>0</v>
          </cell>
          <cell r="P103">
            <v>0</v>
          </cell>
          <cell r="Q103">
            <v>0</v>
          </cell>
          <cell r="R103">
            <v>4.63</v>
          </cell>
        </row>
        <row r="104">
          <cell r="F104" t="str">
            <v>6H3Q-6758-BB</v>
          </cell>
          <cell r="G104">
            <v>20.149999999999999</v>
          </cell>
          <cell r="H104">
            <v>0</v>
          </cell>
          <cell r="I104">
            <v>0</v>
          </cell>
          <cell r="J104">
            <v>0</v>
          </cell>
          <cell r="K104">
            <v>0</v>
          </cell>
          <cell r="L104">
            <v>0</v>
          </cell>
          <cell r="M104">
            <v>0</v>
          </cell>
          <cell r="N104">
            <v>0</v>
          </cell>
          <cell r="O104">
            <v>0</v>
          </cell>
          <cell r="P104">
            <v>0</v>
          </cell>
          <cell r="Q104">
            <v>0</v>
          </cell>
          <cell r="R104">
            <v>20.149999999999999</v>
          </cell>
        </row>
        <row r="105">
          <cell r="F105" t="str">
            <v>6H3Q-6K621-BB</v>
          </cell>
          <cell r="G105">
            <v>7.9589999999999996</v>
          </cell>
          <cell r="H105">
            <v>0</v>
          </cell>
          <cell r="I105">
            <v>0</v>
          </cell>
          <cell r="J105">
            <v>0</v>
          </cell>
          <cell r="K105">
            <v>0</v>
          </cell>
          <cell r="L105">
            <v>0</v>
          </cell>
          <cell r="M105">
            <v>0</v>
          </cell>
          <cell r="N105">
            <v>0</v>
          </cell>
          <cell r="O105">
            <v>0</v>
          </cell>
          <cell r="P105">
            <v>0</v>
          </cell>
          <cell r="Q105">
            <v>0</v>
          </cell>
          <cell r="R105">
            <v>7.9589999999999996</v>
          </cell>
        </row>
        <row r="106">
          <cell r="F106" t="str">
            <v>EFF0062</v>
          </cell>
          <cell r="G106">
            <v>1.147</v>
          </cell>
          <cell r="H106">
            <v>0</v>
          </cell>
          <cell r="I106">
            <v>0</v>
          </cell>
          <cell r="J106">
            <v>0</v>
          </cell>
          <cell r="K106">
            <v>0</v>
          </cell>
          <cell r="L106">
            <v>0</v>
          </cell>
          <cell r="M106">
            <v>0</v>
          </cell>
          <cell r="N106">
            <v>0</v>
          </cell>
          <cell r="O106">
            <v>0</v>
          </cell>
          <cell r="P106">
            <v>0</v>
          </cell>
          <cell r="Q106">
            <v>0</v>
          </cell>
          <cell r="R106">
            <v>1.147</v>
          </cell>
        </row>
        <row r="107">
          <cell r="F107" t="str">
            <v>6H4Q-6615-DA</v>
          </cell>
          <cell r="G107">
            <v>4.3099999999999996</v>
          </cell>
          <cell r="H107">
            <v>0</v>
          </cell>
          <cell r="I107">
            <v>0</v>
          </cell>
          <cell r="J107">
            <v>0</v>
          </cell>
          <cell r="K107">
            <v>0</v>
          </cell>
          <cell r="L107">
            <v>0</v>
          </cell>
          <cell r="M107">
            <v>0</v>
          </cell>
          <cell r="N107">
            <v>0</v>
          </cell>
          <cell r="O107">
            <v>0</v>
          </cell>
          <cell r="P107">
            <v>0</v>
          </cell>
          <cell r="Q107">
            <v>0</v>
          </cell>
          <cell r="R107">
            <v>4.3099999999999996</v>
          </cell>
        </row>
        <row r="108">
          <cell r="F108" t="str">
            <v>6H4Q-6639-BB</v>
          </cell>
          <cell r="G108">
            <v>3.8290000000000002</v>
          </cell>
          <cell r="H108">
            <v>0</v>
          </cell>
          <cell r="I108">
            <v>0</v>
          </cell>
          <cell r="J108">
            <v>0</v>
          </cell>
          <cell r="K108">
            <v>0</v>
          </cell>
          <cell r="L108">
            <v>0</v>
          </cell>
          <cell r="M108">
            <v>0</v>
          </cell>
          <cell r="N108">
            <v>0</v>
          </cell>
          <cell r="O108">
            <v>0</v>
          </cell>
          <cell r="P108">
            <v>0</v>
          </cell>
          <cell r="Q108">
            <v>0</v>
          </cell>
          <cell r="R108">
            <v>3.8290000000000002</v>
          </cell>
        </row>
        <row r="109">
          <cell r="F109" t="str">
            <v>6H4Q-6720-EA</v>
          </cell>
          <cell r="G109">
            <v>5.4669999999999996</v>
          </cell>
          <cell r="H109">
            <v>0</v>
          </cell>
          <cell r="I109">
            <v>0</v>
          </cell>
          <cell r="J109">
            <v>0</v>
          </cell>
          <cell r="K109">
            <v>0</v>
          </cell>
          <cell r="L109">
            <v>0</v>
          </cell>
          <cell r="M109">
            <v>0</v>
          </cell>
          <cell r="N109">
            <v>0</v>
          </cell>
          <cell r="O109">
            <v>0</v>
          </cell>
          <cell r="P109">
            <v>0</v>
          </cell>
          <cell r="Q109">
            <v>0</v>
          </cell>
          <cell r="R109">
            <v>5.4669999999999996</v>
          </cell>
        </row>
        <row r="110">
          <cell r="F110" t="str">
            <v>6H4Q-6758-BA</v>
          </cell>
          <cell r="G110">
            <v>19.55</v>
          </cell>
          <cell r="H110">
            <v>0</v>
          </cell>
          <cell r="I110">
            <v>0</v>
          </cell>
          <cell r="J110">
            <v>0</v>
          </cell>
          <cell r="K110">
            <v>0</v>
          </cell>
          <cell r="L110">
            <v>0</v>
          </cell>
          <cell r="M110">
            <v>0</v>
          </cell>
          <cell r="N110">
            <v>0</v>
          </cell>
          <cell r="O110">
            <v>0</v>
          </cell>
          <cell r="P110">
            <v>0</v>
          </cell>
          <cell r="Q110">
            <v>0</v>
          </cell>
          <cell r="R110">
            <v>19.55</v>
          </cell>
        </row>
        <row r="111">
          <cell r="F111" t="str">
            <v>6H4Q-6874-EA</v>
          </cell>
          <cell r="G111">
            <v>3.16</v>
          </cell>
          <cell r="H111">
            <v>0</v>
          </cell>
          <cell r="I111">
            <v>0</v>
          </cell>
          <cell r="J111">
            <v>0</v>
          </cell>
          <cell r="K111">
            <v>0</v>
          </cell>
          <cell r="L111">
            <v>0</v>
          </cell>
          <cell r="M111">
            <v>0</v>
          </cell>
          <cell r="N111">
            <v>0</v>
          </cell>
          <cell r="O111">
            <v>0</v>
          </cell>
          <cell r="P111">
            <v>0</v>
          </cell>
          <cell r="Q111">
            <v>0</v>
          </cell>
          <cell r="R111">
            <v>3.16</v>
          </cell>
        </row>
        <row r="112">
          <cell r="F112" t="str">
            <v>6H4Q-6874-GA</v>
          </cell>
          <cell r="G112">
            <v>4.37</v>
          </cell>
          <cell r="H112">
            <v>0</v>
          </cell>
          <cell r="I112">
            <v>0</v>
          </cell>
          <cell r="J112">
            <v>0</v>
          </cell>
          <cell r="K112">
            <v>0</v>
          </cell>
          <cell r="L112">
            <v>0</v>
          </cell>
          <cell r="M112">
            <v>0</v>
          </cell>
          <cell r="N112">
            <v>0</v>
          </cell>
          <cell r="O112">
            <v>0</v>
          </cell>
          <cell r="P112">
            <v>0</v>
          </cell>
          <cell r="Q112">
            <v>0</v>
          </cell>
          <cell r="R112">
            <v>4.37</v>
          </cell>
        </row>
        <row r="113">
          <cell r="F113" t="str">
            <v>6H4Q-6K621-AB</v>
          </cell>
          <cell r="G113">
            <v>8.4149999999999991</v>
          </cell>
          <cell r="H113">
            <v>0</v>
          </cell>
          <cell r="I113">
            <v>0</v>
          </cell>
          <cell r="J113">
            <v>0</v>
          </cell>
          <cell r="K113">
            <v>0</v>
          </cell>
          <cell r="L113">
            <v>0</v>
          </cell>
          <cell r="M113">
            <v>0</v>
          </cell>
          <cell r="N113">
            <v>0</v>
          </cell>
          <cell r="O113">
            <v>0</v>
          </cell>
          <cell r="P113">
            <v>0</v>
          </cell>
          <cell r="Q113">
            <v>0</v>
          </cell>
          <cell r="R113">
            <v>8.4149999999999991</v>
          </cell>
        </row>
        <row r="114">
          <cell r="F114" t="str">
            <v>6W83-9034-AK</v>
          </cell>
          <cell r="G114">
            <v>15.98</v>
          </cell>
          <cell r="H114">
            <v>-0.52791543127891971</v>
          </cell>
          <cell r="I114">
            <v>0</v>
          </cell>
          <cell r="J114">
            <v>0</v>
          </cell>
          <cell r="K114">
            <v>0</v>
          </cell>
          <cell r="L114">
            <v>0</v>
          </cell>
          <cell r="M114">
            <v>0</v>
          </cell>
          <cell r="N114">
            <v>0</v>
          </cell>
          <cell r="O114">
            <v>0</v>
          </cell>
          <cell r="P114">
            <v>0</v>
          </cell>
          <cell r="Q114">
            <v>0</v>
          </cell>
          <cell r="R114">
            <v>15.45208456872108</v>
          </cell>
        </row>
        <row r="115">
          <cell r="F115" t="str">
            <v>6W83-9034-BH</v>
          </cell>
          <cell r="G115">
            <v>11.6769</v>
          </cell>
          <cell r="H115">
            <v>-0.52791541205677295</v>
          </cell>
          <cell r="I115">
            <v>0</v>
          </cell>
          <cell r="J115">
            <v>0</v>
          </cell>
          <cell r="K115">
            <v>0</v>
          </cell>
          <cell r="L115">
            <v>0</v>
          </cell>
          <cell r="M115">
            <v>0</v>
          </cell>
          <cell r="N115">
            <v>0</v>
          </cell>
          <cell r="O115">
            <v>0</v>
          </cell>
          <cell r="P115">
            <v>0</v>
          </cell>
          <cell r="Q115">
            <v>0</v>
          </cell>
          <cell r="R115">
            <v>11.148984587943227</v>
          </cell>
        </row>
        <row r="116">
          <cell r="F116" t="str">
            <v>JTK0002</v>
          </cell>
          <cell r="G116">
            <v>2.58</v>
          </cell>
          <cell r="H116">
            <v>0</v>
          </cell>
          <cell r="I116">
            <v>0</v>
          </cell>
          <cell r="J116">
            <v>0</v>
          </cell>
          <cell r="K116">
            <v>0</v>
          </cell>
          <cell r="L116">
            <v>0</v>
          </cell>
          <cell r="M116">
            <v>0</v>
          </cell>
          <cell r="N116">
            <v>0</v>
          </cell>
          <cell r="O116">
            <v>0</v>
          </cell>
          <cell r="P116">
            <v>0</v>
          </cell>
          <cell r="Q116">
            <v>0</v>
          </cell>
          <cell r="R116">
            <v>2.58</v>
          </cell>
        </row>
        <row r="117">
          <cell r="F117" t="str">
            <v>6W83-9J328-AC</v>
          </cell>
          <cell r="G117">
            <v>3.8039999999999998</v>
          </cell>
          <cell r="H117">
            <v>-7.7320202216760059E-2</v>
          </cell>
          <cell r="I117">
            <v>0</v>
          </cell>
          <cell r="J117">
            <v>0</v>
          </cell>
          <cell r="K117">
            <v>0</v>
          </cell>
          <cell r="L117">
            <v>0</v>
          </cell>
          <cell r="M117">
            <v>0</v>
          </cell>
          <cell r="N117">
            <v>0</v>
          </cell>
          <cell r="O117">
            <v>0</v>
          </cell>
          <cell r="P117">
            <v>0</v>
          </cell>
          <cell r="Q117">
            <v>0</v>
          </cell>
          <cell r="R117">
            <v>3.7266797977832398</v>
          </cell>
        </row>
        <row r="118">
          <cell r="F118" t="str">
            <v>EFL0006</v>
          </cell>
          <cell r="G118">
            <v>1.3979999999999999</v>
          </cell>
          <cell r="H118">
            <v>0</v>
          </cell>
          <cell r="I118">
            <v>0</v>
          </cell>
          <cell r="J118">
            <v>0</v>
          </cell>
          <cell r="K118">
            <v>0</v>
          </cell>
          <cell r="L118">
            <v>0</v>
          </cell>
          <cell r="M118">
            <v>0</v>
          </cell>
          <cell r="N118">
            <v>0</v>
          </cell>
          <cell r="O118">
            <v>0</v>
          </cell>
          <cell r="P118">
            <v>0</v>
          </cell>
          <cell r="Q118">
            <v>0</v>
          </cell>
          <cell r="R118">
            <v>1.3979999999999999</v>
          </cell>
        </row>
        <row r="119">
          <cell r="F119" t="str">
            <v>7H22-9N497-KA</v>
          </cell>
          <cell r="G119">
            <v>50.470100000000002</v>
          </cell>
          <cell r="H119">
            <v>-1.4156066974023238</v>
          </cell>
          <cell r="I119">
            <v>0</v>
          </cell>
          <cell r="J119">
            <v>0</v>
          </cell>
          <cell r="K119">
            <v>-0.24317897399845589</v>
          </cell>
          <cell r="L119">
            <v>0</v>
          </cell>
          <cell r="M119">
            <v>0</v>
          </cell>
          <cell r="N119">
            <v>0</v>
          </cell>
          <cell r="O119">
            <v>0</v>
          </cell>
          <cell r="P119">
            <v>0</v>
          </cell>
          <cell r="Q119">
            <v>0</v>
          </cell>
          <cell r="R119">
            <v>48.811314328599224</v>
          </cell>
        </row>
        <row r="120">
          <cell r="F120" t="str">
            <v>7H2Q-6720-DA</v>
          </cell>
          <cell r="G120">
            <v>7.5759999999999996</v>
          </cell>
          <cell r="H120">
            <v>0</v>
          </cell>
          <cell r="I120">
            <v>0</v>
          </cell>
          <cell r="J120">
            <v>0</v>
          </cell>
          <cell r="K120">
            <v>0</v>
          </cell>
          <cell r="L120">
            <v>0</v>
          </cell>
          <cell r="M120">
            <v>0</v>
          </cell>
          <cell r="N120">
            <v>0</v>
          </cell>
          <cell r="O120">
            <v>0</v>
          </cell>
          <cell r="P120">
            <v>0</v>
          </cell>
          <cell r="Q120">
            <v>0</v>
          </cell>
          <cell r="R120">
            <v>7.5759999999999996</v>
          </cell>
        </row>
        <row r="121">
          <cell r="F121" t="str">
            <v>WDE500770</v>
          </cell>
          <cell r="G121">
            <v>105.0252</v>
          </cell>
          <cell r="H121">
            <v>-7.7398577451775141</v>
          </cell>
          <cell r="I121">
            <v>0</v>
          </cell>
          <cell r="J121">
            <v>0</v>
          </cell>
          <cell r="K121">
            <v>-1.9040821429789283</v>
          </cell>
          <cell r="L121">
            <v>0</v>
          </cell>
          <cell r="M121">
            <v>0</v>
          </cell>
          <cell r="N121">
            <v>0</v>
          </cell>
          <cell r="O121">
            <v>0</v>
          </cell>
          <cell r="P121">
            <v>0</v>
          </cell>
          <cell r="Q121">
            <v>0</v>
          </cell>
          <cell r="R121">
            <v>95.381260111843559</v>
          </cell>
        </row>
        <row r="122">
          <cell r="F122" t="str">
            <v>7H42-5E212-AB</v>
          </cell>
          <cell r="G122">
            <v>27.500599999999999</v>
          </cell>
          <cell r="H122">
            <v>-1.2419993428432801</v>
          </cell>
          <cell r="I122">
            <v>0</v>
          </cell>
          <cell r="J122">
            <v>0</v>
          </cell>
          <cell r="K122">
            <v>-0.17274128677189185</v>
          </cell>
          <cell r="L122">
            <v>0</v>
          </cell>
          <cell r="M122">
            <v>0</v>
          </cell>
          <cell r="N122">
            <v>0</v>
          </cell>
          <cell r="O122">
            <v>0</v>
          </cell>
          <cell r="P122">
            <v>0</v>
          </cell>
          <cell r="Q122">
            <v>0</v>
          </cell>
          <cell r="R122">
            <v>26.085859370384828</v>
          </cell>
        </row>
        <row r="123">
          <cell r="F123" t="str">
            <v>7H42-5E214-AB</v>
          </cell>
          <cell r="G123">
            <v>25.315100000000001</v>
          </cell>
          <cell r="H123">
            <v>-1.1080885445851199</v>
          </cell>
          <cell r="I123">
            <v>0</v>
          </cell>
          <cell r="J123">
            <v>0</v>
          </cell>
          <cell r="K123">
            <v>-0.17274128677189185</v>
          </cell>
          <cell r="L123">
            <v>0</v>
          </cell>
          <cell r="M123">
            <v>0</v>
          </cell>
          <cell r="N123">
            <v>0</v>
          </cell>
          <cell r="O123">
            <v>0</v>
          </cell>
          <cell r="P123">
            <v>0</v>
          </cell>
          <cell r="Q123">
            <v>0</v>
          </cell>
          <cell r="R123">
            <v>24.03427016864299</v>
          </cell>
        </row>
        <row r="124">
          <cell r="F124" t="str">
            <v>7H42-5E292-DE</v>
          </cell>
          <cell r="G124">
            <v>209.93459999999999</v>
          </cell>
          <cell r="H124">
            <v>-21.223358521177595</v>
          </cell>
          <cell r="I124">
            <v>0</v>
          </cell>
          <cell r="J124">
            <v>0</v>
          </cell>
          <cell r="K124">
            <v>-3.9329326501848145</v>
          </cell>
          <cell r="L124">
            <v>0</v>
          </cell>
          <cell r="M124">
            <v>0</v>
          </cell>
          <cell r="N124">
            <v>0</v>
          </cell>
          <cell r="O124">
            <v>-11.72</v>
          </cell>
          <cell r="P124">
            <v>0</v>
          </cell>
          <cell r="Q124">
            <v>0</v>
          </cell>
          <cell r="R124">
            <v>173.05830882863756</v>
          </cell>
        </row>
        <row r="125">
          <cell r="F125" t="str">
            <v>8D33-5230-BF</v>
          </cell>
          <cell r="G125">
            <v>324.04599999999999</v>
          </cell>
          <cell r="H125">
            <v>-60.478323581836513</v>
          </cell>
          <cell r="I125">
            <v>0</v>
          </cell>
          <cell r="J125">
            <v>-15.2035</v>
          </cell>
          <cell r="K125">
            <v>0</v>
          </cell>
          <cell r="L125">
            <v>0</v>
          </cell>
          <cell r="M125">
            <v>0</v>
          </cell>
          <cell r="N125">
            <v>0</v>
          </cell>
          <cell r="O125">
            <v>0</v>
          </cell>
          <cell r="P125">
            <v>0</v>
          </cell>
          <cell r="Q125">
            <v>0</v>
          </cell>
          <cell r="R125">
            <v>248.36417641816351</v>
          </cell>
        </row>
        <row r="126">
          <cell r="F126" t="str">
            <v>8D33-5K238-AC</v>
          </cell>
          <cell r="G126">
            <v>28.39</v>
          </cell>
          <cell r="H126">
            <v>-1.430327053100124</v>
          </cell>
          <cell r="I126">
            <v>0</v>
          </cell>
          <cell r="J126">
            <v>-1.2345000000000002</v>
          </cell>
          <cell r="K126">
            <v>0</v>
          </cell>
          <cell r="L126">
            <v>0</v>
          </cell>
          <cell r="M126">
            <v>0</v>
          </cell>
          <cell r="N126">
            <v>0</v>
          </cell>
          <cell r="O126">
            <v>0</v>
          </cell>
          <cell r="P126">
            <v>0</v>
          </cell>
          <cell r="Q126">
            <v>0</v>
          </cell>
          <cell r="R126">
            <v>25.725172946899875</v>
          </cell>
        </row>
        <row r="127">
          <cell r="F127" t="str">
            <v>8G33-9C133-AE</v>
          </cell>
          <cell r="G127">
            <v>367.95800000000003</v>
          </cell>
          <cell r="H127">
            <v>-2.7357167521800001</v>
          </cell>
          <cell r="I127">
            <v>0</v>
          </cell>
          <cell r="J127">
            <v>0</v>
          </cell>
          <cell r="K127">
            <v>0</v>
          </cell>
          <cell r="L127">
            <v>0</v>
          </cell>
          <cell r="M127">
            <v>0</v>
          </cell>
          <cell r="N127">
            <v>0</v>
          </cell>
          <cell r="O127">
            <v>0</v>
          </cell>
          <cell r="P127">
            <v>0</v>
          </cell>
          <cell r="Q127">
            <v>0</v>
          </cell>
          <cell r="R127">
            <v>365.22228324782003</v>
          </cell>
        </row>
        <row r="128">
          <cell r="F128" t="str">
            <v>8G43-5E211-AC</v>
          </cell>
          <cell r="G128">
            <v>45.15</v>
          </cell>
          <cell r="H128">
            <v>-7.322694134285662</v>
          </cell>
          <cell r="I128">
            <v>0</v>
          </cell>
          <cell r="J128">
            <v>-1.9630000000000001</v>
          </cell>
          <cell r="K128">
            <v>0</v>
          </cell>
          <cell r="L128">
            <v>0</v>
          </cell>
          <cell r="M128">
            <v>0</v>
          </cell>
          <cell r="N128">
            <v>0</v>
          </cell>
          <cell r="O128">
            <v>0</v>
          </cell>
          <cell r="P128">
            <v>0</v>
          </cell>
          <cell r="Q128">
            <v>0</v>
          </cell>
          <cell r="R128">
            <v>35.864305865714336</v>
          </cell>
        </row>
        <row r="129">
          <cell r="F129" t="str">
            <v>8G43-9C133-AE</v>
          </cell>
          <cell r="G129">
            <v>473.80099999999999</v>
          </cell>
          <cell r="H129">
            <v>-2.7357167521800001</v>
          </cell>
          <cell r="I129">
            <v>0</v>
          </cell>
          <cell r="J129">
            <v>0</v>
          </cell>
          <cell r="K129">
            <v>0</v>
          </cell>
          <cell r="L129">
            <v>0</v>
          </cell>
          <cell r="M129">
            <v>0</v>
          </cell>
          <cell r="N129">
            <v>0</v>
          </cell>
          <cell r="O129">
            <v>0</v>
          </cell>
          <cell r="P129">
            <v>0</v>
          </cell>
          <cell r="Q129">
            <v>0</v>
          </cell>
          <cell r="R129">
            <v>471.06528324781999</v>
          </cell>
        </row>
        <row r="130">
          <cell r="F130" t="str">
            <v>CGC0001</v>
          </cell>
          <cell r="G130">
            <v>1.49</v>
          </cell>
          <cell r="H130">
            <v>0</v>
          </cell>
          <cell r="I130">
            <v>0</v>
          </cell>
          <cell r="J130">
            <v>0</v>
          </cell>
          <cell r="K130">
            <v>0</v>
          </cell>
          <cell r="L130">
            <v>0</v>
          </cell>
          <cell r="M130">
            <v>0</v>
          </cell>
          <cell r="N130">
            <v>0</v>
          </cell>
          <cell r="O130">
            <v>0</v>
          </cell>
          <cell r="P130">
            <v>0</v>
          </cell>
          <cell r="Q130">
            <v>0</v>
          </cell>
          <cell r="R130">
            <v>1.49</v>
          </cell>
        </row>
        <row r="131">
          <cell r="F131" t="str">
            <v>WDE500840</v>
          </cell>
          <cell r="G131">
            <v>509.92250000000001</v>
          </cell>
          <cell r="H131">
            <v>-8.8385118188726359</v>
          </cell>
          <cell r="I131">
            <v>0</v>
          </cell>
          <cell r="J131">
            <v>0</v>
          </cell>
          <cell r="K131">
            <v>-1.7431434681264006</v>
          </cell>
          <cell r="L131">
            <v>0</v>
          </cell>
          <cell r="M131">
            <v>0</v>
          </cell>
          <cell r="N131">
            <v>-1.33</v>
          </cell>
          <cell r="O131">
            <v>-11.72</v>
          </cell>
          <cell r="P131">
            <v>0</v>
          </cell>
          <cell r="Q131">
            <v>0</v>
          </cell>
          <cell r="R131">
            <v>486.29084471300098</v>
          </cell>
        </row>
        <row r="132">
          <cell r="F132" t="str">
            <v>WDE500840</v>
          </cell>
          <cell r="G132">
            <v>490.7251</v>
          </cell>
          <cell r="H132">
            <v>-8.8385118188726359</v>
          </cell>
          <cell r="I132">
            <v>0</v>
          </cell>
          <cell r="J132">
            <v>0</v>
          </cell>
          <cell r="K132">
            <v>-1.7431434681264006</v>
          </cell>
          <cell r="L132">
            <v>0</v>
          </cell>
          <cell r="M132">
            <v>0</v>
          </cell>
          <cell r="N132">
            <v>-1.33</v>
          </cell>
          <cell r="O132">
            <v>-11.72</v>
          </cell>
          <cell r="P132">
            <v>0</v>
          </cell>
          <cell r="Q132">
            <v>0</v>
          </cell>
          <cell r="R132">
            <v>467.09344471300096</v>
          </cell>
        </row>
        <row r="133">
          <cell r="F133" t="str">
            <v>EGE0061</v>
          </cell>
          <cell r="G133">
            <v>1.1299999999999999</v>
          </cell>
          <cell r="H133">
            <v>0</v>
          </cell>
          <cell r="I133">
            <v>0</v>
          </cell>
          <cell r="J133">
            <v>0</v>
          </cell>
          <cell r="K133">
            <v>0</v>
          </cell>
          <cell r="L133">
            <v>0</v>
          </cell>
          <cell r="M133">
            <v>0</v>
          </cell>
          <cell r="N133">
            <v>0</v>
          </cell>
          <cell r="O133">
            <v>0</v>
          </cell>
          <cell r="P133">
            <v>0</v>
          </cell>
          <cell r="Q133">
            <v>0</v>
          </cell>
          <cell r="R133">
            <v>1.1299999999999999</v>
          </cell>
        </row>
        <row r="134">
          <cell r="F134" t="str">
            <v>WCD502160</v>
          </cell>
          <cell r="G134">
            <v>53.772300000000001</v>
          </cell>
          <cell r="H134">
            <v>-1.0139481791296001</v>
          </cell>
          <cell r="I134">
            <v>0</v>
          </cell>
          <cell r="J134">
            <v>0</v>
          </cell>
          <cell r="K134">
            <v>-0.15369349652509678</v>
          </cell>
          <cell r="L134">
            <v>0</v>
          </cell>
          <cell r="M134">
            <v>0</v>
          </cell>
          <cell r="N134">
            <v>0</v>
          </cell>
          <cell r="O134">
            <v>0</v>
          </cell>
          <cell r="P134">
            <v>0</v>
          </cell>
          <cell r="Q134">
            <v>0</v>
          </cell>
          <cell r="R134">
            <v>52.604658324345309</v>
          </cell>
        </row>
        <row r="135">
          <cell r="F135" t="str">
            <v>8H32-9N497-AD</v>
          </cell>
          <cell r="G135">
            <v>70.980800000000002</v>
          </cell>
          <cell r="H135">
            <v>-3.4760573418404399</v>
          </cell>
          <cell r="I135">
            <v>0</v>
          </cell>
          <cell r="J135">
            <v>0</v>
          </cell>
          <cell r="K135">
            <v>-0.54050841775443992</v>
          </cell>
          <cell r="L135">
            <v>0</v>
          </cell>
          <cell r="M135">
            <v>0</v>
          </cell>
          <cell r="N135">
            <v>0</v>
          </cell>
          <cell r="O135">
            <v>0</v>
          </cell>
          <cell r="P135">
            <v>0</v>
          </cell>
          <cell r="Q135">
            <v>0</v>
          </cell>
          <cell r="R135">
            <v>66.964234240405119</v>
          </cell>
        </row>
        <row r="136">
          <cell r="F136" t="str">
            <v>WCD502190</v>
          </cell>
          <cell r="G136">
            <v>39.619100000000003</v>
          </cell>
          <cell r="H136">
            <v>-1.8446925049988161</v>
          </cell>
          <cell r="I136">
            <v>0</v>
          </cell>
          <cell r="J136">
            <v>0</v>
          </cell>
          <cell r="K136">
            <v>-0.27019715906718123</v>
          </cell>
          <cell r="L136">
            <v>0</v>
          </cell>
          <cell r="M136">
            <v>0</v>
          </cell>
          <cell r="N136">
            <v>0</v>
          </cell>
          <cell r="O136">
            <v>0</v>
          </cell>
          <cell r="P136">
            <v>0</v>
          </cell>
          <cell r="Q136">
            <v>0</v>
          </cell>
          <cell r="R136">
            <v>37.504210335934005</v>
          </cell>
        </row>
        <row r="137">
          <cell r="F137" t="str">
            <v>8H42-5E292-AD</v>
          </cell>
          <cell r="G137">
            <v>659.36509999999998</v>
          </cell>
          <cell r="H137">
            <v>-8.8385118188726359</v>
          </cell>
          <cell r="I137">
            <v>0</v>
          </cell>
          <cell r="J137">
            <v>0</v>
          </cell>
          <cell r="K137">
            <v>-4.2375863345709153</v>
          </cell>
          <cell r="L137">
            <v>0</v>
          </cell>
          <cell r="M137">
            <v>0</v>
          </cell>
          <cell r="N137">
            <v>0</v>
          </cell>
          <cell r="O137">
            <v>-11.72</v>
          </cell>
          <cell r="P137">
            <v>0</v>
          </cell>
          <cell r="Q137">
            <v>0</v>
          </cell>
          <cell r="R137">
            <v>634.56900184655638</v>
          </cell>
        </row>
        <row r="138">
          <cell r="F138" t="str">
            <v>EFF0093</v>
          </cell>
          <cell r="G138">
            <v>1.89</v>
          </cell>
          <cell r="H138">
            <v>0</v>
          </cell>
          <cell r="I138">
            <v>0</v>
          </cell>
          <cell r="J138">
            <v>0</v>
          </cell>
          <cell r="K138">
            <v>0</v>
          </cell>
          <cell r="L138">
            <v>0</v>
          </cell>
          <cell r="M138">
            <v>0</v>
          </cell>
          <cell r="N138">
            <v>0</v>
          </cell>
          <cell r="O138">
            <v>0</v>
          </cell>
          <cell r="P138">
            <v>0</v>
          </cell>
          <cell r="Q138">
            <v>0</v>
          </cell>
          <cell r="R138">
            <v>1.89</v>
          </cell>
        </row>
        <row r="139">
          <cell r="F139" t="str">
            <v>EFF0094</v>
          </cell>
          <cell r="G139">
            <v>1.89</v>
          </cell>
          <cell r="H139">
            <v>0</v>
          </cell>
          <cell r="I139">
            <v>0</v>
          </cell>
          <cell r="J139">
            <v>0</v>
          </cell>
          <cell r="K139">
            <v>0</v>
          </cell>
          <cell r="L139">
            <v>0</v>
          </cell>
          <cell r="M139">
            <v>0</v>
          </cell>
          <cell r="N139">
            <v>0</v>
          </cell>
          <cell r="O139">
            <v>0</v>
          </cell>
          <cell r="P139">
            <v>0</v>
          </cell>
          <cell r="Q139">
            <v>0</v>
          </cell>
          <cell r="R139">
            <v>1.89</v>
          </cell>
        </row>
        <row r="140">
          <cell r="F140" t="str">
            <v>8W83-9047-AD</v>
          </cell>
          <cell r="G140">
            <v>5.1980000000000004</v>
          </cell>
          <cell r="H140">
            <v>0</v>
          </cell>
          <cell r="I140">
            <v>0</v>
          </cell>
          <cell r="J140">
            <v>0</v>
          </cell>
          <cell r="K140">
            <v>0</v>
          </cell>
          <cell r="L140">
            <v>0</v>
          </cell>
          <cell r="M140">
            <v>0</v>
          </cell>
          <cell r="N140">
            <v>0</v>
          </cell>
          <cell r="O140">
            <v>0</v>
          </cell>
          <cell r="P140">
            <v>0</v>
          </cell>
          <cell r="Q140">
            <v>0</v>
          </cell>
          <cell r="R140">
            <v>5.1980000000000004</v>
          </cell>
        </row>
        <row r="141">
          <cell r="F141" t="str">
            <v>8W83-9K007-AF</v>
          </cell>
          <cell r="G141">
            <v>226.43600000000001</v>
          </cell>
          <cell r="H141">
            <v>-15.344000000000001</v>
          </cell>
          <cell r="I141">
            <v>0</v>
          </cell>
          <cell r="J141">
            <v>0</v>
          </cell>
          <cell r="K141">
            <v>0</v>
          </cell>
          <cell r="L141">
            <v>0</v>
          </cell>
          <cell r="M141">
            <v>0</v>
          </cell>
          <cell r="N141">
            <v>0</v>
          </cell>
          <cell r="O141">
            <v>0</v>
          </cell>
          <cell r="P141">
            <v>0</v>
          </cell>
          <cell r="Q141">
            <v>0</v>
          </cell>
          <cell r="R141">
            <v>211.09200000000001</v>
          </cell>
        </row>
        <row r="142">
          <cell r="F142" t="str">
            <v>VVQ0001</v>
          </cell>
          <cell r="G142">
            <v>2.62</v>
          </cell>
          <cell r="H142">
            <v>0</v>
          </cell>
          <cell r="I142">
            <v>0</v>
          </cell>
          <cell r="J142">
            <v>0</v>
          </cell>
          <cell r="K142">
            <v>0</v>
          </cell>
          <cell r="L142">
            <v>0</v>
          </cell>
          <cell r="M142">
            <v>0</v>
          </cell>
          <cell r="N142">
            <v>0</v>
          </cell>
          <cell r="O142">
            <v>0</v>
          </cell>
          <cell r="P142">
            <v>0</v>
          </cell>
          <cell r="Q142">
            <v>0</v>
          </cell>
          <cell r="R142">
            <v>2.62</v>
          </cell>
        </row>
        <row r="143">
          <cell r="F143" t="str">
            <v>CEH0003</v>
          </cell>
          <cell r="G143">
            <v>3.8109999999999999</v>
          </cell>
          <cell r="H143">
            <v>0</v>
          </cell>
          <cell r="I143">
            <v>0</v>
          </cell>
          <cell r="J143">
            <v>0</v>
          </cell>
          <cell r="K143">
            <v>0</v>
          </cell>
          <cell r="L143">
            <v>0</v>
          </cell>
          <cell r="M143">
            <v>0</v>
          </cell>
          <cell r="N143">
            <v>0</v>
          </cell>
          <cell r="O143">
            <v>0</v>
          </cell>
          <cell r="P143">
            <v>0</v>
          </cell>
          <cell r="Q143">
            <v>0</v>
          </cell>
          <cell r="R143">
            <v>3.8109999999999999</v>
          </cell>
        </row>
        <row r="144">
          <cell r="F144" t="str">
            <v>9G43-5E211-AA</v>
          </cell>
          <cell r="G144">
            <v>115.036</v>
          </cell>
          <cell r="H144">
            <v>-0.3742049264415</v>
          </cell>
          <cell r="I144">
            <v>0</v>
          </cell>
          <cell r="J144">
            <v>0</v>
          </cell>
          <cell r="K144">
            <v>0</v>
          </cell>
          <cell r="L144">
            <v>-49.35</v>
          </cell>
          <cell r="M144">
            <v>0</v>
          </cell>
          <cell r="N144">
            <v>0</v>
          </cell>
          <cell r="O144">
            <v>0</v>
          </cell>
          <cell r="P144">
            <v>0</v>
          </cell>
          <cell r="Q144">
            <v>0</v>
          </cell>
          <cell r="R144">
            <v>65.3117950735585</v>
          </cell>
        </row>
        <row r="145">
          <cell r="F145" t="str">
            <v>9H22-5E214-AA</v>
          </cell>
          <cell r="G145">
            <v>302.42669999999998</v>
          </cell>
          <cell r="H145">
            <v>-1.5235094856690239</v>
          </cell>
          <cell r="I145">
            <v>0</v>
          </cell>
          <cell r="J145">
            <v>0</v>
          </cell>
          <cell r="K145">
            <v>-0.24317897399845589</v>
          </cell>
          <cell r="L145">
            <v>0</v>
          </cell>
          <cell r="M145">
            <v>0</v>
          </cell>
          <cell r="N145">
            <v>0</v>
          </cell>
          <cell r="O145">
            <v>0</v>
          </cell>
          <cell r="P145">
            <v>0</v>
          </cell>
          <cell r="Q145">
            <v>0</v>
          </cell>
          <cell r="R145">
            <v>300.6600115403325</v>
          </cell>
        </row>
        <row r="146">
          <cell r="F146" t="str">
            <v>9H32-5E212-AA</v>
          </cell>
          <cell r="G146">
            <v>37.232700000000001</v>
          </cell>
          <cell r="H146">
            <v>-1.8466949957163958</v>
          </cell>
          <cell r="I146">
            <v>0</v>
          </cell>
          <cell r="J146">
            <v>0</v>
          </cell>
          <cell r="K146">
            <v>-0.32690387509868729</v>
          </cell>
          <cell r="L146">
            <v>0</v>
          </cell>
          <cell r="M146">
            <v>0</v>
          </cell>
          <cell r="N146">
            <v>0</v>
          </cell>
          <cell r="O146">
            <v>0</v>
          </cell>
          <cell r="P146">
            <v>0</v>
          </cell>
          <cell r="Q146">
            <v>0</v>
          </cell>
          <cell r="R146">
            <v>35.059101129184917</v>
          </cell>
        </row>
        <row r="147">
          <cell r="F147" t="str">
            <v>9H32-5E214-AA</v>
          </cell>
          <cell r="G147">
            <v>32.896000000000001</v>
          </cell>
          <cell r="H147">
            <v>-1.4171859768717838</v>
          </cell>
          <cell r="I147">
            <v>0</v>
          </cell>
          <cell r="J147">
            <v>0</v>
          </cell>
          <cell r="K147">
            <v>-0.20994196427119668</v>
          </cell>
          <cell r="L147">
            <v>0</v>
          </cell>
          <cell r="M147">
            <v>0</v>
          </cell>
          <cell r="N147">
            <v>0</v>
          </cell>
          <cell r="O147">
            <v>0</v>
          </cell>
          <cell r="P147">
            <v>0</v>
          </cell>
          <cell r="Q147">
            <v>0</v>
          </cell>
          <cell r="R147">
            <v>31.268872058857021</v>
          </cell>
        </row>
        <row r="148">
          <cell r="F148" t="str">
            <v>9X23-9034-AB</v>
          </cell>
          <cell r="G148">
            <v>25.57</v>
          </cell>
          <cell r="H148">
            <v>-1.024725136708921</v>
          </cell>
          <cell r="I148">
            <v>0</v>
          </cell>
          <cell r="J148">
            <v>0</v>
          </cell>
          <cell r="K148">
            <v>0</v>
          </cell>
          <cell r="L148">
            <v>0</v>
          </cell>
          <cell r="M148">
            <v>0</v>
          </cell>
          <cell r="N148">
            <v>0</v>
          </cell>
          <cell r="O148">
            <v>0</v>
          </cell>
          <cell r="P148">
            <v>0</v>
          </cell>
          <cell r="Q148">
            <v>0</v>
          </cell>
          <cell r="R148">
            <v>24.54527486329108</v>
          </cell>
        </row>
        <row r="149">
          <cell r="F149" t="str">
            <v>9X23-9034-BB</v>
          </cell>
          <cell r="G149">
            <v>16.335999999999999</v>
          </cell>
          <cell r="H149">
            <v>-0.63634342751765904</v>
          </cell>
          <cell r="I149">
            <v>0</v>
          </cell>
          <cell r="J149">
            <v>0</v>
          </cell>
          <cell r="K149">
            <v>0</v>
          </cell>
          <cell r="L149">
            <v>0</v>
          </cell>
          <cell r="M149">
            <v>0</v>
          </cell>
          <cell r="N149">
            <v>0</v>
          </cell>
          <cell r="O149">
            <v>0</v>
          </cell>
          <cell r="P149">
            <v>0</v>
          </cell>
          <cell r="Q149">
            <v>0</v>
          </cell>
          <cell r="R149">
            <v>15.69965657248234</v>
          </cell>
        </row>
        <row r="150">
          <cell r="F150" t="str">
            <v>9X23-9034-CB</v>
          </cell>
          <cell r="G150">
            <v>10.06</v>
          </cell>
          <cell r="H150">
            <v>-0.66211600190180309</v>
          </cell>
          <cell r="I150">
            <v>0</v>
          </cell>
          <cell r="J150">
            <v>0</v>
          </cell>
          <cell r="K150">
            <v>0</v>
          </cell>
          <cell r="L150">
            <v>0</v>
          </cell>
          <cell r="M150">
            <v>0</v>
          </cell>
          <cell r="N150">
            <v>0</v>
          </cell>
          <cell r="O150">
            <v>0</v>
          </cell>
          <cell r="P150">
            <v>0</v>
          </cell>
          <cell r="Q150">
            <v>0</v>
          </cell>
          <cell r="R150">
            <v>9.3978839980981981</v>
          </cell>
        </row>
        <row r="151">
          <cell r="F151" t="str">
            <v>9X23-9034-DB</v>
          </cell>
          <cell r="G151">
            <v>10.093999999999999</v>
          </cell>
          <cell r="H151">
            <v>-0.66211600190180309</v>
          </cell>
          <cell r="I151">
            <v>0</v>
          </cell>
          <cell r="J151">
            <v>0</v>
          </cell>
          <cell r="K151">
            <v>0</v>
          </cell>
          <cell r="L151">
            <v>0</v>
          </cell>
          <cell r="M151">
            <v>0</v>
          </cell>
          <cell r="N151">
            <v>0</v>
          </cell>
          <cell r="O151">
            <v>0</v>
          </cell>
          <cell r="P151">
            <v>0</v>
          </cell>
          <cell r="Q151">
            <v>0</v>
          </cell>
          <cell r="R151">
            <v>9.431883998098197</v>
          </cell>
        </row>
        <row r="152">
          <cell r="F152" t="str">
            <v>9X23-9047-BC</v>
          </cell>
          <cell r="G152">
            <v>5.99</v>
          </cell>
          <cell r="H152">
            <v>-0.66211600190180309</v>
          </cell>
          <cell r="I152">
            <v>0</v>
          </cell>
          <cell r="J152">
            <v>0</v>
          </cell>
          <cell r="K152">
            <v>0</v>
          </cell>
          <cell r="L152">
            <v>0</v>
          </cell>
          <cell r="M152">
            <v>0</v>
          </cell>
          <cell r="N152">
            <v>0</v>
          </cell>
          <cell r="O152">
            <v>0</v>
          </cell>
          <cell r="P152">
            <v>0</v>
          </cell>
          <cell r="Q152">
            <v>0</v>
          </cell>
          <cell r="R152">
            <v>5.3278839980981969</v>
          </cell>
        </row>
        <row r="153">
          <cell r="F153" t="str">
            <v>9X23-9J328-AA</v>
          </cell>
          <cell r="G153">
            <v>6.4130000000000003</v>
          </cell>
          <cell r="H153">
            <v>-0.13331237897258644</v>
          </cell>
          <cell r="I153">
            <v>0</v>
          </cell>
          <cell r="J153">
            <v>0</v>
          </cell>
          <cell r="K153">
            <v>0</v>
          </cell>
          <cell r="L153">
            <v>0</v>
          </cell>
          <cell r="M153">
            <v>0</v>
          </cell>
          <cell r="N153">
            <v>0</v>
          </cell>
          <cell r="O153">
            <v>0</v>
          </cell>
          <cell r="P153">
            <v>0</v>
          </cell>
          <cell r="Q153">
            <v>0</v>
          </cell>
          <cell r="R153">
            <v>6.2796876210274135</v>
          </cell>
        </row>
        <row r="154">
          <cell r="F154" t="str">
            <v>A120S0036</v>
          </cell>
          <cell r="G154">
            <v>88.44</v>
          </cell>
          <cell r="H154">
            <v>0</v>
          </cell>
          <cell r="I154">
            <v>-15</v>
          </cell>
          <cell r="J154">
            <v>0</v>
          </cell>
          <cell r="K154">
            <v>0</v>
          </cell>
          <cell r="L154">
            <v>0</v>
          </cell>
          <cell r="M154">
            <v>0</v>
          </cell>
          <cell r="N154">
            <v>0</v>
          </cell>
          <cell r="O154">
            <v>0</v>
          </cell>
          <cell r="P154">
            <v>0</v>
          </cell>
          <cell r="Q154">
            <v>0</v>
          </cell>
          <cell r="R154">
            <v>73.44</v>
          </cell>
        </row>
        <row r="155">
          <cell r="F155" t="str">
            <v>A127S0002F</v>
          </cell>
          <cell r="G155">
            <v>71.78</v>
          </cell>
          <cell r="H155">
            <v>0</v>
          </cell>
          <cell r="I155">
            <v>-15</v>
          </cell>
          <cell r="J155">
            <v>0</v>
          </cell>
          <cell r="K155">
            <v>0</v>
          </cell>
          <cell r="L155">
            <v>0</v>
          </cell>
          <cell r="M155">
            <v>0</v>
          </cell>
          <cell r="N155">
            <v>0</v>
          </cell>
          <cell r="O155">
            <v>0</v>
          </cell>
          <cell r="P155">
            <v>0</v>
          </cell>
          <cell r="Q155">
            <v>0</v>
          </cell>
          <cell r="R155">
            <v>56.78</v>
          </cell>
        </row>
        <row r="156">
          <cell r="F156" t="str">
            <v>A127S0004F</v>
          </cell>
          <cell r="G156">
            <v>140.69999999999999</v>
          </cell>
          <cell r="H156">
            <v>0</v>
          </cell>
          <cell r="I156">
            <v>-15</v>
          </cell>
          <cell r="J156">
            <v>0</v>
          </cell>
          <cell r="K156">
            <v>0</v>
          </cell>
          <cell r="L156">
            <v>0</v>
          </cell>
          <cell r="M156">
            <v>0</v>
          </cell>
          <cell r="N156">
            <v>0</v>
          </cell>
          <cell r="O156">
            <v>0</v>
          </cell>
          <cell r="P156">
            <v>0</v>
          </cell>
          <cell r="Q156">
            <v>0</v>
          </cell>
          <cell r="R156">
            <v>125.7</v>
          </cell>
        </row>
        <row r="157">
          <cell r="F157" t="str">
            <v>A131S0001F</v>
          </cell>
          <cell r="G157">
            <v>134.80000000000001</v>
          </cell>
          <cell r="H157">
            <v>0</v>
          </cell>
          <cell r="I157">
            <v>-15</v>
          </cell>
          <cell r="J157">
            <v>0</v>
          </cell>
          <cell r="K157">
            <v>0</v>
          </cell>
          <cell r="L157">
            <v>0</v>
          </cell>
          <cell r="M157">
            <v>0</v>
          </cell>
          <cell r="N157">
            <v>0</v>
          </cell>
          <cell r="O157">
            <v>0</v>
          </cell>
          <cell r="P157">
            <v>0</v>
          </cell>
          <cell r="Q157">
            <v>0</v>
          </cell>
          <cell r="R157">
            <v>119.8</v>
          </cell>
        </row>
        <row r="158">
          <cell r="F158" t="str">
            <v>A132L0044.A2</v>
          </cell>
          <cell r="G158">
            <v>16.658000000000001</v>
          </cell>
          <cell r="H158">
            <v>0</v>
          </cell>
          <cell r="I158">
            <v>0</v>
          </cell>
          <cell r="J158">
            <v>0</v>
          </cell>
          <cell r="K158">
            <v>0</v>
          </cell>
          <cell r="L158">
            <v>0</v>
          </cell>
          <cell r="M158">
            <v>0</v>
          </cell>
          <cell r="N158">
            <v>0</v>
          </cell>
          <cell r="O158">
            <v>0</v>
          </cell>
          <cell r="P158">
            <v>0</v>
          </cell>
          <cell r="Q158">
            <v>0</v>
          </cell>
          <cell r="R158">
            <v>16.658000000000001</v>
          </cell>
        </row>
        <row r="159">
          <cell r="F159" t="str">
            <v>A132S0054</v>
          </cell>
          <cell r="G159">
            <v>2.87</v>
          </cell>
          <cell r="H159">
            <v>0</v>
          </cell>
          <cell r="I159">
            <v>0</v>
          </cell>
          <cell r="J159">
            <v>0</v>
          </cell>
          <cell r="K159">
            <v>0</v>
          </cell>
          <cell r="L159">
            <v>0</v>
          </cell>
          <cell r="M159">
            <v>0</v>
          </cell>
          <cell r="N159">
            <v>0</v>
          </cell>
          <cell r="O159">
            <v>0</v>
          </cell>
          <cell r="P159">
            <v>0</v>
          </cell>
          <cell r="Q159">
            <v>0</v>
          </cell>
          <cell r="R159">
            <v>2.87</v>
          </cell>
        </row>
        <row r="160">
          <cell r="F160" t="str">
            <v>AD23-5220-AB</v>
          </cell>
          <cell r="G160">
            <v>75.7</v>
          </cell>
          <cell r="H160">
            <v>-9.8014127776379993</v>
          </cell>
          <cell r="I160">
            <v>0</v>
          </cell>
          <cell r="J160">
            <v>0</v>
          </cell>
          <cell r="K160">
            <v>0</v>
          </cell>
          <cell r="L160">
            <v>0</v>
          </cell>
          <cell r="M160">
            <v>0</v>
          </cell>
          <cell r="N160">
            <v>0</v>
          </cell>
          <cell r="O160">
            <v>0</v>
          </cell>
          <cell r="P160">
            <v>0</v>
          </cell>
          <cell r="Q160">
            <v>0</v>
          </cell>
          <cell r="R160">
            <v>65.898587222362011</v>
          </cell>
        </row>
        <row r="161">
          <cell r="F161" t="str">
            <v>AD23-5230-AE</v>
          </cell>
          <cell r="G161">
            <v>397.52699999999999</v>
          </cell>
          <cell r="H161">
            <v>-44.366879491230897</v>
          </cell>
          <cell r="I161">
            <v>0</v>
          </cell>
          <cell r="J161">
            <v>-16.999500000000001</v>
          </cell>
          <cell r="K161">
            <v>0</v>
          </cell>
          <cell r="L161">
            <v>0</v>
          </cell>
          <cell r="M161">
            <v>0</v>
          </cell>
          <cell r="N161">
            <v>0</v>
          </cell>
          <cell r="O161">
            <v>0</v>
          </cell>
          <cell r="P161">
            <v>0</v>
          </cell>
          <cell r="Q161">
            <v>0</v>
          </cell>
          <cell r="R161">
            <v>336.16062050876906</v>
          </cell>
        </row>
        <row r="162">
          <cell r="F162" t="str">
            <v>AD23-5G298-AA</v>
          </cell>
          <cell r="G162">
            <v>6.7</v>
          </cell>
          <cell r="H162">
            <v>-0.84154735149674997</v>
          </cell>
          <cell r="I162">
            <v>0</v>
          </cell>
          <cell r="J162">
            <v>-0.29150000000000004</v>
          </cell>
          <cell r="K162">
            <v>0</v>
          </cell>
          <cell r="L162">
            <v>0</v>
          </cell>
          <cell r="M162">
            <v>0</v>
          </cell>
          <cell r="N162">
            <v>0</v>
          </cell>
          <cell r="O162">
            <v>0</v>
          </cell>
          <cell r="P162">
            <v>0</v>
          </cell>
          <cell r="Q162">
            <v>0</v>
          </cell>
          <cell r="R162">
            <v>5.5669526485032499</v>
          </cell>
        </row>
        <row r="163">
          <cell r="F163" t="str">
            <v>AD23-5K238-BA</v>
          </cell>
          <cell r="G163">
            <v>40.630000000000003</v>
          </cell>
          <cell r="H163">
            <v>-1.3074367698909901</v>
          </cell>
          <cell r="I163">
            <v>0</v>
          </cell>
          <cell r="J163">
            <v>-1.7665</v>
          </cell>
          <cell r="K163">
            <v>0</v>
          </cell>
          <cell r="L163">
            <v>0</v>
          </cell>
          <cell r="M163">
            <v>0</v>
          </cell>
          <cell r="N163">
            <v>0</v>
          </cell>
          <cell r="O163">
            <v>0</v>
          </cell>
          <cell r="P163">
            <v>0</v>
          </cell>
          <cell r="Q163">
            <v>0</v>
          </cell>
          <cell r="R163">
            <v>37.556063230109011</v>
          </cell>
        </row>
        <row r="164">
          <cell r="F164" t="str">
            <v>AD23-5K239-BA</v>
          </cell>
          <cell r="G164">
            <v>40.630000000000003</v>
          </cell>
          <cell r="H164">
            <v>-1.3074367698909901</v>
          </cell>
          <cell r="I164">
            <v>0</v>
          </cell>
          <cell r="J164">
            <v>-1.7665</v>
          </cell>
          <cell r="K164">
            <v>0</v>
          </cell>
          <cell r="L164">
            <v>0</v>
          </cell>
          <cell r="M164">
            <v>0</v>
          </cell>
          <cell r="N164">
            <v>0</v>
          </cell>
          <cell r="O164">
            <v>0</v>
          </cell>
          <cell r="P164">
            <v>0</v>
          </cell>
          <cell r="Q164">
            <v>0</v>
          </cell>
          <cell r="R164">
            <v>37.556063230109011</v>
          </cell>
        </row>
        <row r="165">
          <cell r="F165" t="str">
            <v>AD23-9032-AA</v>
          </cell>
          <cell r="G165">
            <v>22.95</v>
          </cell>
          <cell r="H165">
            <v>-0.59745538265999998</v>
          </cell>
          <cell r="I165">
            <v>0</v>
          </cell>
          <cell r="J165">
            <v>0</v>
          </cell>
          <cell r="K165">
            <v>0</v>
          </cell>
          <cell r="L165">
            <v>0</v>
          </cell>
          <cell r="M165">
            <v>0</v>
          </cell>
          <cell r="N165">
            <v>0</v>
          </cell>
          <cell r="O165">
            <v>0</v>
          </cell>
          <cell r="P165">
            <v>0</v>
          </cell>
          <cell r="Q165">
            <v>0</v>
          </cell>
          <cell r="R165">
            <v>22.352544617339998</v>
          </cell>
        </row>
        <row r="166">
          <cell r="F166" t="str">
            <v>AD23-9C133-AD</v>
          </cell>
          <cell r="G166">
            <v>473.38299999999998</v>
          </cell>
          <cell r="H166">
            <v>-2.7357167521800001</v>
          </cell>
          <cell r="I166">
            <v>0</v>
          </cell>
          <cell r="J166">
            <v>0</v>
          </cell>
          <cell r="K166">
            <v>0</v>
          </cell>
          <cell r="L166">
            <v>0</v>
          </cell>
          <cell r="M166">
            <v>0</v>
          </cell>
          <cell r="N166">
            <v>0</v>
          </cell>
          <cell r="O166">
            <v>0</v>
          </cell>
          <cell r="P166">
            <v>0</v>
          </cell>
          <cell r="Q166">
            <v>0</v>
          </cell>
          <cell r="R166">
            <v>470.64728324781998</v>
          </cell>
        </row>
        <row r="167">
          <cell r="F167" t="str">
            <v>AD43-5220-AD</v>
          </cell>
          <cell r="G167">
            <v>67.736999999999995</v>
          </cell>
          <cell r="H167">
            <v>-0.77553892589309992</v>
          </cell>
          <cell r="I167">
            <v>0</v>
          </cell>
          <cell r="J167">
            <v>0</v>
          </cell>
          <cell r="K167">
            <v>0</v>
          </cell>
          <cell r="L167">
            <v>0</v>
          </cell>
          <cell r="M167">
            <v>0</v>
          </cell>
          <cell r="N167">
            <v>0</v>
          </cell>
          <cell r="O167">
            <v>0</v>
          </cell>
          <cell r="P167">
            <v>0</v>
          </cell>
          <cell r="Q167">
            <v>0</v>
          </cell>
          <cell r="R167">
            <v>66.961461074106893</v>
          </cell>
        </row>
        <row r="168">
          <cell r="F168" t="str">
            <v>AD43-5220-BD</v>
          </cell>
          <cell r="G168">
            <v>71.067999999999998</v>
          </cell>
          <cell r="H168">
            <v>-0.61831382519309996</v>
          </cell>
          <cell r="I168">
            <v>0</v>
          </cell>
          <cell r="J168">
            <v>0</v>
          </cell>
          <cell r="K168">
            <v>0</v>
          </cell>
          <cell r="L168">
            <v>0</v>
          </cell>
          <cell r="M168">
            <v>0</v>
          </cell>
          <cell r="N168">
            <v>0</v>
          </cell>
          <cell r="O168">
            <v>0</v>
          </cell>
          <cell r="P168">
            <v>0</v>
          </cell>
          <cell r="Q168">
            <v>0</v>
          </cell>
          <cell r="R168">
            <v>70.449686174806899</v>
          </cell>
        </row>
        <row r="169">
          <cell r="F169" t="str">
            <v>AD43-5220-CA</v>
          </cell>
          <cell r="G169">
            <v>3.21</v>
          </cell>
          <cell r="H169">
            <v>0</v>
          </cell>
          <cell r="I169">
            <v>0</v>
          </cell>
          <cell r="J169">
            <v>0</v>
          </cell>
          <cell r="K169">
            <v>0</v>
          </cell>
          <cell r="L169">
            <v>0</v>
          </cell>
          <cell r="M169">
            <v>0</v>
          </cell>
          <cell r="N169">
            <v>0</v>
          </cell>
          <cell r="O169">
            <v>0</v>
          </cell>
          <cell r="P169">
            <v>0</v>
          </cell>
          <cell r="Q169">
            <v>0</v>
          </cell>
          <cell r="R169">
            <v>3.21</v>
          </cell>
        </row>
        <row r="170">
          <cell r="F170" t="str">
            <v>AD43-5220-DC</v>
          </cell>
          <cell r="G170">
            <v>75.197999999999993</v>
          </cell>
          <cell r="H170">
            <v>-0.65258889714570001</v>
          </cell>
          <cell r="I170">
            <v>0</v>
          </cell>
          <cell r="J170">
            <v>0</v>
          </cell>
          <cell r="K170">
            <v>0</v>
          </cell>
          <cell r="L170">
            <v>0</v>
          </cell>
          <cell r="M170">
            <v>0</v>
          </cell>
          <cell r="N170">
            <v>0</v>
          </cell>
          <cell r="O170">
            <v>0</v>
          </cell>
          <cell r="P170">
            <v>0</v>
          </cell>
          <cell r="Q170">
            <v>0</v>
          </cell>
          <cell r="R170">
            <v>74.545411102854288</v>
          </cell>
        </row>
        <row r="171">
          <cell r="F171" t="str">
            <v>AD43-5220-EB</v>
          </cell>
          <cell r="G171">
            <v>3.63</v>
          </cell>
          <cell r="H171">
            <v>0</v>
          </cell>
          <cell r="I171">
            <v>0</v>
          </cell>
          <cell r="J171">
            <v>0</v>
          </cell>
          <cell r="K171">
            <v>0</v>
          </cell>
          <cell r="L171">
            <v>0</v>
          </cell>
          <cell r="M171">
            <v>0</v>
          </cell>
          <cell r="N171">
            <v>0</v>
          </cell>
          <cell r="O171">
            <v>0</v>
          </cell>
          <cell r="P171">
            <v>0</v>
          </cell>
          <cell r="Q171">
            <v>0</v>
          </cell>
          <cell r="R171">
            <v>3.63</v>
          </cell>
        </row>
        <row r="172">
          <cell r="F172" t="str">
            <v>AD43-5230-AE</v>
          </cell>
          <cell r="G172">
            <v>417.00299999999999</v>
          </cell>
          <cell r="H172">
            <v>-42.316510097504214</v>
          </cell>
          <cell r="I172">
            <v>0</v>
          </cell>
          <cell r="J172">
            <v>0</v>
          </cell>
          <cell r="K172">
            <v>0</v>
          </cell>
          <cell r="L172">
            <v>0</v>
          </cell>
          <cell r="M172">
            <v>0</v>
          </cell>
          <cell r="N172">
            <v>0</v>
          </cell>
          <cell r="O172">
            <v>0</v>
          </cell>
          <cell r="P172">
            <v>0</v>
          </cell>
          <cell r="Q172">
            <v>0</v>
          </cell>
          <cell r="R172">
            <v>374.68648990249579</v>
          </cell>
        </row>
        <row r="173">
          <cell r="F173" t="str">
            <v>AD43-5230-AE</v>
          </cell>
          <cell r="G173">
            <v>417.00299999999999</v>
          </cell>
          <cell r="H173">
            <v>-42.316510097504214</v>
          </cell>
          <cell r="I173">
            <v>0</v>
          </cell>
          <cell r="J173">
            <v>0</v>
          </cell>
          <cell r="K173">
            <v>0</v>
          </cell>
          <cell r="L173">
            <v>0</v>
          </cell>
          <cell r="M173">
            <v>0</v>
          </cell>
          <cell r="N173">
            <v>0</v>
          </cell>
          <cell r="O173">
            <v>0</v>
          </cell>
          <cell r="P173">
            <v>0</v>
          </cell>
          <cell r="Q173">
            <v>0</v>
          </cell>
          <cell r="R173">
            <v>374.68648990249579</v>
          </cell>
        </row>
        <row r="174">
          <cell r="F174" t="str">
            <v>AD43-5K238-AD</v>
          </cell>
          <cell r="G174">
            <v>38.119999999999997</v>
          </cell>
          <cell r="H174">
            <v>-1.3065405868169999</v>
          </cell>
          <cell r="I174">
            <v>0</v>
          </cell>
          <cell r="J174">
            <v>0</v>
          </cell>
          <cell r="K174">
            <v>0</v>
          </cell>
          <cell r="L174">
            <v>0</v>
          </cell>
          <cell r="M174">
            <v>0</v>
          </cell>
          <cell r="N174">
            <v>0</v>
          </cell>
          <cell r="O174">
            <v>0</v>
          </cell>
          <cell r="P174">
            <v>0</v>
          </cell>
          <cell r="Q174">
            <v>0</v>
          </cell>
          <cell r="R174">
            <v>36.813459413182997</v>
          </cell>
        </row>
        <row r="175">
          <cell r="F175" t="str">
            <v>AD43-5K239-AD</v>
          </cell>
          <cell r="G175">
            <v>38.119999999999997</v>
          </cell>
          <cell r="H175">
            <v>-1.3065405868169999</v>
          </cell>
          <cell r="I175">
            <v>0</v>
          </cell>
          <cell r="J175">
            <v>0</v>
          </cell>
          <cell r="K175">
            <v>0</v>
          </cell>
          <cell r="L175">
            <v>0</v>
          </cell>
          <cell r="M175">
            <v>0</v>
          </cell>
          <cell r="N175">
            <v>0</v>
          </cell>
          <cell r="O175">
            <v>0</v>
          </cell>
          <cell r="P175">
            <v>0</v>
          </cell>
          <cell r="Q175">
            <v>0</v>
          </cell>
          <cell r="R175">
            <v>36.813459413182997</v>
          </cell>
        </row>
        <row r="176">
          <cell r="F176" t="str">
            <v>AD43-9034-AB</v>
          </cell>
          <cell r="G176">
            <v>56.14</v>
          </cell>
          <cell r="H176">
            <v>-1.2578008056E-2</v>
          </cell>
          <cell r="I176">
            <v>0</v>
          </cell>
          <cell r="J176">
            <v>0</v>
          </cell>
          <cell r="K176">
            <v>0</v>
          </cell>
          <cell r="L176">
            <v>0</v>
          </cell>
          <cell r="M176">
            <v>0</v>
          </cell>
          <cell r="N176">
            <v>0</v>
          </cell>
          <cell r="O176">
            <v>0</v>
          </cell>
          <cell r="P176">
            <v>0</v>
          </cell>
          <cell r="Q176">
            <v>0</v>
          </cell>
          <cell r="R176">
            <v>56.127421991943997</v>
          </cell>
        </row>
        <row r="177">
          <cell r="F177" t="str">
            <v>AD43-9034-AC</v>
          </cell>
          <cell r="G177">
            <v>60.93</v>
          </cell>
          <cell r="H177">
            <v>0</v>
          </cell>
          <cell r="I177">
            <v>0</v>
          </cell>
          <cell r="J177">
            <v>0</v>
          </cell>
          <cell r="K177">
            <v>0</v>
          </cell>
          <cell r="L177">
            <v>0</v>
          </cell>
          <cell r="M177">
            <v>0</v>
          </cell>
          <cell r="N177">
            <v>0</v>
          </cell>
          <cell r="O177">
            <v>0</v>
          </cell>
          <cell r="P177">
            <v>0</v>
          </cell>
          <cell r="Q177">
            <v>0</v>
          </cell>
          <cell r="R177">
            <v>60.93</v>
          </cell>
        </row>
        <row r="178">
          <cell r="F178" t="str">
            <v>AD43-9K007-AC</v>
          </cell>
          <cell r="G178">
            <v>629.42999999999995</v>
          </cell>
          <cell r="H178">
            <v>-1.1005757049</v>
          </cell>
          <cell r="I178">
            <v>0</v>
          </cell>
          <cell r="J178">
            <v>0</v>
          </cell>
          <cell r="K178">
            <v>0</v>
          </cell>
          <cell r="L178">
            <v>0</v>
          </cell>
          <cell r="M178">
            <v>0</v>
          </cell>
          <cell r="N178">
            <v>0</v>
          </cell>
          <cell r="O178">
            <v>0</v>
          </cell>
          <cell r="P178">
            <v>0</v>
          </cell>
          <cell r="Q178">
            <v>0</v>
          </cell>
          <cell r="R178">
            <v>628.3294242950999</v>
          </cell>
        </row>
        <row r="179">
          <cell r="F179" t="str">
            <v>AH22-5K244-AD</v>
          </cell>
          <cell r="G179">
            <v>195.28739999999999</v>
          </cell>
          <cell r="H179">
            <v>-20.221379999999989</v>
          </cell>
          <cell r="I179">
            <v>0</v>
          </cell>
          <cell r="J179">
            <v>0</v>
          </cell>
          <cell r="K179">
            <v>-2.5910908491739271</v>
          </cell>
          <cell r="L179">
            <v>0</v>
          </cell>
          <cell r="M179">
            <v>0</v>
          </cell>
          <cell r="N179">
            <v>-1.33</v>
          </cell>
          <cell r="O179">
            <v>-11.72</v>
          </cell>
          <cell r="P179">
            <v>0</v>
          </cell>
          <cell r="Q179">
            <v>0</v>
          </cell>
          <cell r="R179">
            <v>159.42492915082607</v>
          </cell>
        </row>
        <row r="180">
          <cell r="F180" t="str">
            <v>AH22-5K244-BE</v>
          </cell>
          <cell r="G180">
            <v>577.23199999999997</v>
          </cell>
          <cell r="H180">
            <v>-13.40282000000002</v>
          </cell>
          <cell r="I180">
            <v>0</v>
          </cell>
          <cell r="J180">
            <v>0</v>
          </cell>
          <cell r="K180">
            <v>-1.6577976235179248</v>
          </cell>
          <cell r="L180">
            <v>0</v>
          </cell>
          <cell r="M180">
            <v>0</v>
          </cell>
          <cell r="N180">
            <v>-1.33</v>
          </cell>
          <cell r="O180">
            <v>-11.72</v>
          </cell>
          <cell r="P180">
            <v>0</v>
          </cell>
          <cell r="Q180">
            <v>0</v>
          </cell>
          <cell r="R180">
            <v>549.12138237648196</v>
          </cell>
        </row>
        <row r="181">
          <cell r="F181" t="str">
            <v>AH22-5K244-CB</v>
          </cell>
          <cell r="G181">
            <v>223.36510000000001</v>
          </cell>
          <cell r="H181">
            <v>-12.737049999999993</v>
          </cell>
          <cell r="I181">
            <v>0</v>
          </cell>
          <cell r="J181">
            <v>0</v>
          </cell>
          <cell r="K181">
            <v>-1.5035219063429444</v>
          </cell>
          <cell r="L181">
            <v>0</v>
          </cell>
          <cell r="M181">
            <v>0</v>
          </cell>
          <cell r="N181">
            <v>-1.33</v>
          </cell>
          <cell r="O181">
            <v>-11.72</v>
          </cell>
          <cell r="P181">
            <v>0</v>
          </cell>
          <cell r="Q181">
            <v>0</v>
          </cell>
          <cell r="R181">
            <v>196.07452809365708</v>
          </cell>
        </row>
        <row r="182">
          <cell r="F182" t="str">
            <v>AH22-9034-AB</v>
          </cell>
          <cell r="G182">
            <v>7.6020000000000003</v>
          </cell>
          <cell r="H182">
            <v>-1.136737478061</v>
          </cell>
          <cell r="I182">
            <v>0</v>
          </cell>
          <cell r="J182">
            <v>0</v>
          </cell>
          <cell r="K182">
            <v>0</v>
          </cell>
          <cell r="L182">
            <v>0</v>
          </cell>
          <cell r="M182">
            <v>0</v>
          </cell>
          <cell r="N182">
            <v>0</v>
          </cell>
          <cell r="O182">
            <v>0</v>
          </cell>
          <cell r="P182">
            <v>0</v>
          </cell>
          <cell r="Q182">
            <v>0</v>
          </cell>
          <cell r="R182">
            <v>6.4652625219390005</v>
          </cell>
        </row>
        <row r="183">
          <cell r="F183" t="str">
            <v>AH22-9034-BA</v>
          </cell>
          <cell r="G183">
            <v>7.6020000000000003</v>
          </cell>
          <cell r="H183">
            <v>-0.88360506593400012</v>
          </cell>
          <cell r="I183">
            <v>0</v>
          </cell>
          <cell r="J183">
            <v>0</v>
          </cell>
          <cell r="K183">
            <v>0</v>
          </cell>
          <cell r="L183">
            <v>0</v>
          </cell>
          <cell r="M183">
            <v>0</v>
          </cell>
          <cell r="N183">
            <v>0</v>
          </cell>
          <cell r="O183">
            <v>0</v>
          </cell>
          <cell r="P183">
            <v>0</v>
          </cell>
          <cell r="Q183">
            <v>0</v>
          </cell>
          <cell r="R183">
            <v>6.7183949340660005</v>
          </cell>
        </row>
        <row r="184">
          <cell r="F184" t="str">
            <v>AH22-9034-CA</v>
          </cell>
          <cell r="G184">
            <v>7.6020000000000003</v>
          </cell>
          <cell r="H184">
            <v>-1.1084369599349999</v>
          </cell>
          <cell r="I184">
            <v>0</v>
          </cell>
          <cell r="J184">
            <v>0</v>
          </cell>
          <cell r="K184">
            <v>0</v>
          </cell>
          <cell r="L184">
            <v>0</v>
          </cell>
          <cell r="M184">
            <v>0</v>
          </cell>
          <cell r="N184">
            <v>0</v>
          </cell>
          <cell r="O184">
            <v>0</v>
          </cell>
          <cell r="P184">
            <v>0</v>
          </cell>
          <cell r="Q184">
            <v>0</v>
          </cell>
          <cell r="R184">
            <v>6.4935630400650002</v>
          </cell>
        </row>
        <row r="185">
          <cell r="F185" t="str">
            <v>AH22-9034-DA</v>
          </cell>
          <cell r="G185">
            <v>7.6020000000000003</v>
          </cell>
          <cell r="H185">
            <v>-1.067558433753</v>
          </cell>
          <cell r="I185">
            <v>0</v>
          </cell>
          <cell r="J185">
            <v>0</v>
          </cell>
          <cell r="K185">
            <v>0</v>
          </cell>
          <cell r="L185">
            <v>0</v>
          </cell>
          <cell r="M185">
            <v>0</v>
          </cell>
          <cell r="N185">
            <v>0</v>
          </cell>
          <cell r="O185">
            <v>0</v>
          </cell>
          <cell r="P185">
            <v>0</v>
          </cell>
          <cell r="Q185">
            <v>0</v>
          </cell>
          <cell r="R185">
            <v>6.5344415662470006</v>
          </cell>
        </row>
        <row r="186">
          <cell r="F186" t="str">
            <v>AH22-9N497-BC</v>
          </cell>
          <cell r="G186">
            <v>31.925899999999999</v>
          </cell>
          <cell r="H186">
            <v>-4.5758499999999991</v>
          </cell>
          <cell r="I186">
            <v>0</v>
          </cell>
          <cell r="J186">
            <v>0</v>
          </cell>
          <cell r="K186">
            <v>-0.24635658736147967</v>
          </cell>
          <cell r="L186">
            <v>0</v>
          </cell>
          <cell r="M186">
            <v>0</v>
          </cell>
          <cell r="N186">
            <v>0</v>
          </cell>
          <cell r="O186">
            <v>0</v>
          </cell>
          <cell r="P186">
            <v>0</v>
          </cell>
          <cell r="Q186">
            <v>0</v>
          </cell>
          <cell r="R186">
            <v>27.10369341263852</v>
          </cell>
        </row>
        <row r="187">
          <cell r="F187" t="str">
            <v>AH32-5K244-AF</v>
          </cell>
          <cell r="G187">
            <v>218.44030000000001</v>
          </cell>
          <cell r="H187">
            <v>-32.300260000000037</v>
          </cell>
          <cell r="I187">
            <v>0</v>
          </cell>
          <cell r="J187">
            <v>0</v>
          </cell>
          <cell r="K187">
            <v>-2.9014659351740497</v>
          </cell>
          <cell r="L187">
            <v>0</v>
          </cell>
          <cell r="M187">
            <v>0</v>
          </cell>
          <cell r="N187">
            <v>-1.33</v>
          </cell>
          <cell r="O187">
            <v>-11.72</v>
          </cell>
          <cell r="P187">
            <v>0</v>
          </cell>
          <cell r="Q187">
            <v>0</v>
          </cell>
          <cell r="R187">
            <v>170.1885740648259</v>
          </cell>
        </row>
        <row r="188">
          <cell r="F188" t="str">
            <v>AH32-5K244-BF</v>
          </cell>
          <cell r="G188">
            <v>246.76480000000001</v>
          </cell>
          <cell r="H188">
            <v>-34.994829999999979</v>
          </cell>
          <cell r="I188">
            <v>0</v>
          </cell>
          <cell r="J188">
            <v>0</v>
          </cell>
          <cell r="K188">
            <v>-3.0654804950462649</v>
          </cell>
          <cell r="L188">
            <v>0</v>
          </cell>
          <cell r="M188">
            <v>0</v>
          </cell>
          <cell r="N188">
            <v>-1.33</v>
          </cell>
          <cell r="O188">
            <v>-11.72</v>
          </cell>
          <cell r="P188">
            <v>0</v>
          </cell>
          <cell r="Q188">
            <v>0</v>
          </cell>
          <cell r="R188">
            <v>195.65448950495374</v>
          </cell>
        </row>
        <row r="189">
          <cell r="F189" t="str">
            <v>AH32-5K244-CE</v>
          </cell>
          <cell r="G189">
            <v>584.00319999999999</v>
          </cell>
          <cell r="H189">
            <v>-12.886589999999842</v>
          </cell>
          <cell r="I189">
            <v>0</v>
          </cell>
          <cell r="J189">
            <v>0</v>
          </cell>
          <cell r="K189">
            <v>-1.5447913243104492</v>
          </cell>
          <cell r="L189">
            <v>0</v>
          </cell>
          <cell r="M189">
            <v>0</v>
          </cell>
          <cell r="N189">
            <v>-1.33</v>
          </cell>
          <cell r="O189">
            <v>-11.72</v>
          </cell>
          <cell r="P189">
            <v>0</v>
          </cell>
          <cell r="Q189">
            <v>0</v>
          </cell>
          <cell r="R189">
            <v>556.52181867568959</v>
          </cell>
        </row>
        <row r="190">
          <cell r="F190" t="str">
            <v>AH32-5K244-FB</v>
          </cell>
          <cell r="G190">
            <v>214.5488</v>
          </cell>
          <cell r="H190">
            <v>-12.584100000000035</v>
          </cell>
          <cell r="I190">
            <v>0</v>
          </cell>
          <cell r="J190">
            <v>0</v>
          </cell>
          <cell r="K190">
            <v>-1.4776175480223359</v>
          </cell>
          <cell r="L190">
            <v>0</v>
          </cell>
          <cell r="M190">
            <v>0</v>
          </cell>
          <cell r="N190">
            <v>-1.33</v>
          </cell>
          <cell r="O190">
            <v>-11.72</v>
          </cell>
          <cell r="P190">
            <v>0</v>
          </cell>
          <cell r="Q190">
            <v>0</v>
          </cell>
          <cell r="R190">
            <v>187.43708245197763</v>
          </cell>
        </row>
        <row r="191">
          <cell r="F191" t="str">
            <v>AH32-5K244-GB</v>
          </cell>
          <cell r="G191">
            <v>598.65610000000004</v>
          </cell>
          <cell r="H191">
            <v>-16.963299999999897</v>
          </cell>
          <cell r="I191">
            <v>0</v>
          </cell>
          <cell r="J191">
            <v>0</v>
          </cell>
          <cell r="K191">
            <v>-2.4216195458545604</v>
          </cell>
          <cell r="L191">
            <v>0</v>
          </cell>
          <cell r="M191">
            <v>0</v>
          </cell>
          <cell r="N191">
            <v>-1.33</v>
          </cell>
          <cell r="O191">
            <v>-11.72</v>
          </cell>
          <cell r="P191">
            <v>0</v>
          </cell>
          <cell r="Q191">
            <v>0</v>
          </cell>
          <cell r="R191">
            <v>566.2211804541455</v>
          </cell>
        </row>
        <row r="192">
          <cell r="F192" t="str">
            <v>AH32-9N497-CB</v>
          </cell>
          <cell r="G192">
            <v>38.290900000000001</v>
          </cell>
          <cell r="H192">
            <v>-2.4388600000000054</v>
          </cell>
          <cell r="I192">
            <v>0</v>
          </cell>
          <cell r="J192">
            <v>0</v>
          </cell>
          <cell r="K192">
            <v>-0.34624423285128841</v>
          </cell>
          <cell r="L192">
            <v>0</v>
          </cell>
          <cell r="M192">
            <v>0</v>
          </cell>
          <cell r="N192">
            <v>0</v>
          </cell>
          <cell r="O192">
            <v>0</v>
          </cell>
          <cell r="P192">
            <v>0</v>
          </cell>
          <cell r="Q192">
            <v>0</v>
          </cell>
          <cell r="R192">
            <v>35.505795767148705</v>
          </cell>
        </row>
        <row r="193">
          <cell r="F193" t="str">
            <v>AH3M-5C201-AA</v>
          </cell>
          <cell r="G193">
            <v>68.216999999999999</v>
          </cell>
          <cell r="H193">
            <v>0</v>
          </cell>
          <cell r="I193">
            <v>-27.006999999999998</v>
          </cell>
          <cell r="J193">
            <v>0</v>
          </cell>
          <cell r="K193">
            <v>0</v>
          </cell>
          <cell r="L193">
            <v>0</v>
          </cell>
          <cell r="M193">
            <v>0</v>
          </cell>
          <cell r="N193">
            <v>0</v>
          </cell>
          <cell r="O193">
            <v>0</v>
          </cell>
          <cell r="P193">
            <v>0</v>
          </cell>
          <cell r="Q193">
            <v>0</v>
          </cell>
          <cell r="R193">
            <v>41.21</v>
          </cell>
        </row>
        <row r="194">
          <cell r="F194" t="str">
            <v>AH3M-5C201-BA</v>
          </cell>
          <cell r="G194">
            <v>85.972999999999999</v>
          </cell>
          <cell r="H194">
            <v>0</v>
          </cell>
          <cell r="I194">
            <v>-37.659999999999997</v>
          </cell>
          <cell r="J194">
            <v>0</v>
          </cell>
          <cell r="K194">
            <v>0</v>
          </cell>
          <cell r="L194">
            <v>0</v>
          </cell>
          <cell r="M194">
            <v>0</v>
          </cell>
          <cell r="N194">
            <v>0</v>
          </cell>
          <cell r="O194">
            <v>0</v>
          </cell>
          <cell r="P194">
            <v>0</v>
          </cell>
          <cell r="Q194">
            <v>0</v>
          </cell>
          <cell r="R194">
            <v>48.313000000000002</v>
          </cell>
        </row>
        <row r="195">
          <cell r="F195" t="str">
            <v>AH3M-5C201-CA</v>
          </cell>
          <cell r="G195">
            <v>67.06</v>
          </cell>
          <cell r="H195">
            <v>0</v>
          </cell>
          <cell r="I195">
            <v>-27.5</v>
          </cell>
          <cell r="J195">
            <v>0</v>
          </cell>
          <cell r="K195">
            <v>0</v>
          </cell>
          <cell r="L195">
            <v>0</v>
          </cell>
          <cell r="M195">
            <v>0</v>
          </cell>
          <cell r="N195">
            <v>0</v>
          </cell>
          <cell r="O195">
            <v>0</v>
          </cell>
          <cell r="P195">
            <v>0</v>
          </cell>
          <cell r="Q195">
            <v>0</v>
          </cell>
          <cell r="R195">
            <v>39.56</v>
          </cell>
        </row>
        <row r="196">
          <cell r="F196" t="str">
            <v>AH3M-5C202-AA</v>
          </cell>
          <cell r="G196">
            <v>68.216999999999999</v>
          </cell>
          <cell r="H196">
            <v>0</v>
          </cell>
          <cell r="I196">
            <v>-27.006999999999998</v>
          </cell>
          <cell r="J196">
            <v>0</v>
          </cell>
          <cell r="K196">
            <v>0</v>
          </cell>
          <cell r="L196">
            <v>0</v>
          </cell>
          <cell r="M196">
            <v>0</v>
          </cell>
          <cell r="N196">
            <v>0</v>
          </cell>
          <cell r="O196">
            <v>0</v>
          </cell>
          <cell r="P196">
            <v>0</v>
          </cell>
          <cell r="Q196">
            <v>0</v>
          </cell>
          <cell r="R196">
            <v>41.21</v>
          </cell>
        </row>
        <row r="197">
          <cell r="F197" t="str">
            <v>AH3M-5C202-BA</v>
          </cell>
          <cell r="G197">
            <v>85.972999999999999</v>
          </cell>
          <cell r="H197">
            <v>0</v>
          </cell>
          <cell r="I197">
            <v>-37.659999999999997</v>
          </cell>
          <cell r="J197">
            <v>0</v>
          </cell>
          <cell r="K197">
            <v>0</v>
          </cell>
          <cell r="L197">
            <v>0</v>
          </cell>
          <cell r="M197">
            <v>0</v>
          </cell>
          <cell r="N197">
            <v>0</v>
          </cell>
          <cell r="O197">
            <v>0</v>
          </cell>
          <cell r="P197">
            <v>0</v>
          </cell>
          <cell r="Q197">
            <v>0</v>
          </cell>
          <cell r="R197">
            <v>48.313000000000002</v>
          </cell>
        </row>
        <row r="198">
          <cell r="F198" t="str">
            <v>AH3M-5C202-CA</v>
          </cell>
          <cell r="G198">
            <v>67.06</v>
          </cell>
          <cell r="H198">
            <v>0</v>
          </cell>
          <cell r="I198">
            <v>-27.5</v>
          </cell>
          <cell r="J198">
            <v>0</v>
          </cell>
          <cell r="K198">
            <v>0</v>
          </cell>
          <cell r="L198">
            <v>0</v>
          </cell>
          <cell r="M198">
            <v>0</v>
          </cell>
          <cell r="N198">
            <v>0</v>
          </cell>
          <cell r="O198">
            <v>0</v>
          </cell>
          <cell r="P198">
            <v>0</v>
          </cell>
          <cell r="Q198">
            <v>0</v>
          </cell>
          <cell r="R198">
            <v>39.56</v>
          </cell>
        </row>
        <row r="199">
          <cell r="F199" t="str">
            <v>AH3M-5K244-BA</v>
          </cell>
          <cell r="G199">
            <v>236.95</v>
          </cell>
          <cell r="H199">
            <v>0</v>
          </cell>
          <cell r="I199">
            <v>-58.55</v>
          </cell>
          <cell r="J199">
            <v>0</v>
          </cell>
          <cell r="K199">
            <v>0</v>
          </cell>
          <cell r="L199">
            <v>0</v>
          </cell>
          <cell r="M199">
            <v>-21.64</v>
          </cell>
          <cell r="N199">
            <v>0</v>
          </cell>
          <cell r="O199">
            <v>0</v>
          </cell>
          <cell r="P199">
            <v>0</v>
          </cell>
          <cell r="Q199">
            <v>0</v>
          </cell>
          <cell r="R199">
            <v>156.76</v>
          </cell>
        </row>
        <row r="200">
          <cell r="F200" t="str">
            <v>AH3M-5K244-CA</v>
          </cell>
          <cell r="G200">
            <v>588.34</v>
          </cell>
          <cell r="H200">
            <v>0</v>
          </cell>
          <cell r="I200">
            <v>-36.909999999999997</v>
          </cell>
          <cell r="J200">
            <v>0</v>
          </cell>
          <cell r="K200">
            <v>0</v>
          </cell>
          <cell r="L200">
            <v>0</v>
          </cell>
          <cell r="M200">
            <v>0</v>
          </cell>
          <cell r="N200">
            <v>0</v>
          </cell>
          <cell r="O200">
            <v>0</v>
          </cell>
          <cell r="P200">
            <v>0</v>
          </cell>
          <cell r="Q200">
            <v>0</v>
          </cell>
          <cell r="R200">
            <v>551.42999999999995</v>
          </cell>
        </row>
        <row r="201">
          <cell r="F201" t="str">
            <v>AH3M-5K244-DA</v>
          </cell>
          <cell r="G201">
            <v>238.43</v>
          </cell>
          <cell r="H201">
            <v>0</v>
          </cell>
          <cell r="I201">
            <v>-39.409999999999997</v>
          </cell>
          <cell r="J201">
            <v>0</v>
          </cell>
          <cell r="K201">
            <v>0</v>
          </cell>
          <cell r="L201">
            <v>0</v>
          </cell>
          <cell r="M201">
            <v>0</v>
          </cell>
          <cell r="N201">
            <v>0</v>
          </cell>
          <cell r="O201">
            <v>0</v>
          </cell>
          <cell r="P201">
            <v>0</v>
          </cell>
          <cell r="Q201">
            <v>0</v>
          </cell>
          <cell r="R201">
            <v>199.02</v>
          </cell>
        </row>
        <row r="202">
          <cell r="F202" t="str">
            <v>AH3M-5K244-FA</v>
          </cell>
          <cell r="G202">
            <v>124.25</v>
          </cell>
          <cell r="H202">
            <v>0</v>
          </cell>
          <cell r="I202">
            <v>-39.409999999999997</v>
          </cell>
          <cell r="J202">
            <v>0</v>
          </cell>
          <cell r="K202">
            <v>0</v>
          </cell>
          <cell r="L202">
            <v>0</v>
          </cell>
          <cell r="M202">
            <v>0</v>
          </cell>
          <cell r="N202">
            <v>0</v>
          </cell>
          <cell r="O202">
            <v>0</v>
          </cell>
          <cell r="P202">
            <v>0</v>
          </cell>
          <cell r="Q202">
            <v>0</v>
          </cell>
          <cell r="R202">
            <v>84.84</v>
          </cell>
        </row>
        <row r="203">
          <cell r="F203" t="str">
            <v>AH42-5E292-AC</v>
          </cell>
          <cell r="G203">
            <v>290.7097</v>
          </cell>
          <cell r="H203">
            <v>-16.14164999999997</v>
          </cell>
          <cell r="I203">
            <v>0</v>
          </cell>
          <cell r="J203">
            <v>0</v>
          </cell>
          <cell r="K203">
            <v>-3.820759708224688</v>
          </cell>
          <cell r="L203">
            <v>0</v>
          </cell>
          <cell r="M203">
            <v>0</v>
          </cell>
          <cell r="N203">
            <v>0</v>
          </cell>
          <cell r="O203">
            <v>-11.72</v>
          </cell>
          <cell r="P203">
            <v>0</v>
          </cell>
          <cell r="Q203">
            <v>0</v>
          </cell>
          <cell r="R203">
            <v>259.02729029177533</v>
          </cell>
        </row>
        <row r="204">
          <cell r="F204" t="str">
            <v>AH42-5E292-BC</v>
          </cell>
          <cell r="G204">
            <v>312.09359999999998</v>
          </cell>
          <cell r="H204">
            <v>-18.850589999999954</v>
          </cell>
          <cell r="I204">
            <v>0</v>
          </cell>
          <cell r="J204">
            <v>0</v>
          </cell>
          <cell r="K204">
            <v>-4.6457321691976601</v>
          </cell>
          <cell r="L204">
            <v>0</v>
          </cell>
          <cell r="M204">
            <v>0</v>
          </cell>
          <cell r="N204">
            <v>0</v>
          </cell>
          <cell r="O204">
            <v>-11.72</v>
          </cell>
          <cell r="P204">
            <v>0</v>
          </cell>
          <cell r="Q204">
            <v>0</v>
          </cell>
          <cell r="R204">
            <v>276.87727783080231</v>
          </cell>
        </row>
        <row r="205">
          <cell r="F205" t="str">
            <v>EFF0127</v>
          </cell>
          <cell r="G205">
            <v>1.86</v>
          </cell>
          <cell r="H205">
            <v>0</v>
          </cell>
          <cell r="I205">
            <v>0</v>
          </cell>
          <cell r="J205">
            <v>0</v>
          </cell>
          <cell r="K205">
            <v>0</v>
          </cell>
          <cell r="L205">
            <v>0</v>
          </cell>
          <cell r="M205">
            <v>0</v>
          </cell>
          <cell r="N205">
            <v>0</v>
          </cell>
          <cell r="O205">
            <v>0</v>
          </cell>
          <cell r="P205">
            <v>0</v>
          </cell>
          <cell r="Q205">
            <v>0</v>
          </cell>
          <cell r="R205">
            <v>1.86</v>
          </cell>
        </row>
        <row r="206">
          <cell r="F206" t="str">
            <v>AH42-9N497-AA</v>
          </cell>
          <cell r="G206">
            <v>9.5957000000000008</v>
          </cell>
          <cell r="H206">
            <v>-0.82270999999999894</v>
          </cell>
          <cell r="I206">
            <v>0</v>
          </cell>
          <cell r="J206">
            <v>0</v>
          </cell>
          <cell r="K206">
            <v>-0.17262618237034752</v>
          </cell>
          <cell r="L206">
            <v>0</v>
          </cell>
          <cell r="M206">
            <v>0</v>
          </cell>
          <cell r="N206">
            <v>0</v>
          </cell>
          <cell r="O206">
            <v>0</v>
          </cell>
          <cell r="P206">
            <v>0</v>
          </cell>
          <cell r="Q206">
            <v>0</v>
          </cell>
          <cell r="R206">
            <v>8.6003638176296544</v>
          </cell>
        </row>
        <row r="207">
          <cell r="F207" t="str">
            <v>AH4Q-6615-AA</v>
          </cell>
          <cell r="G207">
            <v>5.9720000000000004</v>
          </cell>
          <cell r="H207">
            <v>0</v>
          </cell>
          <cell r="I207">
            <v>0</v>
          </cell>
          <cell r="J207">
            <v>0</v>
          </cell>
          <cell r="K207">
            <v>0</v>
          </cell>
          <cell r="L207">
            <v>0</v>
          </cell>
          <cell r="M207">
            <v>0</v>
          </cell>
          <cell r="N207">
            <v>0</v>
          </cell>
          <cell r="O207">
            <v>0</v>
          </cell>
          <cell r="P207">
            <v>0</v>
          </cell>
          <cell r="Q207">
            <v>0</v>
          </cell>
          <cell r="R207">
            <v>5.9720000000000004</v>
          </cell>
        </row>
        <row r="208">
          <cell r="F208" t="str">
            <v>AH4Q-6639-BA</v>
          </cell>
          <cell r="G208">
            <v>5.31</v>
          </cell>
          <cell r="H208">
            <v>0</v>
          </cell>
          <cell r="I208">
            <v>0</v>
          </cell>
          <cell r="J208">
            <v>0</v>
          </cell>
          <cell r="K208">
            <v>0</v>
          </cell>
          <cell r="L208">
            <v>0</v>
          </cell>
          <cell r="M208">
            <v>0</v>
          </cell>
          <cell r="N208">
            <v>0</v>
          </cell>
          <cell r="O208">
            <v>0</v>
          </cell>
          <cell r="P208">
            <v>0</v>
          </cell>
          <cell r="Q208">
            <v>0</v>
          </cell>
          <cell r="R208">
            <v>5.31</v>
          </cell>
        </row>
        <row r="209">
          <cell r="F209" t="str">
            <v>BVQ0040</v>
          </cell>
          <cell r="G209">
            <v>1.071</v>
          </cell>
          <cell r="H209">
            <v>0</v>
          </cell>
          <cell r="I209">
            <v>0</v>
          </cell>
          <cell r="J209">
            <v>0</v>
          </cell>
          <cell r="K209">
            <v>0</v>
          </cell>
          <cell r="L209">
            <v>0</v>
          </cell>
          <cell r="M209">
            <v>0</v>
          </cell>
          <cell r="N209">
            <v>0</v>
          </cell>
          <cell r="O209">
            <v>0</v>
          </cell>
          <cell r="P209">
            <v>0</v>
          </cell>
          <cell r="Q209">
            <v>0</v>
          </cell>
          <cell r="R209">
            <v>1.071</v>
          </cell>
        </row>
        <row r="210">
          <cell r="F210" t="str">
            <v>BVQ0039</v>
          </cell>
          <cell r="G210">
            <v>4</v>
          </cell>
          <cell r="H210">
            <v>0</v>
          </cell>
          <cell r="I210">
            <v>0</v>
          </cell>
          <cell r="J210">
            <v>0</v>
          </cell>
          <cell r="K210">
            <v>0</v>
          </cell>
          <cell r="L210">
            <v>0</v>
          </cell>
          <cell r="M210">
            <v>0</v>
          </cell>
          <cell r="N210">
            <v>0</v>
          </cell>
          <cell r="O210">
            <v>0</v>
          </cell>
          <cell r="P210">
            <v>0</v>
          </cell>
          <cell r="Q210">
            <v>0</v>
          </cell>
          <cell r="R210">
            <v>4</v>
          </cell>
        </row>
        <row r="211">
          <cell r="F211" t="str">
            <v>BVQ0041</v>
          </cell>
          <cell r="G211">
            <v>1.56</v>
          </cell>
          <cell r="H211">
            <v>0</v>
          </cell>
          <cell r="I211">
            <v>0</v>
          </cell>
          <cell r="J211">
            <v>0</v>
          </cell>
          <cell r="K211">
            <v>0</v>
          </cell>
          <cell r="L211">
            <v>0</v>
          </cell>
          <cell r="M211">
            <v>0</v>
          </cell>
          <cell r="N211">
            <v>0</v>
          </cell>
          <cell r="O211">
            <v>0</v>
          </cell>
          <cell r="P211">
            <v>0</v>
          </cell>
          <cell r="Q211">
            <v>0</v>
          </cell>
          <cell r="R211">
            <v>1.56</v>
          </cell>
        </row>
        <row r="212">
          <cell r="F212" t="str">
            <v>QVQ0006</v>
          </cell>
          <cell r="G212">
            <v>0.84399999999999997</v>
          </cell>
          <cell r="H212">
            <v>0</v>
          </cell>
          <cell r="I212">
            <v>0</v>
          </cell>
          <cell r="J212">
            <v>0</v>
          </cell>
          <cell r="K212">
            <v>0</v>
          </cell>
          <cell r="L212">
            <v>0</v>
          </cell>
          <cell r="M212">
            <v>0</v>
          </cell>
          <cell r="N212">
            <v>0</v>
          </cell>
          <cell r="O212">
            <v>0</v>
          </cell>
          <cell r="P212">
            <v>0</v>
          </cell>
          <cell r="Q212">
            <v>0</v>
          </cell>
          <cell r="R212">
            <v>0.84399999999999997</v>
          </cell>
        </row>
        <row r="213">
          <cell r="F213" t="str">
            <v>ATH0044</v>
          </cell>
          <cell r="G213">
            <v>8.91</v>
          </cell>
          <cell r="H213">
            <v>0</v>
          </cell>
          <cell r="I213">
            <v>0</v>
          </cell>
          <cell r="J213">
            <v>0</v>
          </cell>
          <cell r="K213">
            <v>0</v>
          </cell>
          <cell r="L213">
            <v>0</v>
          </cell>
          <cell r="M213">
            <v>0</v>
          </cell>
          <cell r="N213">
            <v>0</v>
          </cell>
          <cell r="O213">
            <v>0</v>
          </cell>
          <cell r="P213">
            <v>0</v>
          </cell>
          <cell r="Q213">
            <v>0</v>
          </cell>
          <cell r="R213">
            <v>8.91</v>
          </cell>
        </row>
        <row r="214">
          <cell r="F214" t="str">
            <v>AW93-9034-AD</v>
          </cell>
          <cell r="G214">
            <v>20.2789</v>
          </cell>
          <cell r="H214">
            <v>-1.3628177776730233</v>
          </cell>
          <cell r="I214">
            <v>0</v>
          </cell>
          <cell r="J214">
            <v>0</v>
          </cell>
          <cell r="K214">
            <v>0</v>
          </cell>
          <cell r="L214">
            <v>0</v>
          </cell>
          <cell r="M214">
            <v>0</v>
          </cell>
          <cell r="N214">
            <v>0</v>
          </cell>
          <cell r="O214">
            <v>0</v>
          </cell>
          <cell r="P214">
            <v>0</v>
          </cell>
          <cell r="Q214">
            <v>0</v>
          </cell>
          <cell r="R214">
            <v>18.916082222326978</v>
          </cell>
        </row>
        <row r="215">
          <cell r="F215" t="str">
            <v>AW93-9034-BD</v>
          </cell>
          <cell r="G215">
            <v>14.884</v>
          </cell>
          <cell r="H215">
            <v>-1.0144427172739601</v>
          </cell>
          <cell r="I215">
            <v>0</v>
          </cell>
          <cell r="J215">
            <v>0</v>
          </cell>
          <cell r="K215">
            <v>0</v>
          </cell>
          <cell r="L215">
            <v>0</v>
          </cell>
          <cell r="M215">
            <v>0</v>
          </cell>
          <cell r="N215">
            <v>0</v>
          </cell>
          <cell r="O215">
            <v>0</v>
          </cell>
          <cell r="P215">
            <v>0</v>
          </cell>
          <cell r="Q215">
            <v>0</v>
          </cell>
          <cell r="R215">
            <v>13.86955728272604</v>
          </cell>
        </row>
        <row r="216">
          <cell r="F216" t="str">
            <v>AW93-9034-CD</v>
          </cell>
          <cell r="G216">
            <v>11.23</v>
          </cell>
          <cell r="H216">
            <v>0</v>
          </cell>
          <cell r="I216">
            <v>0</v>
          </cell>
          <cell r="J216">
            <v>0</v>
          </cell>
          <cell r="K216">
            <v>0</v>
          </cell>
          <cell r="L216">
            <v>0</v>
          </cell>
          <cell r="M216">
            <v>0</v>
          </cell>
          <cell r="N216">
            <v>0</v>
          </cell>
          <cell r="O216">
            <v>0</v>
          </cell>
          <cell r="P216">
            <v>0</v>
          </cell>
          <cell r="Q216">
            <v>0</v>
          </cell>
          <cell r="R216">
            <v>11.23</v>
          </cell>
        </row>
        <row r="217">
          <cell r="F217" t="str">
            <v>B128S0001F</v>
          </cell>
          <cell r="G217">
            <v>92.07</v>
          </cell>
          <cell r="H217">
            <v>0</v>
          </cell>
          <cell r="I217">
            <v>-15</v>
          </cell>
          <cell r="J217">
            <v>0</v>
          </cell>
          <cell r="K217">
            <v>0</v>
          </cell>
          <cell r="L217">
            <v>0</v>
          </cell>
          <cell r="M217">
            <v>0</v>
          </cell>
          <cell r="N217">
            <v>0</v>
          </cell>
          <cell r="O217">
            <v>0</v>
          </cell>
          <cell r="P217">
            <v>0</v>
          </cell>
          <cell r="Q217">
            <v>0</v>
          </cell>
          <cell r="R217">
            <v>77.069999999999993</v>
          </cell>
        </row>
        <row r="218">
          <cell r="F218" t="str">
            <v>B128S0002F</v>
          </cell>
          <cell r="G218">
            <v>125.85</v>
          </cell>
          <cell r="H218">
            <v>0</v>
          </cell>
          <cell r="I218">
            <v>-15</v>
          </cell>
          <cell r="J218">
            <v>0</v>
          </cell>
          <cell r="K218">
            <v>0</v>
          </cell>
          <cell r="L218">
            <v>0</v>
          </cell>
          <cell r="M218">
            <v>0</v>
          </cell>
          <cell r="N218">
            <v>0</v>
          </cell>
          <cell r="O218">
            <v>0</v>
          </cell>
          <cell r="P218">
            <v>0</v>
          </cell>
          <cell r="Q218">
            <v>0</v>
          </cell>
          <cell r="R218">
            <v>110.85</v>
          </cell>
        </row>
        <row r="219">
          <cell r="F219" t="str">
            <v>B132S0002</v>
          </cell>
          <cell r="G219">
            <v>94.04</v>
          </cell>
          <cell r="H219">
            <v>0</v>
          </cell>
          <cell r="I219">
            <v>-10</v>
          </cell>
          <cell r="J219">
            <v>0</v>
          </cell>
          <cell r="K219">
            <v>0</v>
          </cell>
          <cell r="L219">
            <v>0</v>
          </cell>
          <cell r="M219">
            <v>0</v>
          </cell>
          <cell r="N219">
            <v>0</v>
          </cell>
          <cell r="O219">
            <v>0</v>
          </cell>
          <cell r="P219">
            <v>0</v>
          </cell>
          <cell r="Q219">
            <v>0</v>
          </cell>
          <cell r="R219">
            <v>84.04</v>
          </cell>
        </row>
        <row r="220">
          <cell r="F220" t="str">
            <v>B132S0014</v>
          </cell>
          <cell r="G220">
            <v>58.57</v>
          </cell>
          <cell r="H220">
            <v>0</v>
          </cell>
          <cell r="I220">
            <v>-10</v>
          </cell>
          <cell r="J220">
            <v>0</v>
          </cell>
          <cell r="K220">
            <v>0</v>
          </cell>
          <cell r="L220">
            <v>0</v>
          </cell>
          <cell r="M220">
            <v>0</v>
          </cell>
          <cell r="N220">
            <v>0</v>
          </cell>
          <cell r="O220">
            <v>0</v>
          </cell>
          <cell r="P220">
            <v>0</v>
          </cell>
          <cell r="Q220">
            <v>0</v>
          </cell>
          <cell r="R220">
            <v>48.57</v>
          </cell>
        </row>
        <row r="221">
          <cell r="F221" t="str">
            <v>ECJ0003</v>
          </cell>
          <cell r="G221">
            <v>3.33</v>
          </cell>
          <cell r="H221">
            <v>0</v>
          </cell>
          <cell r="I221">
            <v>0</v>
          </cell>
          <cell r="J221">
            <v>0</v>
          </cell>
          <cell r="K221">
            <v>0</v>
          </cell>
          <cell r="L221">
            <v>0</v>
          </cell>
          <cell r="M221">
            <v>0</v>
          </cell>
          <cell r="N221">
            <v>0</v>
          </cell>
          <cell r="O221">
            <v>0</v>
          </cell>
          <cell r="P221">
            <v>0</v>
          </cell>
          <cell r="Q221">
            <v>0</v>
          </cell>
          <cell r="R221">
            <v>3.33</v>
          </cell>
        </row>
        <row r="222">
          <cell r="F222" t="str">
            <v>B132S0075</v>
          </cell>
          <cell r="G222">
            <v>1.58</v>
          </cell>
          <cell r="H222">
            <v>0</v>
          </cell>
          <cell r="I222">
            <v>0</v>
          </cell>
          <cell r="J222">
            <v>0</v>
          </cell>
          <cell r="K222">
            <v>0</v>
          </cell>
          <cell r="L222">
            <v>0</v>
          </cell>
          <cell r="M222">
            <v>0</v>
          </cell>
          <cell r="N222">
            <v>0</v>
          </cell>
          <cell r="O222">
            <v>0</v>
          </cell>
          <cell r="P222">
            <v>0</v>
          </cell>
          <cell r="Q222">
            <v>0</v>
          </cell>
          <cell r="R222">
            <v>1.58</v>
          </cell>
        </row>
        <row r="223">
          <cell r="F223" t="str">
            <v>B132S0093</v>
          </cell>
          <cell r="G223">
            <v>9.84</v>
          </cell>
          <cell r="H223">
            <v>0</v>
          </cell>
          <cell r="I223">
            <v>0</v>
          </cell>
          <cell r="J223">
            <v>0</v>
          </cell>
          <cell r="K223">
            <v>0</v>
          </cell>
          <cell r="L223">
            <v>0</v>
          </cell>
          <cell r="M223">
            <v>0</v>
          </cell>
          <cell r="N223">
            <v>0</v>
          </cell>
          <cell r="O223">
            <v>0</v>
          </cell>
          <cell r="P223">
            <v>0</v>
          </cell>
          <cell r="Q223">
            <v>0</v>
          </cell>
          <cell r="R223">
            <v>9.84</v>
          </cell>
        </row>
        <row r="224">
          <cell r="F224" t="str">
            <v>BH42-5G272-AA</v>
          </cell>
          <cell r="G224">
            <v>20.14</v>
          </cell>
          <cell r="H224">
            <v>0</v>
          </cell>
          <cell r="I224">
            <v>0</v>
          </cell>
          <cell r="J224">
            <v>0</v>
          </cell>
          <cell r="K224">
            <v>0</v>
          </cell>
          <cell r="L224">
            <v>0</v>
          </cell>
          <cell r="M224">
            <v>0</v>
          </cell>
          <cell r="N224">
            <v>0</v>
          </cell>
          <cell r="O224">
            <v>0</v>
          </cell>
          <cell r="P224">
            <v>0</v>
          </cell>
          <cell r="Q224">
            <v>0</v>
          </cell>
          <cell r="R224">
            <v>20.14</v>
          </cell>
        </row>
        <row r="225">
          <cell r="F225" t="str">
            <v>BH42-5G272-BA</v>
          </cell>
          <cell r="G225">
            <v>19.649999999999999</v>
          </cell>
          <cell r="H225">
            <v>0</v>
          </cell>
          <cell r="I225">
            <v>0</v>
          </cell>
          <cell r="J225">
            <v>0</v>
          </cell>
          <cell r="K225">
            <v>0</v>
          </cell>
          <cell r="L225">
            <v>0</v>
          </cell>
          <cell r="M225">
            <v>0</v>
          </cell>
          <cell r="N225">
            <v>0</v>
          </cell>
          <cell r="O225">
            <v>0</v>
          </cell>
          <cell r="P225">
            <v>0</v>
          </cell>
          <cell r="Q225">
            <v>0</v>
          </cell>
          <cell r="R225">
            <v>19.649999999999999</v>
          </cell>
        </row>
        <row r="226">
          <cell r="F226" t="str">
            <v>C120S0003F</v>
          </cell>
          <cell r="G226">
            <v>121.21</v>
          </cell>
          <cell r="H226">
            <v>0</v>
          </cell>
          <cell r="I226">
            <v>-15</v>
          </cell>
          <cell r="J226">
            <v>0</v>
          </cell>
          <cell r="K226">
            <v>0</v>
          </cell>
          <cell r="L226">
            <v>0</v>
          </cell>
          <cell r="M226">
            <v>0</v>
          </cell>
          <cell r="N226">
            <v>0</v>
          </cell>
          <cell r="O226">
            <v>0</v>
          </cell>
          <cell r="P226">
            <v>0</v>
          </cell>
          <cell r="Q226">
            <v>0</v>
          </cell>
          <cell r="R226">
            <v>106.21</v>
          </cell>
        </row>
        <row r="227">
          <cell r="F227" t="str">
            <v>C121S0002F</v>
          </cell>
          <cell r="G227">
            <v>113.8</v>
          </cell>
          <cell r="H227">
            <v>0</v>
          </cell>
          <cell r="I227">
            <v>-15</v>
          </cell>
          <cell r="J227">
            <v>0</v>
          </cell>
          <cell r="K227">
            <v>0</v>
          </cell>
          <cell r="L227">
            <v>0</v>
          </cell>
          <cell r="M227">
            <v>0</v>
          </cell>
          <cell r="N227">
            <v>0</v>
          </cell>
          <cell r="O227">
            <v>0</v>
          </cell>
          <cell r="P227">
            <v>0</v>
          </cell>
          <cell r="Q227">
            <v>0</v>
          </cell>
          <cell r="R227">
            <v>98.8</v>
          </cell>
        </row>
        <row r="228">
          <cell r="F228" t="str">
            <v>C132S0003</v>
          </cell>
          <cell r="G228">
            <v>177.6</v>
          </cell>
          <cell r="H228">
            <v>0</v>
          </cell>
          <cell r="I228">
            <v>-10</v>
          </cell>
          <cell r="J228">
            <v>0</v>
          </cell>
          <cell r="K228">
            <v>0</v>
          </cell>
          <cell r="L228">
            <v>0</v>
          </cell>
          <cell r="M228">
            <v>0</v>
          </cell>
          <cell r="N228">
            <v>0</v>
          </cell>
          <cell r="O228">
            <v>0</v>
          </cell>
          <cell r="P228">
            <v>0</v>
          </cell>
          <cell r="Q228">
            <v>0</v>
          </cell>
          <cell r="R228">
            <v>167.6</v>
          </cell>
        </row>
        <row r="229">
          <cell r="F229" t="str">
            <v>CER3589</v>
          </cell>
          <cell r="G229">
            <v>6.18</v>
          </cell>
          <cell r="H229">
            <v>0</v>
          </cell>
          <cell r="I229">
            <v>0</v>
          </cell>
          <cell r="J229">
            <v>0</v>
          </cell>
          <cell r="K229">
            <v>0</v>
          </cell>
          <cell r="L229">
            <v>0</v>
          </cell>
          <cell r="M229">
            <v>0</v>
          </cell>
          <cell r="N229">
            <v>0</v>
          </cell>
          <cell r="O229">
            <v>0</v>
          </cell>
          <cell r="P229">
            <v>0</v>
          </cell>
          <cell r="Q229">
            <v>0</v>
          </cell>
          <cell r="R229">
            <v>6.18</v>
          </cell>
        </row>
        <row r="230">
          <cell r="F230" t="str">
            <v>D120S0002F</v>
          </cell>
          <cell r="G230">
            <v>93.8</v>
          </cell>
          <cell r="H230">
            <v>0</v>
          </cell>
          <cell r="I230">
            <v>-15</v>
          </cell>
          <cell r="J230">
            <v>0</v>
          </cell>
          <cell r="K230">
            <v>0</v>
          </cell>
          <cell r="L230">
            <v>0</v>
          </cell>
          <cell r="M230">
            <v>0</v>
          </cell>
          <cell r="N230">
            <v>0</v>
          </cell>
          <cell r="O230">
            <v>0</v>
          </cell>
          <cell r="P230">
            <v>0</v>
          </cell>
          <cell r="Q230">
            <v>0</v>
          </cell>
          <cell r="R230">
            <v>78.8</v>
          </cell>
        </row>
        <row r="231">
          <cell r="F231" t="str">
            <v>LOTAC05334</v>
          </cell>
          <cell r="G231">
            <v>135.25</v>
          </cell>
          <cell r="H231">
            <v>0</v>
          </cell>
          <cell r="I231">
            <v>0</v>
          </cell>
          <cell r="J231">
            <v>0</v>
          </cell>
          <cell r="K231">
            <v>0</v>
          </cell>
          <cell r="L231">
            <v>0</v>
          </cell>
          <cell r="M231">
            <v>0</v>
          </cell>
          <cell r="N231">
            <v>0</v>
          </cell>
          <cell r="O231">
            <v>0</v>
          </cell>
          <cell r="P231">
            <v>0</v>
          </cell>
          <cell r="Q231">
            <v>0</v>
          </cell>
          <cell r="R231">
            <v>135.25</v>
          </cell>
        </row>
        <row r="232">
          <cell r="F232" t="str">
            <v>LR003899</v>
          </cell>
          <cell r="G232">
            <v>41.63</v>
          </cell>
          <cell r="H232">
            <v>-5.9774603473820003</v>
          </cell>
          <cell r="I232">
            <v>0</v>
          </cell>
          <cell r="J232">
            <v>0</v>
          </cell>
          <cell r="K232">
            <v>0</v>
          </cell>
          <cell r="L232">
            <v>0</v>
          </cell>
          <cell r="M232">
            <v>0</v>
          </cell>
          <cell r="N232">
            <v>0</v>
          </cell>
          <cell r="O232">
            <v>0</v>
          </cell>
          <cell r="P232">
            <v>0</v>
          </cell>
          <cell r="Q232">
            <v>0</v>
          </cell>
          <cell r="R232">
            <v>35.652539652618003</v>
          </cell>
        </row>
        <row r="233">
          <cell r="F233" t="str">
            <v>4H2Q-6720-DA</v>
          </cell>
          <cell r="G233">
            <v>27.08</v>
          </cell>
          <cell r="H233">
            <v>0</v>
          </cell>
          <cell r="I233">
            <v>0</v>
          </cell>
          <cell r="J233">
            <v>0</v>
          </cell>
          <cell r="K233">
            <v>0</v>
          </cell>
          <cell r="L233">
            <v>0</v>
          </cell>
          <cell r="M233">
            <v>0</v>
          </cell>
          <cell r="N233">
            <v>0</v>
          </cell>
          <cell r="O233">
            <v>0</v>
          </cell>
          <cell r="P233">
            <v>0</v>
          </cell>
          <cell r="Q233">
            <v>0</v>
          </cell>
          <cell r="R233">
            <v>27.08</v>
          </cell>
        </row>
        <row r="234">
          <cell r="F234" t="str">
            <v>LR006414</v>
          </cell>
          <cell r="G234">
            <v>196.1</v>
          </cell>
          <cell r="H234">
            <v>-3.6983900325287999</v>
          </cell>
          <cell r="I234">
            <v>0</v>
          </cell>
          <cell r="J234">
            <v>0</v>
          </cell>
          <cell r="K234">
            <v>0</v>
          </cell>
          <cell r="L234">
            <v>0</v>
          </cell>
          <cell r="M234">
            <v>0</v>
          </cell>
          <cell r="N234">
            <v>0</v>
          </cell>
          <cell r="O234">
            <v>0</v>
          </cell>
          <cell r="P234">
            <v>0</v>
          </cell>
          <cell r="Q234">
            <v>0</v>
          </cell>
          <cell r="R234">
            <v>192.40160996747119</v>
          </cell>
        </row>
        <row r="235">
          <cell r="F235" t="str">
            <v>9H32-5E212-AA</v>
          </cell>
          <cell r="G235">
            <v>351.07279999999997</v>
          </cell>
          <cell r="H235">
            <v>0</v>
          </cell>
          <cell r="I235">
            <v>0</v>
          </cell>
          <cell r="J235">
            <v>0</v>
          </cell>
          <cell r="K235">
            <v>0</v>
          </cell>
          <cell r="L235">
            <v>0</v>
          </cell>
          <cell r="M235">
            <v>0</v>
          </cell>
          <cell r="N235">
            <v>0</v>
          </cell>
          <cell r="O235">
            <v>0</v>
          </cell>
          <cell r="P235">
            <v>-315.44579999999996</v>
          </cell>
          <cell r="Q235">
            <v>0</v>
          </cell>
          <cell r="R235">
            <v>35.62700000000001</v>
          </cell>
        </row>
        <row r="236">
          <cell r="F236" t="str">
            <v>9H32-5E214-AA</v>
          </cell>
          <cell r="G236">
            <v>347.37619999999998</v>
          </cell>
          <cell r="H236">
            <v>0</v>
          </cell>
          <cell r="I236">
            <v>0</v>
          </cell>
          <cell r="J236">
            <v>0</v>
          </cell>
          <cell r="K236">
            <v>0</v>
          </cell>
          <cell r="L236">
            <v>0</v>
          </cell>
          <cell r="M236">
            <v>0</v>
          </cell>
          <cell r="N236">
            <v>0</v>
          </cell>
          <cell r="O236">
            <v>0</v>
          </cell>
          <cell r="P236">
            <v>-315.62419999999997</v>
          </cell>
          <cell r="Q236">
            <v>0</v>
          </cell>
          <cell r="R236">
            <v>31.75200000000001</v>
          </cell>
        </row>
        <row r="237">
          <cell r="F237" t="str">
            <v>AH42-5K214-BA</v>
          </cell>
          <cell r="G237">
            <v>140</v>
          </cell>
          <cell r="H237">
            <v>0</v>
          </cell>
          <cell r="I237">
            <v>0</v>
          </cell>
          <cell r="J237">
            <v>0</v>
          </cell>
          <cell r="K237">
            <v>0</v>
          </cell>
          <cell r="L237">
            <v>0</v>
          </cell>
          <cell r="M237">
            <v>0</v>
          </cell>
          <cell r="N237">
            <v>0</v>
          </cell>
          <cell r="O237">
            <v>0</v>
          </cell>
          <cell r="P237">
            <v>0</v>
          </cell>
          <cell r="Q237">
            <v>0</v>
          </cell>
          <cell r="R237">
            <v>140</v>
          </cell>
        </row>
        <row r="238">
          <cell r="F238" t="str">
            <v>AH42-5K214-AA</v>
          </cell>
          <cell r="G238">
            <v>125</v>
          </cell>
          <cell r="H238">
            <v>0</v>
          </cell>
          <cell r="I238">
            <v>0</v>
          </cell>
          <cell r="J238">
            <v>0</v>
          </cell>
          <cell r="K238">
            <v>0</v>
          </cell>
          <cell r="L238">
            <v>0</v>
          </cell>
          <cell r="M238">
            <v>0</v>
          </cell>
          <cell r="N238">
            <v>0</v>
          </cell>
          <cell r="O238">
            <v>0</v>
          </cell>
          <cell r="P238">
            <v>0</v>
          </cell>
          <cell r="Q238">
            <v>0</v>
          </cell>
          <cell r="R238">
            <v>125</v>
          </cell>
        </row>
        <row r="239">
          <cell r="F239" t="str">
            <v>HGE0002</v>
          </cell>
          <cell r="G239">
            <v>1.6319999999999999</v>
          </cell>
          <cell r="H239">
            <v>0</v>
          </cell>
          <cell r="I239">
            <v>0</v>
          </cell>
          <cell r="J239">
            <v>0</v>
          </cell>
          <cell r="K239">
            <v>0</v>
          </cell>
          <cell r="L239">
            <v>0</v>
          </cell>
          <cell r="M239">
            <v>0</v>
          </cell>
          <cell r="N239">
            <v>0</v>
          </cell>
          <cell r="O239">
            <v>0</v>
          </cell>
          <cell r="P239">
            <v>0</v>
          </cell>
          <cell r="Q239">
            <v>0</v>
          </cell>
          <cell r="R239">
            <v>1.6319999999999999</v>
          </cell>
        </row>
        <row r="240">
          <cell r="F240" t="str">
            <v>LR015367</v>
          </cell>
          <cell r="G240">
            <v>132.87</v>
          </cell>
          <cell r="H240">
            <v>0</v>
          </cell>
          <cell r="I240">
            <v>0</v>
          </cell>
          <cell r="J240">
            <v>0</v>
          </cell>
          <cell r="K240">
            <v>0</v>
          </cell>
          <cell r="L240">
            <v>0</v>
          </cell>
          <cell r="M240">
            <v>0</v>
          </cell>
          <cell r="N240">
            <v>0</v>
          </cell>
          <cell r="O240">
            <v>0</v>
          </cell>
          <cell r="P240">
            <v>0</v>
          </cell>
          <cell r="Q240">
            <v>0</v>
          </cell>
          <cell r="R240">
            <v>132.87</v>
          </cell>
        </row>
        <row r="241">
          <cell r="F241" t="str">
            <v>CGC0001</v>
          </cell>
          <cell r="G241">
            <v>1.2050000000000001</v>
          </cell>
          <cell r="H241">
            <v>0</v>
          </cell>
          <cell r="I241">
            <v>0</v>
          </cell>
          <cell r="J241">
            <v>0</v>
          </cell>
          <cell r="K241">
            <v>0</v>
          </cell>
          <cell r="L241">
            <v>0</v>
          </cell>
          <cell r="M241">
            <v>0</v>
          </cell>
          <cell r="N241">
            <v>0</v>
          </cell>
          <cell r="O241">
            <v>0</v>
          </cell>
          <cell r="P241">
            <v>0</v>
          </cell>
          <cell r="Q241">
            <v>0</v>
          </cell>
          <cell r="R241">
            <v>1.2050000000000001</v>
          </cell>
        </row>
        <row r="242">
          <cell r="F242" t="str">
            <v>CFE0006</v>
          </cell>
          <cell r="G242">
            <v>8.1199999999999992</v>
          </cell>
          <cell r="H242">
            <v>0</v>
          </cell>
          <cell r="I242">
            <v>0</v>
          </cell>
          <cell r="J242">
            <v>0</v>
          </cell>
          <cell r="K242">
            <v>0</v>
          </cell>
          <cell r="L242">
            <v>0</v>
          </cell>
          <cell r="M242">
            <v>0</v>
          </cell>
          <cell r="N242">
            <v>0</v>
          </cell>
          <cell r="O242">
            <v>0</v>
          </cell>
          <cell r="P242">
            <v>0</v>
          </cell>
          <cell r="Q242">
            <v>0</v>
          </cell>
          <cell r="R242">
            <v>8.1199999999999992</v>
          </cell>
        </row>
        <row r="243">
          <cell r="F243" t="str">
            <v>LR015392</v>
          </cell>
          <cell r="G243">
            <v>51.277000000000001</v>
          </cell>
          <cell r="H243">
            <v>-4.8534434911300002</v>
          </cell>
          <cell r="I243">
            <v>0</v>
          </cell>
          <cell r="J243">
            <v>0</v>
          </cell>
          <cell r="K243">
            <v>0</v>
          </cell>
          <cell r="L243">
            <v>0</v>
          </cell>
          <cell r="M243">
            <v>0</v>
          </cell>
          <cell r="N243">
            <v>0</v>
          </cell>
          <cell r="O243">
            <v>0</v>
          </cell>
          <cell r="P243">
            <v>0</v>
          </cell>
          <cell r="Q243">
            <v>0</v>
          </cell>
          <cell r="R243">
            <v>46.42355650887</v>
          </cell>
        </row>
        <row r="244">
          <cell r="F244" t="str">
            <v>LR015393</v>
          </cell>
          <cell r="G244">
            <v>51.277000000000001</v>
          </cell>
          <cell r="H244">
            <v>-4.8244185301360005</v>
          </cell>
          <cell r="I244">
            <v>0</v>
          </cell>
          <cell r="J244">
            <v>0</v>
          </cell>
          <cell r="K244">
            <v>0</v>
          </cell>
          <cell r="L244">
            <v>0</v>
          </cell>
          <cell r="M244">
            <v>0</v>
          </cell>
          <cell r="N244">
            <v>0</v>
          </cell>
          <cell r="O244">
            <v>0</v>
          </cell>
          <cell r="P244">
            <v>0</v>
          </cell>
          <cell r="Q244">
            <v>0</v>
          </cell>
          <cell r="R244">
            <v>46.452581469864</v>
          </cell>
        </row>
        <row r="245">
          <cell r="F245" t="str">
            <v>LR015856</v>
          </cell>
          <cell r="G245">
            <v>82.35</v>
          </cell>
          <cell r="H245">
            <v>-7.4204088016160004</v>
          </cell>
          <cell r="I245">
            <v>0</v>
          </cell>
          <cell r="J245">
            <v>0</v>
          </cell>
          <cell r="K245">
            <v>0</v>
          </cell>
          <cell r="L245">
            <v>0</v>
          </cell>
          <cell r="M245">
            <v>0</v>
          </cell>
          <cell r="N245">
            <v>0</v>
          </cell>
          <cell r="O245">
            <v>0</v>
          </cell>
          <cell r="P245">
            <v>0</v>
          </cell>
          <cell r="Q245">
            <v>0</v>
          </cell>
          <cell r="R245">
            <v>74.929591198383989</v>
          </cell>
        </row>
        <row r="246">
          <cell r="F246" t="str">
            <v>LR015858</v>
          </cell>
          <cell r="G246">
            <v>121.099</v>
          </cell>
          <cell r="H246">
            <v>-11.581424637418701</v>
          </cell>
          <cell r="I246">
            <v>0</v>
          </cell>
          <cell r="J246">
            <v>0</v>
          </cell>
          <cell r="K246">
            <v>0</v>
          </cell>
          <cell r="L246">
            <v>0</v>
          </cell>
          <cell r="M246">
            <v>0</v>
          </cell>
          <cell r="N246">
            <v>0</v>
          </cell>
          <cell r="O246">
            <v>0</v>
          </cell>
          <cell r="P246">
            <v>0</v>
          </cell>
          <cell r="Q246">
            <v>0</v>
          </cell>
          <cell r="R246">
            <v>109.5175753625813</v>
          </cell>
        </row>
        <row r="247">
          <cell r="F247" t="str">
            <v>LR018410</v>
          </cell>
          <cell r="G247">
            <v>33.28</v>
          </cell>
          <cell r="H247">
            <v>0</v>
          </cell>
          <cell r="I247">
            <v>0</v>
          </cell>
          <cell r="J247">
            <v>0</v>
          </cell>
          <cell r="K247">
            <v>0</v>
          </cell>
          <cell r="L247">
            <v>0</v>
          </cell>
          <cell r="M247">
            <v>0</v>
          </cell>
          <cell r="N247">
            <v>0</v>
          </cell>
          <cell r="O247">
            <v>0</v>
          </cell>
          <cell r="P247">
            <v>0</v>
          </cell>
          <cell r="Q247">
            <v>0</v>
          </cell>
          <cell r="R247">
            <v>33.28</v>
          </cell>
        </row>
        <row r="248">
          <cell r="F248" t="str">
            <v>AH3M-5212-JA</v>
          </cell>
          <cell r="G248">
            <v>35.54</v>
          </cell>
          <cell r="H248">
            <v>0</v>
          </cell>
          <cell r="I248">
            <v>0</v>
          </cell>
          <cell r="J248">
            <v>0</v>
          </cell>
          <cell r="K248">
            <v>0</v>
          </cell>
          <cell r="L248">
            <v>0</v>
          </cell>
          <cell r="M248">
            <v>0</v>
          </cell>
          <cell r="N248">
            <v>0</v>
          </cell>
          <cell r="O248">
            <v>0</v>
          </cell>
          <cell r="P248">
            <v>0</v>
          </cell>
          <cell r="Q248">
            <v>0</v>
          </cell>
          <cell r="R248">
            <v>35.54</v>
          </cell>
        </row>
        <row r="249">
          <cell r="F249" t="str">
            <v>AH3M-5212-KA</v>
          </cell>
          <cell r="G249">
            <v>35.54</v>
          </cell>
          <cell r="H249">
            <v>0</v>
          </cell>
          <cell r="I249">
            <v>0</v>
          </cell>
          <cell r="J249">
            <v>0</v>
          </cell>
          <cell r="K249">
            <v>0</v>
          </cell>
          <cell r="L249">
            <v>0</v>
          </cell>
          <cell r="M249">
            <v>0</v>
          </cell>
          <cell r="N249">
            <v>0</v>
          </cell>
          <cell r="O249">
            <v>0</v>
          </cell>
          <cell r="P249">
            <v>0</v>
          </cell>
          <cell r="Q249">
            <v>0</v>
          </cell>
          <cell r="R249">
            <v>35.54</v>
          </cell>
        </row>
        <row r="250">
          <cell r="F250" t="str">
            <v>8H32-9N497-AD</v>
          </cell>
          <cell r="G250">
            <v>69.11</v>
          </cell>
          <cell r="H250">
            <v>0</v>
          </cell>
          <cell r="I250">
            <v>0</v>
          </cell>
          <cell r="J250">
            <v>0</v>
          </cell>
          <cell r="K250">
            <v>0</v>
          </cell>
          <cell r="L250">
            <v>0</v>
          </cell>
          <cell r="M250">
            <v>0</v>
          </cell>
          <cell r="N250">
            <v>0</v>
          </cell>
          <cell r="O250">
            <v>0</v>
          </cell>
          <cell r="P250">
            <v>0</v>
          </cell>
          <cell r="Q250">
            <v>0</v>
          </cell>
          <cell r="R250">
            <v>69.11</v>
          </cell>
        </row>
        <row r="251">
          <cell r="F251" t="str">
            <v>AH32-5230-DA</v>
          </cell>
          <cell r="G251">
            <v>147.29300000000001</v>
          </cell>
          <cell r="H251">
            <v>0</v>
          </cell>
          <cell r="I251">
            <v>0</v>
          </cell>
          <cell r="J251">
            <v>0</v>
          </cell>
          <cell r="K251">
            <v>0</v>
          </cell>
          <cell r="L251">
            <v>0</v>
          </cell>
          <cell r="M251">
            <v>0</v>
          </cell>
          <cell r="N251">
            <v>0</v>
          </cell>
          <cell r="O251">
            <v>0</v>
          </cell>
          <cell r="P251">
            <v>0</v>
          </cell>
          <cell r="Q251">
            <v>0</v>
          </cell>
          <cell r="R251">
            <v>147.29300000000001</v>
          </cell>
        </row>
        <row r="252">
          <cell r="F252" t="str">
            <v>PTK0006</v>
          </cell>
          <cell r="G252">
            <v>32.65</v>
          </cell>
          <cell r="H252">
            <v>0</v>
          </cell>
          <cell r="I252">
            <v>0</v>
          </cell>
          <cell r="J252">
            <v>0</v>
          </cell>
          <cell r="K252">
            <v>0</v>
          </cell>
          <cell r="L252">
            <v>0</v>
          </cell>
          <cell r="M252">
            <v>0</v>
          </cell>
          <cell r="N252">
            <v>0</v>
          </cell>
          <cell r="O252">
            <v>0</v>
          </cell>
          <cell r="P252">
            <v>0</v>
          </cell>
          <cell r="Q252">
            <v>0</v>
          </cell>
          <cell r="R252">
            <v>32.65</v>
          </cell>
        </row>
        <row r="253">
          <cell r="F253" t="str">
            <v>PTK0007</v>
          </cell>
          <cell r="G253">
            <v>36.340000000000003</v>
          </cell>
          <cell r="H253">
            <v>0</v>
          </cell>
          <cell r="I253">
            <v>0</v>
          </cell>
          <cell r="J253">
            <v>0</v>
          </cell>
          <cell r="K253">
            <v>0</v>
          </cell>
          <cell r="L253">
            <v>0</v>
          </cell>
          <cell r="M253">
            <v>0</v>
          </cell>
          <cell r="N253">
            <v>0</v>
          </cell>
          <cell r="O253">
            <v>0</v>
          </cell>
          <cell r="P253">
            <v>0</v>
          </cell>
          <cell r="Q253">
            <v>0</v>
          </cell>
          <cell r="R253">
            <v>36.340000000000003</v>
          </cell>
        </row>
        <row r="254">
          <cell r="F254" t="str">
            <v>RM 91-11-006</v>
          </cell>
          <cell r="G254">
            <v>4.59</v>
          </cell>
          <cell r="H254">
            <v>0</v>
          </cell>
          <cell r="I254">
            <v>0</v>
          </cell>
          <cell r="J254">
            <v>0</v>
          </cell>
          <cell r="K254">
            <v>0</v>
          </cell>
          <cell r="L254">
            <v>0</v>
          </cell>
          <cell r="M254">
            <v>0</v>
          </cell>
          <cell r="N254">
            <v>0</v>
          </cell>
          <cell r="O254">
            <v>0</v>
          </cell>
          <cell r="P254">
            <v>0</v>
          </cell>
          <cell r="Q254">
            <v>0</v>
          </cell>
          <cell r="R254">
            <v>4.59</v>
          </cell>
        </row>
        <row r="255">
          <cell r="F255" t="str">
            <v>RM 91-11-007</v>
          </cell>
          <cell r="G255">
            <v>2.52</v>
          </cell>
          <cell r="H255">
            <v>0</v>
          </cell>
          <cell r="I255">
            <v>0</v>
          </cell>
          <cell r="J255">
            <v>0</v>
          </cell>
          <cell r="K255">
            <v>0</v>
          </cell>
          <cell r="L255">
            <v>0</v>
          </cell>
          <cell r="M255">
            <v>0</v>
          </cell>
          <cell r="N255">
            <v>0</v>
          </cell>
          <cell r="O255">
            <v>0</v>
          </cell>
          <cell r="P255">
            <v>0</v>
          </cell>
          <cell r="Q255">
            <v>0</v>
          </cell>
          <cell r="R255">
            <v>2.52</v>
          </cell>
        </row>
        <row r="256">
          <cell r="F256" t="str">
            <v>BVQ0035</v>
          </cell>
          <cell r="G256">
            <v>0.53</v>
          </cell>
          <cell r="H256">
            <v>0</v>
          </cell>
          <cell r="I256">
            <v>0</v>
          </cell>
          <cell r="J256">
            <v>0</v>
          </cell>
          <cell r="K256">
            <v>0</v>
          </cell>
          <cell r="L256">
            <v>0</v>
          </cell>
          <cell r="M256">
            <v>0</v>
          </cell>
          <cell r="N256">
            <v>0</v>
          </cell>
          <cell r="O256">
            <v>0</v>
          </cell>
          <cell r="P256">
            <v>0</v>
          </cell>
          <cell r="Q256">
            <v>0</v>
          </cell>
          <cell r="R256">
            <v>0.53</v>
          </cell>
        </row>
        <row r="257">
          <cell r="F257" t="str">
            <v>BVQ0036</v>
          </cell>
          <cell r="G257">
            <v>0.48</v>
          </cell>
          <cell r="H257">
            <v>0</v>
          </cell>
          <cell r="I257">
            <v>0</v>
          </cell>
          <cell r="J257">
            <v>0</v>
          </cell>
          <cell r="K257">
            <v>0</v>
          </cell>
          <cell r="L257">
            <v>0</v>
          </cell>
          <cell r="M257">
            <v>0</v>
          </cell>
          <cell r="N257">
            <v>0</v>
          </cell>
          <cell r="O257">
            <v>0</v>
          </cell>
          <cell r="P257">
            <v>0</v>
          </cell>
          <cell r="Q257">
            <v>0</v>
          </cell>
          <cell r="R257">
            <v>0.48</v>
          </cell>
        </row>
        <row r="258">
          <cell r="F258" t="str">
            <v>BVQ0037</v>
          </cell>
          <cell r="G258">
            <v>0.68</v>
          </cell>
          <cell r="H258">
            <v>0</v>
          </cell>
          <cell r="I258">
            <v>0</v>
          </cell>
          <cell r="J258">
            <v>0</v>
          </cell>
          <cell r="K258">
            <v>0</v>
          </cell>
          <cell r="L258">
            <v>0</v>
          </cell>
          <cell r="M258">
            <v>0</v>
          </cell>
          <cell r="N258">
            <v>0</v>
          </cell>
          <cell r="O258">
            <v>0</v>
          </cell>
          <cell r="P258">
            <v>0</v>
          </cell>
          <cell r="Q258">
            <v>0</v>
          </cell>
          <cell r="R258">
            <v>0.68</v>
          </cell>
        </row>
        <row r="259">
          <cell r="F259" t="str">
            <v>FDE0004</v>
          </cell>
          <cell r="G259">
            <v>0.36</v>
          </cell>
          <cell r="H259">
            <v>0</v>
          </cell>
          <cell r="I259">
            <v>0</v>
          </cell>
          <cell r="J259">
            <v>0</v>
          </cell>
          <cell r="K259">
            <v>0</v>
          </cell>
          <cell r="L259">
            <v>0</v>
          </cell>
          <cell r="M259">
            <v>0</v>
          </cell>
          <cell r="N259">
            <v>0</v>
          </cell>
          <cell r="O259">
            <v>0</v>
          </cell>
          <cell r="P259">
            <v>0</v>
          </cell>
          <cell r="Q259">
            <v>0</v>
          </cell>
          <cell r="R259">
            <v>0.36</v>
          </cell>
        </row>
        <row r="260">
          <cell r="F260" t="str">
            <v>WAG000180</v>
          </cell>
          <cell r="G260">
            <v>230.39</v>
          </cell>
          <cell r="H260">
            <v>-3.5205498898503143</v>
          </cell>
          <cell r="I260">
            <v>0</v>
          </cell>
          <cell r="J260">
            <v>0</v>
          </cell>
          <cell r="K260">
            <v>0</v>
          </cell>
          <cell r="L260">
            <v>0</v>
          </cell>
          <cell r="M260">
            <v>0</v>
          </cell>
          <cell r="N260">
            <v>0</v>
          </cell>
          <cell r="O260">
            <v>0</v>
          </cell>
          <cell r="P260">
            <v>0</v>
          </cell>
          <cell r="Q260">
            <v>0</v>
          </cell>
          <cell r="R260">
            <v>226.86945011014967</v>
          </cell>
        </row>
        <row r="261">
          <cell r="F261" t="str">
            <v>WAG000203</v>
          </cell>
          <cell r="G261">
            <v>145.71</v>
          </cell>
          <cell r="H261">
            <v>-2.4804153861040001</v>
          </cell>
          <cell r="I261">
            <v>0</v>
          </cell>
          <cell r="J261">
            <v>0</v>
          </cell>
          <cell r="K261">
            <v>0</v>
          </cell>
          <cell r="L261">
            <v>0</v>
          </cell>
          <cell r="M261">
            <v>0</v>
          </cell>
          <cell r="N261">
            <v>0</v>
          </cell>
          <cell r="O261">
            <v>0</v>
          </cell>
          <cell r="P261">
            <v>0</v>
          </cell>
          <cell r="Q261">
            <v>0</v>
          </cell>
          <cell r="R261">
            <v>143.22958461389601</v>
          </cell>
        </row>
        <row r="262">
          <cell r="F262" t="str">
            <v>WCD105220</v>
          </cell>
          <cell r="G262">
            <v>17.484999999999999</v>
          </cell>
          <cell r="H262">
            <v>-0.74836523140199995</v>
          </cell>
          <cell r="I262">
            <v>0</v>
          </cell>
          <cell r="J262">
            <v>0</v>
          </cell>
          <cell r="K262">
            <v>0</v>
          </cell>
          <cell r="L262">
            <v>0</v>
          </cell>
          <cell r="M262">
            <v>0</v>
          </cell>
          <cell r="N262">
            <v>0</v>
          </cell>
          <cell r="O262">
            <v>0</v>
          </cell>
          <cell r="P262">
            <v>0</v>
          </cell>
          <cell r="Q262">
            <v>0</v>
          </cell>
          <cell r="R262">
            <v>16.736634768597998</v>
          </cell>
        </row>
        <row r="263">
          <cell r="F263" t="str">
            <v>WCD106180</v>
          </cell>
          <cell r="G263">
            <v>23.071899999999999</v>
          </cell>
          <cell r="H263">
            <v>-0.64483289630999996</v>
          </cell>
          <cell r="I263">
            <v>0</v>
          </cell>
          <cell r="J263">
            <v>0</v>
          </cell>
          <cell r="K263">
            <v>0</v>
          </cell>
          <cell r="L263">
            <v>0</v>
          </cell>
          <cell r="M263">
            <v>0</v>
          </cell>
          <cell r="N263">
            <v>0</v>
          </cell>
          <cell r="O263">
            <v>0</v>
          </cell>
          <cell r="P263">
            <v>0</v>
          </cell>
          <cell r="Q263">
            <v>0</v>
          </cell>
          <cell r="R263">
            <v>22.42706710369</v>
          </cell>
        </row>
        <row r="264">
          <cell r="F264" t="str">
            <v>WCD500202</v>
          </cell>
          <cell r="G264">
            <v>165.42</v>
          </cell>
          <cell r="H264">
            <v>-3.9898043506160001</v>
          </cell>
          <cell r="I264">
            <v>0</v>
          </cell>
          <cell r="J264">
            <v>0</v>
          </cell>
          <cell r="K264">
            <v>0</v>
          </cell>
          <cell r="L264">
            <v>0</v>
          </cell>
          <cell r="M264">
            <v>0</v>
          </cell>
          <cell r="N264">
            <v>0</v>
          </cell>
          <cell r="O264">
            <v>0</v>
          </cell>
          <cell r="P264">
            <v>-105.2</v>
          </cell>
          <cell r="Q264">
            <v>0</v>
          </cell>
          <cell r="R264">
            <v>56.230195649383987</v>
          </cell>
        </row>
        <row r="265">
          <cell r="F265" t="str">
            <v>WCD500442</v>
          </cell>
          <cell r="G265">
            <v>142.44</v>
          </cell>
          <cell r="H265">
            <v>-3.9898043506160001</v>
          </cell>
          <cell r="I265">
            <v>0</v>
          </cell>
          <cell r="J265">
            <v>0</v>
          </cell>
          <cell r="K265">
            <v>0</v>
          </cell>
          <cell r="L265">
            <v>0</v>
          </cell>
          <cell r="M265">
            <v>0</v>
          </cell>
          <cell r="N265">
            <v>0</v>
          </cell>
          <cell r="O265">
            <v>0</v>
          </cell>
          <cell r="P265">
            <v>-105.2</v>
          </cell>
          <cell r="Q265">
            <v>0</v>
          </cell>
          <cell r="R265">
            <v>33.250195649383997</v>
          </cell>
        </row>
        <row r="266">
          <cell r="F266" t="str">
            <v>WCD500452</v>
          </cell>
          <cell r="G266">
            <v>136.47</v>
          </cell>
          <cell r="H266">
            <v>-3.9898043506160001</v>
          </cell>
          <cell r="I266">
            <v>0</v>
          </cell>
          <cell r="J266">
            <v>0</v>
          </cell>
          <cell r="K266">
            <v>0</v>
          </cell>
          <cell r="L266">
            <v>0</v>
          </cell>
          <cell r="M266">
            <v>0</v>
          </cell>
          <cell r="N266">
            <v>0</v>
          </cell>
          <cell r="O266">
            <v>0</v>
          </cell>
          <cell r="P266">
            <v>-103.4268</v>
          </cell>
          <cell r="Q266">
            <v>0</v>
          </cell>
          <cell r="R266">
            <v>29.053395649384001</v>
          </cell>
        </row>
        <row r="267">
          <cell r="F267" t="str">
            <v>WCD501680</v>
          </cell>
          <cell r="G267">
            <v>139.81</v>
          </cell>
          <cell r="H267">
            <v>-4.3343970623762997</v>
          </cell>
          <cell r="I267">
            <v>0</v>
          </cell>
          <cell r="J267">
            <v>0</v>
          </cell>
          <cell r="K267">
            <v>0</v>
          </cell>
          <cell r="L267">
            <v>0</v>
          </cell>
          <cell r="M267">
            <v>0</v>
          </cell>
          <cell r="N267">
            <v>0</v>
          </cell>
          <cell r="O267">
            <v>0</v>
          </cell>
          <cell r="P267">
            <v>-105.2</v>
          </cell>
          <cell r="Q267">
            <v>0</v>
          </cell>
          <cell r="R267">
            <v>30.275602937623702</v>
          </cell>
        </row>
        <row r="268">
          <cell r="F268" t="str">
            <v>WCD502030</v>
          </cell>
          <cell r="G268">
            <v>7.7359999999999998</v>
          </cell>
          <cell r="H268">
            <v>0</v>
          </cell>
          <cell r="I268">
            <v>0</v>
          </cell>
          <cell r="J268">
            <v>0</v>
          </cell>
          <cell r="K268">
            <v>0</v>
          </cell>
          <cell r="L268">
            <v>0</v>
          </cell>
          <cell r="M268">
            <v>0</v>
          </cell>
          <cell r="N268">
            <v>0</v>
          </cell>
          <cell r="O268">
            <v>0</v>
          </cell>
          <cell r="P268">
            <v>0</v>
          </cell>
          <cell r="Q268">
            <v>0</v>
          </cell>
          <cell r="R268">
            <v>7.7359999999999998</v>
          </cell>
        </row>
        <row r="269">
          <cell r="F269" t="str">
            <v>WCD502160</v>
          </cell>
          <cell r="G269">
            <v>357.88</v>
          </cell>
          <cell r="H269">
            <v>-1.3708016439740001</v>
          </cell>
          <cell r="I269">
            <v>0</v>
          </cell>
          <cell r="J269">
            <v>0</v>
          </cell>
          <cell r="K269">
            <v>0</v>
          </cell>
          <cell r="L269">
            <v>0</v>
          </cell>
          <cell r="M269">
            <v>0</v>
          </cell>
          <cell r="N269">
            <v>0</v>
          </cell>
          <cell r="O269">
            <v>0</v>
          </cell>
          <cell r="P269">
            <v>-105.2</v>
          </cell>
          <cell r="Q269">
            <v>0</v>
          </cell>
          <cell r="R269">
            <v>251.309198356026</v>
          </cell>
        </row>
        <row r="270">
          <cell r="F270" t="str">
            <v>WCD502160</v>
          </cell>
          <cell r="G270">
            <v>357.88</v>
          </cell>
          <cell r="H270">
            <v>-1.3708016439740001</v>
          </cell>
          <cell r="I270">
            <v>0</v>
          </cell>
          <cell r="J270">
            <v>0</v>
          </cell>
          <cell r="K270">
            <v>0</v>
          </cell>
          <cell r="L270">
            <v>0</v>
          </cell>
          <cell r="M270">
            <v>0</v>
          </cell>
          <cell r="N270">
            <v>0</v>
          </cell>
          <cell r="O270">
            <v>0</v>
          </cell>
          <cell r="P270">
            <v>-105.2</v>
          </cell>
          <cell r="Q270">
            <v>0</v>
          </cell>
          <cell r="R270">
            <v>251.309198356026</v>
          </cell>
        </row>
        <row r="271">
          <cell r="F271" t="str">
            <v>WCD502410</v>
          </cell>
          <cell r="G271">
            <v>127.83</v>
          </cell>
          <cell r="H271">
            <v>0</v>
          </cell>
          <cell r="I271">
            <v>0</v>
          </cell>
          <cell r="J271">
            <v>0</v>
          </cell>
          <cell r="K271">
            <v>0</v>
          </cell>
          <cell r="L271">
            <v>0</v>
          </cell>
          <cell r="M271">
            <v>0</v>
          </cell>
          <cell r="N271">
            <v>0</v>
          </cell>
          <cell r="O271">
            <v>0</v>
          </cell>
          <cell r="P271">
            <v>0</v>
          </cell>
          <cell r="Q271">
            <v>0</v>
          </cell>
          <cell r="R271">
            <v>127.83</v>
          </cell>
        </row>
        <row r="272">
          <cell r="F272" t="str">
            <v>WCE000500</v>
          </cell>
          <cell r="G272">
            <v>38.8504</v>
          </cell>
          <cell r="H272">
            <v>0</v>
          </cell>
          <cell r="I272">
            <v>0</v>
          </cell>
          <cell r="J272">
            <v>0</v>
          </cell>
          <cell r="K272">
            <v>0</v>
          </cell>
          <cell r="L272">
            <v>0</v>
          </cell>
          <cell r="M272">
            <v>0</v>
          </cell>
          <cell r="N272">
            <v>0</v>
          </cell>
          <cell r="O272">
            <v>0</v>
          </cell>
          <cell r="P272">
            <v>0</v>
          </cell>
          <cell r="Q272">
            <v>0</v>
          </cell>
          <cell r="R272">
            <v>38.8504</v>
          </cell>
        </row>
        <row r="273">
          <cell r="F273" t="str">
            <v>WCE500080</v>
          </cell>
          <cell r="G273">
            <v>52.56</v>
          </cell>
          <cell r="H273">
            <v>-6.7602182414629999</v>
          </cell>
          <cell r="I273">
            <v>0</v>
          </cell>
          <cell r="J273">
            <v>0</v>
          </cell>
          <cell r="K273">
            <v>0</v>
          </cell>
          <cell r="L273">
            <v>0</v>
          </cell>
          <cell r="M273">
            <v>0</v>
          </cell>
          <cell r="N273">
            <v>0</v>
          </cell>
          <cell r="O273">
            <v>0</v>
          </cell>
          <cell r="P273">
            <v>0</v>
          </cell>
          <cell r="Q273">
            <v>0</v>
          </cell>
          <cell r="R273">
            <v>45.799781758537002</v>
          </cell>
        </row>
        <row r="274">
          <cell r="F274" t="str">
            <v>WCE500080</v>
          </cell>
          <cell r="G274">
            <v>52.56</v>
          </cell>
          <cell r="H274">
            <v>-6.7602182414629999</v>
          </cell>
          <cell r="I274">
            <v>0</v>
          </cell>
          <cell r="J274">
            <v>0</v>
          </cell>
          <cell r="K274">
            <v>0</v>
          </cell>
          <cell r="L274">
            <v>0</v>
          </cell>
          <cell r="M274">
            <v>0</v>
          </cell>
          <cell r="N274">
            <v>0</v>
          </cell>
          <cell r="O274">
            <v>0</v>
          </cell>
          <cell r="P274">
            <v>0</v>
          </cell>
          <cell r="Q274">
            <v>0</v>
          </cell>
          <cell r="R274">
            <v>45.799781758537002</v>
          </cell>
        </row>
        <row r="275">
          <cell r="F275" t="str">
            <v>WCE500140</v>
          </cell>
          <cell r="G275">
            <v>74.727999999999994</v>
          </cell>
          <cell r="H275">
            <v>-10.750409924032699</v>
          </cell>
          <cell r="I275">
            <v>0</v>
          </cell>
          <cell r="J275">
            <v>0</v>
          </cell>
          <cell r="K275">
            <v>0</v>
          </cell>
          <cell r="L275">
            <v>0</v>
          </cell>
          <cell r="M275">
            <v>0</v>
          </cell>
          <cell r="N275">
            <v>0</v>
          </cell>
          <cell r="O275">
            <v>0</v>
          </cell>
          <cell r="P275">
            <v>0</v>
          </cell>
          <cell r="Q275">
            <v>0</v>
          </cell>
          <cell r="R275">
            <v>63.977590075967299</v>
          </cell>
        </row>
        <row r="276">
          <cell r="F276" t="str">
            <v>WCE500150</v>
          </cell>
          <cell r="G276">
            <v>74.73</v>
          </cell>
          <cell r="H276">
            <v>-10.573142778915701</v>
          </cell>
          <cell r="I276">
            <v>0</v>
          </cell>
          <cell r="J276">
            <v>0</v>
          </cell>
          <cell r="K276">
            <v>0</v>
          </cell>
          <cell r="L276">
            <v>0</v>
          </cell>
          <cell r="M276">
            <v>0</v>
          </cell>
          <cell r="N276">
            <v>0</v>
          </cell>
          <cell r="O276">
            <v>0</v>
          </cell>
          <cell r="P276">
            <v>0</v>
          </cell>
          <cell r="Q276">
            <v>0</v>
          </cell>
          <cell r="R276">
            <v>64.156857221084309</v>
          </cell>
        </row>
        <row r="277">
          <cell r="F277" t="str">
            <v>WCE500340</v>
          </cell>
          <cell r="G277">
            <v>105.95</v>
          </cell>
          <cell r="H277">
            <v>-29.233987959430799</v>
          </cell>
          <cell r="I277">
            <v>0</v>
          </cell>
          <cell r="J277">
            <v>0</v>
          </cell>
          <cell r="K277">
            <v>0</v>
          </cell>
          <cell r="L277">
            <v>0</v>
          </cell>
          <cell r="M277">
            <v>0</v>
          </cell>
          <cell r="N277">
            <v>0</v>
          </cell>
          <cell r="O277">
            <v>0</v>
          </cell>
          <cell r="P277">
            <v>0</v>
          </cell>
          <cell r="Q277">
            <v>0</v>
          </cell>
          <cell r="R277">
            <v>76.716012040569211</v>
          </cell>
        </row>
        <row r="278">
          <cell r="F278" t="str">
            <v>WCE500350</v>
          </cell>
          <cell r="G278">
            <v>130.57</v>
          </cell>
          <cell r="H278">
            <v>-32.004294233764796</v>
          </cell>
          <cell r="I278">
            <v>0</v>
          </cell>
          <cell r="J278">
            <v>0</v>
          </cell>
          <cell r="K278">
            <v>0</v>
          </cell>
          <cell r="L278">
            <v>0</v>
          </cell>
          <cell r="M278">
            <v>0</v>
          </cell>
          <cell r="N278">
            <v>0</v>
          </cell>
          <cell r="O278">
            <v>0</v>
          </cell>
          <cell r="P278">
            <v>0</v>
          </cell>
          <cell r="Q278">
            <v>0</v>
          </cell>
          <cell r="R278">
            <v>98.565705766235197</v>
          </cell>
        </row>
        <row r="279">
          <cell r="F279" t="str">
            <v>WCG000032</v>
          </cell>
          <cell r="G279">
            <v>26.827400000000001</v>
          </cell>
          <cell r="H279">
            <v>-5.2122938159869996</v>
          </cell>
          <cell r="I279">
            <v>0</v>
          </cell>
          <cell r="J279">
            <v>0</v>
          </cell>
          <cell r="K279">
            <v>0</v>
          </cell>
          <cell r="L279">
            <v>0</v>
          </cell>
          <cell r="M279">
            <v>0</v>
          </cell>
          <cell r="N279">
            <v>0</v>
          </cell>
          <cell r="O279">
            <v>0</v>
          </cell>
          <cell r="P279">
            <v>0</v>
          </cell>
          <cell r="Q279">
            <v>0</v>
          </cell>
          <cell r="R279">
            <v>21.615106184013001</v>
          </cell>
        </row>
        <row r="280">
          <cell r="F280" t="str">
            <v>WCG000051</v>
          </cell>
          <cell r="G280">
            <v>28.647600000000001</v>
          </cell>
          <cell r="H280">
            <v>-3.9651190473820002</v>
          </cell>
          <cell r="I280">
            <v>0</v>
          </cell>
          <cell r="J280">
            <v>0</v>
          </cell>
          <cell r="K280">
            <v>0</v>
          </cell>
          <cell r="L280">
            <v>0</v>
          </cell>
          <cell r="M280">
            <v>0</v>
          </cell>
          <cell r="N280">
            <v>0</v>
          </cell>
          <cell r="O280">
            <v>0</v>
          </cell>
          <cell r="P280">
            <v>0</v>
          </cell>
          <cell r="Q280">
            <v>0</v>
          </cell>
          <cell r="R280">
            <v>24.682480952618</v>
          </cell>
        </row>
        <row r="281">
          <cell r="F281" t="str">
            <v>WCI500080</v>
          </cell>
          <cell r="G281">
            <v>27.890999999999998</v>
          </cell>
          <cell r="H281">
            <v>-3.1316527773340002</v>
          </cell>
          <cell r="I281">
            <v>0</v>
          </cell>
          <cell r="J281">
            <v>0</v>
          </cell>
          <cell r="K281">
            <v>0</v>
          </cell>
          <cell r="L281">
            <v>0</v>
          </cell>
          <cell r="M281">
            <v>0</v>
          </cell>
          <cell r="N281">
            <v>0</v>
          </cell>
          <cell r="O281">
            <v>0</v>
          </cell>
          <cell r="P281">
            <v>0</v>
          </cell>
          <cell r="Q281">
            <v>0</v>
          </cell>
          <cell r="R281">
            <v>24.759347222665998</v>
          </cell>
        </row>
        <row r="282">
          <cell r="F282" t="str">
            <v>WCI500090</v>
          </cell>
          <cell r="G282">
            <v>27.890999999999998</v>
          </cell>
          <cell r="H282">
            <v>-3.0595392144520002</v>
          </cell>
          <cell r="I282">
            <v>0</v>
          </cell>
          <cell r="J282">
            <v>0</v>
          </cell>
          <cell r="K282">
            <v>0</v>
          </cell>
          <cell r="L282">
            <v>0</v>
          </cell>
          <cell r="M282">
            <v>0</v>
          </cell>
          <cell r="N282">
            <v>0</v>
          </cell>
          <cell r="O282">
            <v>0</v>
          </cell>
          <cell r="P282">
            <v>0</v>
          </cell>
          <cell r="Q282">
            <v>0</v>
          </cell>
          <cell r="R282">
            <v>24.831460785547996</v>
          </cell>
        </row>
        <row r="283">
          <cell r="F283" t="str">
            <v>WCI500160</v>
          </cell>
          <cell r="G283">
            <v>36.4</v>
          </cell>
          <cell r="H283">
            <v>-4.4256066067850002</v>
          </cell>
          <cell r="I283">
            <v>0</v>
          </cell>
          <cell r="J283">
            <v>0</v>
          </cell>
          <cell r="K283">
            <v>0</v>
          </cell>
          <cell r="L283">
            <v>0</v>
          </cell>
          <cell r="M283">
            <v>0</v>
          </cell>
          <cell r="N283">
            <v>0</v>
          </cell>
          <cell r="O283">
            <v>0</v>
          </cell>
          <cell r="P283">
            <v>0</v>
          </cell>
          <cell r="Q283">
            <v>0</v>
          </cell>
          <cell r="R283">
            <v>31.974393393214999</v>
          </cell>
        </row>
        <row r="284">
          <cell r="F284" t="str">
            <v>WCI500170</v>
          </cell>
          <cell r="G284">
            <v>36.4</v>
          </cell>
          <cell r="H284">
            <v>0</v>
          </cell>
          <cell r="I284">
            <v>0</v>
          </cell>
          <cell r="J284">
            <v>0</v>
          </cell>
          <cell r="K284">
            <v>0</v>
          </cell>
          <cell r="L284">
            <v>0</v>
          </cell>
          <cell r="M284">
            <v>0</v>
          </cell>
          <cell r="N284">
            <v>0</v>
          </cell>
          <cell r="O284">
            <v>0</v>
          </cell>
          <cell r="P284">
            <v>0</v>
          </cell>
          <cell r="Q284">
            <v>0</v>
          </cell>
          <cell r="R284">
            <v>36.4</v>
          </cell>
        </row>
        <row r="285">
          <cell r="F285" t="str">
            <v>WCJ000130</v>
          </cell>
          <cell r="G285">
            <v>118.36799999999999</v>
          </cell>
          <cell r="H285">
            <v>-2.9223255355840001</v>
          </cell>
          <cell r="I285">
            <v>0</v>
          </cell>
          <cell r="J285">
            <v>0</v>
          </cell>
          <cell r="K285">
            <v>0</v>
          </cell>
          <cell r="L285">
            <v>0</v>
          </cell>
          <cell r="M285">
            <v>0</v>
          </cell>
          <cell r="N285">
            <v>0</v>
          </cell>
          <cell r="O285">
            <v>0</v>
          </cell>
          <cell r="P285">
            <v>0</v>
          </cell>
          <cell r="Q285">
            <v>0</v>
          </cell>
          <cell r="R285">
            <v>115.445674464416</v>
          </cell>
        </row>
        <row r="286">
          <cell r="F286" t="str">
            <v>WCJ000360</v>
          </cell>
          <cell r="G286">
            <v>71.61</v>
          </cell>
          <cell r="H286">
            <v>-4.6189217363040003</v>
          </cell>
          <cell r="I286">
            <v>0</v>
          </cell>
          <cell r="J286">
            <v>0</v>
          </cell>
          <cell r="K286">
            <v>0</v>
          </cell>
          <cell r="L286">
            <v>0</v>
          </cell>
          <cell r="M286">
            <v>0</v>
          </cell>
          <cell r="N286">
            <v>0</v>
          </cell>
          <cell r="O286">
            <v>0</v>
          </cell>
          <cell r="P286">
            <v>0</v>
          </cell>
          <cell r="Q286">
            <v>0</v>
          </cell>
          <cell r="R286">
            <v>66.991078263695996</v>
          </cell>
        </row>
        <row r="287">
          <cell r="F287" t="str">
            <v>HGC0004</v>
          </cell>
          <cell r="G287">
            <v>2.1</v>
          </cell>
          <cell r="H287">
            <v>0</v>
          </cell>
          <cell r="I287">
            <v>0</v>
          </cell>
          <cell r="J287">
            <v>0</v>
          </cell>
          <cell r="K287">
            <v>0</v>
          </cell>
          <cell r="L287">
            <v>0</v>
          </cell>
          <cell r="M287">
            <v>0</v>
          </cell>
          <cell r="N287">
            <v>0</v>
          </cell>
          <cell r="O287">
            <v>0</v>
          </cell>
          <cell r="P287">
            <v>0</v>
          </cell>
          <cell r="Q287">
            <v>0</v>
          </cell>
          <cell r="R287">
            <v>2.1</v>
          </cell>
        </row>
        <row r="288">
          <cell r="F288" t="str">
            <v>XR33-5F262-AC</v>
          </cell>
          <cell r="G288">
            <v>0.77</v>
          </cell>
          <cell r="H288">
            <v>0</v>
          </cell>
          <cell r="I288">
            <v>0</v>
          </cell>
          <cell r="J288">
            <v>-3.3500000000000002E-2</v>
          </cell>
          <cell r="K288">
            <v>0</v>
          </cell>
          <cell r="L288">
            <v>0</v>
          </cell>
          <cell r="M288">
            <v>0</v>
          </cell>
          <cell r="N288">
            <v>0</v>
          </cell>
          <cell r="O288">
            <v>0</v>
          </cell>
          <cell r="P288">
            <v>0</v>
          </cell>
          <cell r="Q288">
            <v>0</v>
          </cell>
          <cell r="R288">
            <v>0.73650000000000004</v>
          </cell>
        </row>
        <row r="289">
          <cell r="F289" t="str">
            <v>XR33-5F262-AC</v>
          </cell>
          <cell r="G289">
            <v>0.77</v>
          </cell>
          <cell r="H289">
            <v>0</v>
          </cell>
          <cell r="I289">
            <v>0</v>
          </cell>
          <cell r="J289">
            <v>-3.3500000000000002E-2</v>
          </cell>
          <cell r="K289">
            <v>0</v>
          </cell>
          <cell r="L289">
            <v>0</v>
          </cell>
          <cell r="M289">
            <v>0</v>
          </cell>
          <cell r="N289">
            <v>0</v>
          </cell>
          <cell r="O289">
            <v>0</v>
          </cell>
          <cell r="P289">
            <v>0</v>
          </cell>
          <cell r="Q289">
            <v>0</v>
          </cell>
          <cell r="R289">
            <v>0.73650000000000004</v>
          </cell>
        </row>
        <row r="290">
          <cell r="F290" t="str">
            <v>Z4G4301948</v>
          </cell>
          <cell r="G290">
            <v>13.29</v>
          </cell>
          <cell r="H290">
            <v>-1.0851248798040096</v>
          </cell>
          <cell r="I290">
            <v>0</v>
          </cell>
          <cell r="J290">
            <v>0</v>
          </cell>
          <cell r="K290">
            <v>0</v>
          </cell>
          <cell r="L290">
            <v>0</v>
          </cell>
          <cell r="M290">
            <v>0</v>
          </cell>
          <cell r="N290">
            <v>0</v>
          </cell>
          <cell r="O290">
            <v>0</v>
          </cell>
          <cell r="P290">
            <v>0</v>
          </cell>
          <cell r="Q290">
            <v>0</v>
          </cell>
          <cell r="R290">
            <v>12.20487512019599</v>
          </cell>
        </row>
        <row r="291">
          <cell r="F291" t="str">
            <v>XW43-9448-AE</v>
          </cell>
          <cell r="G291">
            <v>1.1200000000000001</v>
          </cell>
          <cell r="H291">
            <v>0</v>
          </cell>
          <cell r="I291">
            <v>0</v>
          </cell>
          <cell r="J291">
            <v>-4.8500000000000001E-2</v>
          </cell>
          <cell r="K291">
            <v>0</v>
          </cell>
          <cell r="L291">
            <v>0</v>
          </cell>
          <cell r="M291">
            <v>0</v>
          </cell>
          <cell r="N291">
            <v>0</v>
          </cell>
          <cell r="O291">
            <v>0</v>
          </cell>
          <cell r="P291">
            <v>0</v>
          </cell>
          <cell r="Q291">
            <v>0</v>
          </cell>
          <cell r="R291">
            <v>1.0715000000000001</v>
          </cell>
        </row>
        <row r="292">
          <cell r="F292" t="str">
            <v>C121S0002F</v>
          </cell>
          <cell r="G292">
            <v>113.8</v>
          </cell>
          <cell r="H292">
            <v>0</v>
          </cell>
          <cell r="I292">
            <v>-15</v>
          </cell>
          <cell r="J292">
            <v>0</v>
          </cell>
          <cell r="K292">
            <v>0</v>
          </cell>
          <cell r="L292">
            <v>0</v>
          </cell>
          <cell r="M292">
            <v>0</v>
          </cell>
          <cell r="N292">
            <v>0</v>
          </cell>
          <cell r="O292">
            <v>0</v>
          </cell>
          <cell r="P292">
            <v>0</v>
          </cell>
          <cell r="Q292">
            <v>0</v>
          </cell>
          <cell r="R292">
            <v>98.8</v>
          </cell>
        </row>
        <row r="295">
          <cell r="Q295">
            <v>3024</v>
          </cell>
          <cell r="R295" t="str">
            <v>Land Rover</v>
          </cell>
        </row>
        <row r="296">
          <cell r="Q296">
            <v>3081</v>
          </cell>
          <cell r="R296" t="str">
            <v>LR Aft</v>
          </cell>
        </row>
        <row r="297">
          <cell r="Q297">
            <v>3015</v>
          </cell>
          <cell r="R297" t="str">
            <v>AML</v>
          </cell>
        </row>
        <row r="298">
          <cell r="Q298">
            <v>3002</v>
          </cell>
          <cell r="R298" t="str">
            <v>Cooper Cars</v>
          </cell>
        </row>
        <row r="299">
          <cell r="Q299">
            <v>3061</v>
          </cell>
          <cell r="R299" t="str">
            <v>Lotus</v>
          </cell>
        </row>
        <row r="300">
          <cell r="Q300">
            <v>3003</v>
          </cell>
          <cell r="R300" t="str">
            <v>Terex</v>
          </cell>
        </row>
        <row r="301">
          <cell r="Q301">
            <v>3091</v>
          </cell>
          <cell r="R301" t="str">
            <v>Jaguar</v>
          </cell>
        </row>
        <row r="302">
          <cell r="Q302">
            <v>3012</v>
          </cell>
          <cell r="R302" t="str">
            <v>Bentley Motors Ltd</v>
          </cell>
        </row>
        <row r="303">
          <cell r="Q303">
            <v>3001</v>
          </cell>
          <cell r="R303" t="str">
            <v>AML Aft</v>
          </cell>
        </row>
        <row r="304">
          <cell r="Q304">
            <v>3005</v>
          </cell>
          <cell r="R304" t="str">
            <v>Magna Steyr</v>
          </cell>
        </row>
        <row r="305">
          <cell r="Q305">
            <v>3013</v>
          </cell>
          <cell r="R305" t="str">
            <v>Kongsberg</v>
          </cell>
        </row>
        <row r="306">
          <cell r="Q306">
            <v>3084</v>
          </cell>
          <cell r="R306" t="str">
            <v>AML</v>
          </cell>
        </row>
        <row r="307">
          <cell r="Q307">
            <v>3011</v>
          </cell>
          <cell r="R307" t="str">
            <v>Unioart</v>
          </cell>
        </row>
        <row r="308">
          <cell r="Q308">
            <v>0</v>
          </cell>
          <cell r="R308">
            <v>0</v>
          </cell>
        </row>
        <row r="309">
          <cell r="Q309">
            <v>0</v>
          </cell>
          <cell r="R309" t="str">
            <v>Variance</v>
          </cell>
        </row>
      </sheetData>
      <sheetData sheetId="17"/>
      <sheetData sheetId="18"/>
      <sheetData sheetId="19"/>
      <sheetData sheetId="20"/>
      <sheetData sheetId="21"/>
      <sheetData sheetId="22"/>
      <sheetData sheetId="23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tabColor theme="2" tint="-0.249977111117893"/>
    <pageSetUpPr fitToPage="1"/>
  </sheetPr>
  <dimension ref="A1:EG270"/>
  <sheetViews>
    <sheetView tabSelected="1" zoomScale="90" zoomScaleNormal="90" workbookViewId="0">
      <pane xSplit="2" ySplit="6" topLeftCell="C7" activePane="bottomRight" state="frozen"/>
      <selection activeCell="H74" sqref="H74"/>
      <selection pane="topRight" activeCell="H74" sqref="H74"/>
      <selection pane="bottomLeft" activeCell="H74" sqref="H74"/>
      <selection pane="bottomRight" activeCell="C38" sqref="C38"/>
    </sheetView>
  </sheetViews>
  <sheetFormatPr defaultColWidth="8.85546875" defaultRowHeight="12.75" outlineLevelCol="1"/>
  <cols>
    <col min="1" max="1" width="37.7109375" style="1" customWidth="1"/>
    <col min="2" max="2" width="9.42578125" style="7" bestFit="1" customWidth="1"/>
    <col min="3" max="14" width="9.7109375" style="8" customWidth="1" outlineLevel="1"/>
    <col min="15" max="15" width="12.7109375" style="30" bestFit="1" customWidth="1"/>
    <col min="16" max="16" width="10.7109375" style="32" customWidth="1"/>
    <col min="17" max="21" width="11.7109375" style="8" customWidth="1"/>
    <col min="22" max="22" width="8.85546875" style="26" customWidth="1"/>
    <col min="23" max="23" width="10.42578125" style="30" customWidth="1"/>
    <col min="24" max="25" width="10.85546875" style="30" customWidth="1"/>
    <col min="26" max="27" width="11" style="30" customWidth="1"/>
    <col min="28" max="31" width="11" style="30" hidden="1" customWidth="1"/>
    <col min="32" max="32" width="8.85546875" style="27" customWidth="1"/>
    <col min="33" max="38" width="10.85546875" style="30" bestFit="1" customWidth="1"/>
    <col min="39" max="39" width="8.85546875" style="27"/>
    <col min="40" max="43" width="10.85546875" style="30" bestFit="1" customWidth="1"/>
    <col min="44" max="16384" width="8.85546875" style="27"/>
  </cols>
  <sheetData>
    <row r="1" spans="1:43" ht="13.15" hidden="1" customHeight="1">
      <c r="A1" s="2" t="s">
        <v>136</v>
      </c>
      <c r="B1" s="93"/>
      <c r="N1" s="9"/>
      <c r="O1" s="9"/>
      <c r="P1" s="42"/>
      <c r="V1" s="27"/>
      <c r="W1" s="9"/>
      <c r="X1" s="9"/>
      <c r="Y1" s="9"/>
      <c r="Z1" s="9"/>
      <c r="AA1" s="9"/>
      <c r="AB1" s="9"/>
      <c r="AC1" s="9"/>
      <c r="AD1" s="9"/>
      <c r="AE1" s="9"/>
      <c r="AG1" s="9"/>
      <c r="AH1" s="9"/>
      <c r="AI1" s="9"/>
      <c r="AJ1" s="9"/>
      <c r="AK1" s="9"/>
      <c r="AL1" s="9"/>
      <c r="AN1" s="9"/>
      <c r="AO1" s="9"/>
      <c r="AP1" s="9"/>
      <c r="AQ1" s="9"/>
    </row>
    <row r="2" spans="1:43" ht="13.15" hidden="1" customHeight="1">
      <c r="A2" s="2" t="s">
        <v>65</v>
      </c>
      <c r="B2" s="93"/>
      <c r="D2" s="10"/>
      <c r="E2" s="11"/>
      <c r="F2" s="11"/>
      <c r="G2" s="11"/>
      <c r="H2" s="11"/>
      <c r="I2" s="11"/>
      <c r="J2" s="11"/>
      <c r="K2" s="11"/>
      <c r="L2" s="11"/>
      <c r="M2" s="11"/>
      <c r="O2" s="9"/>
      <c r="P2" s="42"/>
      <c r="Q2" s="11"/>
      <c r="R2" s="11"/>
      <c r="S2" s="11"/>
      <c r="T2" s="11"/>
      <c r="U2" s="11"/>
      <c r="V2" s="27"/>
      <c r="W2" s="27"/>
      <c r="X2" s="27"/>
      <c r="Y2" s="27"/>
      <c r="Z2" s="27"/>
      <c r="AA2" s="27"/>
      <c r="AB2" s="27"/>
      <c r="AC2" s="27"/>
      <c r="AD2" s="27"/>
      <c r="AE2" s="27"/>
      <c r="AG2" s="44"/>
      <c r="AH2" s="44"/>
      <c r="AI2" s="9"/>
      <c r="AJ2" s="9"/>
      <c r="AK2" s="9"/>
      <c r="AL2" s="9"/>
      <c r="AN2" s="44"/>
      <c r="AO2" s="9"/>
      <c r="AP2" s="9"/>
      <c r="AQ2" s="9"/>
    </row>
    <row r="3" spans="1:43" ht="13.15" hidden="1" customHeight="1">
      <c r="A3" s="2" t="s">
        <v>63</v>
      </c>
      <c r="B3" s="93"/>
      <c r="I3" s="12"/>
      <c r="J3" s="12"/>
      <c r="K3" s="12"/>
      <c r="L3" s="12"/>
      <c r="M3" s="12"/>
      <c r="O3" s="9"/>
      <c r="P3" s="42"/>
      <c r="Q3" s="12"/>
      <c r="R3" s="12"/>
      <c r="S3" s="12"/>
      <c r="T3" s="12"/>
      <c r="U3" s="12"/>
      <c r="V3" s="27"/>
      <c r="W3" s="9" t="s">
        <v>128</v>
      </c>
      <c r="X3" s="9"/>
      <c r="Y3" s="9"/>
      <c r="Z3" s="9"/>
      <c r="AA3" s="9"/>
      <c r="AB3" s="9"/>
      <c r="AC3" s="9"/>
      <c r="AD3" s="9"/>
      <c r="AE3" s="9"/>
      <c r="AG3" s="9"/>
      <c r="AH3" s="9"/>
      <c r="AI3" s="27"/>
      <c r="AJ3" s="27"/>
      <c r="AK3" s="27"/>
      <c r="AL3" s="27"/>
      <c r="AN3" s="9"/>
      <c r="AO3" s="9"/>
      <c r="AP3" s="9"/>
      <c r="AQ3" s="9"/>
    </row>
    <row r="4" spans="1:43">
      <c r="B4" s="92"/>
      <c r="C4" s="123" t="s">
        <v>0</v>
      </c>
      <c r="D4" s="123"/>
      <c r="E4" s="123"/>
      <c r="F4" s="123"/>
      <c r="G4" s="123"/>
      <c r="H4" s="123"/>
      <c r="I4" s="123"/>
      <c r="J4" s="123"/>
      <c r="K4" s="123"/>
      <c r="L4" s="123"/>
      <c r="M4" s="123"/>
      <c r="N4" s="123"/>
      <c r="O4" s="123"/>
      <c r="P4" s="42"/>
      <c r="Q4" s="83" t="s">
        <v>127</v>
      </c>
      <c r="R4" s="41"/>
      <c r="S4" s="41"/>
      <c r="T4" s="41"/>
      <c r="U4" s="41"/>
      <c r="V4" s="27"/>
      <c r="W4" s="83" t="s">
        <v>128</v>
      </c>
      <c r="X4" s="83"/>
      <c r="Y4" s="83"/>
      <c r="Z4" s="83"/>
      <c r="AA4" s="83"/>
      <c r="AB4" s="83"/>
      <c r="AC4" s="83"/>
      <c r="AD4" s="83"/>
      <c r="AE4" s="83"/>
      <c r="AG4" s="31" t="s">
        <v>51</v>
      </c>
      <c r="AH4" s="31" t="s">
        <v>51</v>
      </c>
      <c r="AI4" s="27"/>
      <c r="AJ4" s="27"/>
      <c r="AK4" s="27"/>
      <c r="AL4" s="27"/>
      <c r="AN4" s="31" t="s">
        <v>51</v>
      </c>
      <c r="AO4" s="27"/>
      <c r="AP4" s="27"/>
      <c r="AQ4" s="27"/>
    </row>
    <row r="5" spans="1:43">
      <c r="B5" s="92"/>
      <c r="C5" s="13" t="s">
        <v>1</v>
      </c>
      <c r="D5" s="13" t="s">
        <v>2</v>
      </c>
      <c r="E5" s="13" t="s">
        <v>3</v>
      </c>
      <c r="F5" s="13" t="s">
        <v>4</v>
      </c>
      <c r="G5" s="13" t="s">
        <v>5</v>
      </c>
      <c r="H5" s="13" t="s">
        <v>6</v>
      </c>
      <c r="I5" s="13" t="s">
        <v>7</v>
      </c>
      <c r="J5" s="13" t="s">
        <v>8</v>
      </c>
      <c r="K5" s="13" t="s">
        <v>9</v>
      </c>
      <c r="L5" s="13" t="s">
        <v>10</v>
      </c>
      <c r="M5" s="13" t="s">
        <v>11</v>
      </c>
      <c r="N5" s="13" t="s">
        <v>12</v>
      </c>
      <c r="O5" s="20">
        <v>2018</v>
      </c>
      <c r="P5" s="42"/>
      <c r="Q5" s="20">
        <v>2019</v>
      </c>
      <c r="R5" s="20">
        <v>2020</v>
      </c>
      <c r="S5" s="20">
        <v>2021</v>
      </c>
      <c r="T5" s="20">
        <v>2022</v>
      </c>
      <c r="U5" s="20">
        <v>2023</v>
      </c>
      <c r="V5" s="27"/>
      <c r="W5" s="20">
        <v>2019</v>
      </c>
      <c r="X5" s="20">
        <v>2020</v>
      </c>
      <c r="Y5" s="20">
        <v>2021</v>
      </c>
      <c r="Z5" s="20">
        <v>2022</v>
      </c>
      <c r="AA5" s="20">
        <v>2023</v>
      </c>
      <c r="AB5" s="20">
        <v>2024</v>
      </c>
      <c r="AC5" s="20">
        <v>2025</v>
      </c>
      <c r="AD5" s="20">
        <v>2026</v>
      </c>
      <c r="AE5" s="20">
        <v>2027</v>
      </c>
      <c r="AG5" s="20">
        <v>2017</v>
      </c>
      <c r="AH5" s="20">
        <v>2019</v>
      </c>
      <c r="AI5" s="20">
        <v>2020</v>
      </c>
      <c r="AJ5" s="20">
        <v>2021</v>
      </c>
      <c r="AK5" s="20">
        <v>2022</v>
      </c>
      <c r="AL5" s="20">
        <v>2023</v>
      </c>
      <c r="AN5" s="20" t="s">
        <v>131</v>
      </c>
      <c r="AO5" s="20" t="s">
        <v>132</v>
      </c>
      <c r="AP5" s="20" t="s">
        <v>133</v>
      </c>
      <c r="AQ5" s="20" t="s">
        <v>134</v>
      </c>
    </row>
    <row r="6" spans="1:43">
      <c r="A6" s="27"/>
      <c r="B6" s="92"/>
      <c r="C6" s="14" t="s">
        <v>158</v>
      </c>
      <c r="D6" s="14" t="s">
        <v>158</v>
      </c>
      <c r="E6" s="14" t="s">
        <v>158</v>
      </c>
      <c r="F6" s="14" t="s">
        <v>158</v>
      </c>
      <c r="G6" s="14" t="s">
        <v>158</v>
      </c>
      <c r="H6" s="14" t="s">
        <v>158</v>
      </c>
      <c r="I6" s="14" t="s">
        <v>157</v>
      </c>
      <c r="J6" s="14" t="s">
        <v>157</v>
      </c>
      <c r="K6" s="14" t="s">
        <v>157</v>
      </c>
      <c r="L6" s="14" t="s">
        <v>157</v>
      </c>
      <c r="M6" s="14" t="s">
        <v>157</v>
      </c>
      <c r="N6" s="14" t="s">
        <v>157</v>
      </c>
      <c r="O6" s="20" t="s">
        <v>51</v>
      </c>
      <c r="P6" s="42"/>
      <c r="Q6" s="20" t="s">
        <v>51</v>
      </c>
      <c r="R6" s="20" t="s">
        <v>51</v>
      </c>
      <c r="S6" s="20" t="s">
        <v>51</v>
      </c>
      <c r="T6" s="20" t="s">
        <v>51</v>
      </c>
      <c r="U6" s="20" t="s">
        <v>51</v>
      </c>
      <c r="V6" s="27"/>
      <c r="W6" s="20" t="s">
        <v>51</v>
      </c>
      <c r="X6" s="20" t="s">
        <v>51</v>
      </c>
      <c r="Y6" s="20" t="s">
        <v>51</v>
      </c>
      <c r="Z6" s="20" t="s">
        <v>51</v>
      </c>
      <c r="AA6" s="20" t="s">
        <v>51</v>
      </c>
      <c r="AB6" s="20" t="s">
        <v>51</v>
      </c>
      <c r="AC6" s="20" t="s">
        <v>51</v>
      </c>
      <c r="AD6" s="20" t="s">
        <v>51</v>
      </c>
      <c r="AE6" s="20" t="s">
        <v>51</v>
      </c>
      <c r="AG6" s="20" t="s">
        <v>51</v>
      </c>
      <c r="AH6" s="20" t="s">
        <v>51</v>
      </c>
      <c r="AI6" s="20" t="s">
        <v>51</v>
      </c>
      <c r="AJ6" s="20" t="s">
        <v>51</v>
      </c>
      <c r="AK6" s="20" t="s">
        <v>51</v>
      </c>
      <c r="AL6" s="20" t="s">
        <v>51</v>
      </c>
      <c r="AN6" s="20" t="s">
        <v>51</v>
      </c>
      <c r="AO6" s="20" t="s">
        <v>51</v>
      </c>
      <c r="AP6" s="20" t="s">
        <v>51</v>
      </c>
      <c r="AQ6" s="20" t="s">
        <v>51</v>
      </c>
    </row>
    <row r="7" spans="1:43">
      <c r="B7" s="92"/>
      <c r="C7" s="15"/>
      <c r="D7" s="15"/>
      <c r="E7" s="15"/>
      <c r="F7" s="15"/>
      <c r="G7" s="15"/>
      <c r="H7" s="15"/>
      <c r="I7" s="15"/>
      <c r="J7" s="15"/>
      <c r="K7" s="15"/>
      <c r="L7" s="15"/>
      <c r="M7" s="15"/>
      <c r="N7" s="15"/>
      <c r="O7" s="69"/>
      <c r="P7" s="42"/>
      <c r="Q7" s="69">
        <v>12</v>
      </c>
      <c r="R7" s="69">
        <v>13</v>
      </c>
      <c r="S7" s="69">
        <v>14</v>
      </c>
      <c r="T7" s="69">
        <v>15</v>
      </c>
      <c r="U7" s="69">
        <v>16</v>
      </c>
      <c r="V7" s="27"/>
      <c r="W7" s="29"/>
      <c r="X7" s="29"/>
      <c r="Y7" s="29"/>
      <c r="Z7" s="29"/>
      <c r="AA7" s="29"/>
      <c r="AB7" s="29"/>
      <c r="AC7" s="29"/>
      <c r="AD7" s="29"/>
      <c r="AE7" s="29"/>
      <c r="AG7" s="29"/>
      <c r="AH7" s="29"/>
      <c r="AI7" s="29"/>
      <c r="AJ7" s="29"/>
      <c r="AK7" s="29"/>
      <c r="AL7" s="29"/>
      <c r="AN7" s="29"/>
      <c r="AO7" s="29"/>
      <c r="AP7" s="29"/>
      <c r="AQ7" s="29"/>
    </row>
    <row r="8" spans="1:43">
      <c r="A8" s="34" t="s">
        <v>62</v>
      </c>
      <c r="B8" s="92"/>
      <c r="C8" s="69"/>
      <c r="D8" s="69"/>
      <c r="E8" s="69"/>
      <c r="F8" s="69"/>
      <c r="G8" s="69"/>
      <c r="H8" s="69"/>
      <c r="I8" s="69"/>
      <c r="J8" s="69"/>
      <c r="K8" s="69"/>
      <c r="L8" s="69"/>
      <c r="M8" s="69"/>
      <c r="N8" s="69"/>
      <c r="O8" s="69"/>
      <c r="P8" s="118"/>
      <c r="Q8" s="15">
        <v>27</v>
      </c>
      <c r="R8" s="15">
        <v>28</v>
      </c>
      <c r="S8" s="15">
        <v>29</v>
      </c>
      <c r="T8" s="15">
        <v>30</v>
      </c>
      <c r="U8" s="15">
        <v>31</v>
      </c>
      <c r="V8" s="27"/>
      <c r="W8" s="15">
        <v>27</v>
      </c>
      <c r="X8" s="15">
        <v>28</v>
      </c>
      <c r="Y8" s="15">
        <v>29</v>
      </c>
      <c r="Z8" s="15">
        <v>30</v>
      </c>
      <c r="AA8" s="15">
        <v>31</v>
      </c>
      <c r="AB8" s="15">
        <v>32</v>
      </c>
      <c r="AC8" s="15">
        <v>33</v>
      </c>
      <c r="AD8" s="15">
        <v>34</v>
      </c>
      <c r="AE8" s="15">
        <v>35</v>
      </c>
      <c r="AG8" s="47"/>
      <c r="AH8" s="47"/>
      <c r="AI8" s="47"/>
      <c r="AJ8" s="47"/>
      <c r="AK8" s="47"/>
      <c r="AL8" s="47"/>
      <c r="AN8" s="47">
        <f t="shared" ref="AN8:AN13" si="0">SUM(C8:E8)</f>
        <v>0</v>
      </c>
      <c r="AO8" s="47">
        <f t="shared" ref="AO8:AO13" si="1">SUM(F8:H8)</f>
        <v>0</v>
      </c>
      <c r="AP8" s="47">
        <f t="shared" ref="AP8:AP13" si="2">SUM(I8:K8)</f>
        <v>0</v>
      </c>
      <c r="AQ8" s="47">
        <f t="shared" ref="AQ8:AQ13" si="3">SUM(L8:N8)</f>
        <v>0</v>
      </c>
    </row>
    <row r="9" spans="1:43">
      <c r="A9" s="1" t="s">
        <v>57</v>
      </c>
      <c r="B9" s="89" t="s">
        <v>138</v>
      </c>
      <c r="C9" s="15">
        <v>744</v>
      </c>
      <c r="D9" s="87">
        <v>637</v>
      </c>
      <c r="E9" s="87">
        <v>605</v>
      </c>
      <c r="F9" s="87">
        <v>558</v>
      </c>
      <c r="G9" s="87">
        <v>589</v>
      </c>
      <c r="H9" s="87">
        <v>620</v>
      </c>
      <c r="I9" s="87">
        <v>465</v>
      </c>
      <c r="J9" s="87">
        <v>589</v>
      </c>
      <c r="K9" s="87">
        <v>620</v>
      </c>
      <c r="L9" s="87">
        <v>775</v>
      </c>
      <c r="M9" s="87">
        <v>620</v>
      </c>
      <c r="N9" s="87">
        <v>465</v>
      </c>
      <c r="O9" s="19">
        <v>7287</v>
      </c>
      <c r="P9" s="118">
        <v>7932.5</v>
      </c>
      <c r="Q9" s="110">
        <v>8350</v>
      </c>
      <c r="R9" s="111">
        <v>5125</v>
      </c>
      <c r="S9" s="111">
        <v>0</v>
      </c>
      <c r="T9" s="111">
        <v>0</v>
      </c>
      <c r="U9" s="111">
        <v>0</v>
      </c>
      <c r="V9" s="27"/>
      <c r="W9" s="111"/>
      <c r="X9" s="111"/>
      <c r="Y9" s="111"/>
      <c r="Z9" s="111"/>
      <c r="AA9" s="111"/>
      <c r="AB9" s="19"/>
      <c r="AC9" s="19"/>
      <c r="AD9" s="19"/>
      <c r="AE9" s="19"/>
      <c r="AF9" s="27">
        <v>6922.65</v>
      </c>
      <c r="AG9" s="47">
        <v>7287</v>
      </c>
      <c r="AH9" s="47">
        <v>8350</v>
      </c>
      <c r="AI9" s="47">
        <v>5125</v>
      </c>
      <c r="AJ9" s="47">
        <v>0</v>
      </c>
      <c r="AK9" s="47">
        <v>0</v>
      </c>
      <c r="AL9" s="47">
        <v>0</v>
      </c>
      <c r="AN9" s="47">
        <f t="shared" si="0"/>
        <v>1986</v>
      </c>
      <c r="AO9" s="47">
        <f t="shared" si="1"/>
        <v>1767</v>
      </c>
      <c r="AP9" s="47">
        <f t="shared" si="2"/>
        <v>1674</v>
      </c>
      <c r="AQ9" s="47">
        <f t="shared" si="3"/>
        <v>1860</v>
      </c>
    </row>
    <row r="10" spans="1:43">
      <c r="A10" s="1" t="s">
        <v>58</v>
      </c>
      <c r="B10" s="89" t="s">
        <v>155</v>
      </c>
      <c r="C10" s="87">
        <v>831</v>
      </c>
      <c r="D10" s="87">
        <v>803</v>
      </c>
      <c r="E10" s="87">
        <v>803</v>
      </c>
      <c r="F10" s="87">
        <v>684</v>
      </c>
      <c r="G10" s="87">
        <v>724</v>
      </c>
      <c r="H10" s="87">
        <v>763</v>
      </c>
      <c r="I10" s="87">
        <v>571</v>
      </c>
      <c r="J10" s="87">
        <v>724</v>
      </c>
      <c r="K10" s="87">
        <v>763</v>
      </c>
      <c r="L10" s="87">
        <v>952</v>
      </c>
      <c r="M10" s="87">
        <v>763</v>
      </c>
      <c r="N10" s="87">
        <v>571</v>
      </c>
      <c r="O10" s="19">
        <v>8952</v>
      </c>
      <c r="P10" s="118">
        <v>12587.5</v>
      </c>
      <c r="Q10" s="111">
        <v>13250</v>
      </c>
      <c r="R10" s="111">
        <v>12500</v>
      </c>
      <c r="S10" s="111">
        <v>12000</v>
      </c>
      <c r="T10" s="111">
        <v>12000</v>
      </c>
      <c r="U10" s="111">
        <v>12000</v>
      </c>
      <c r="V10" s="27"/>
      <c r="W10" s="111"/>
      <c r="X10" s="111"/>
      <c r="Y10" s="111"/>
      <c r="Z10" s="111"/>
      <c r="AA10" s="111"/>
      <c r="AB10" s="19"/>
      <c r="AC10" s="19"/>
      <c r="AD10" s="19"/>
      <c r="AE10" s="19"/>
      <c r="AF10" s="118">
        <v>8504.4</v>
      </c>
      <c r="AG10" s="47">
        <v>8952</v>
      </c>
      <c r="AH10" s="47">
        <v>13250</v>
      </c>
      <c r="AI10" s="47">
        <v>12500</v>
      </c>
      <c r="AJ10" s="47">
        <v>12000</v>
      </c>
      <c r="AK10" s="47">
        <v>12000</v>
      </c>
      <c r="AL10" s="47">
        <v>12000</v>
      </c>
      <c r="AN10" s="47">
        <f t="shared" si="0"/>
        <v>2437</v>
      </c>
      <c r="AO10" s="47">
        <f t="shared" si="1"/>
        <v>2171</v>
      </c>
      <c r="AP10" s="47">
        <f t="shared" si="2"/>
        <v>2058</v>
      </c>
      <c r="AQ10" s="47">
        <f t="shared" si="3"/>
        <v>2286</v>
      </c>
    </row>
    <row r="11" spans="1:43">
      <c r="A11" s="1" t="s">
        <v>60</v>
      </c>
      <c r="B11" s="89" t="s">
        <v>139</v>
      </c>
      <c r="C11" s="87">
        <v>7341</v>
      </c>
      <c r="D11" s="87">
        <v>6203</v>
      </c>
      <c r="E11" s="87">
        <v>6748</v>
      </c>
      <c r="F11" s="87">
        <v>6073</v>
      </c>
      <c r="G11" s="87">
        <v>6409</v>
      </c>
      <c r="H11" s="87">
        <v>6748</v>
      </c>
      <c r="I11" s="87">
        <v>5061</v>
      </c>
      <c r="J11" s="87">
        <v>6409</v>
      </c>
      <c r="K11" s="87">
        <v>6748</v>
      </c>
      <c r="L11" s="87">
        <v>8436</v>
      </c>
      <c r="M11" s="87">
        <v>6748</v>
      </c>
      <c r="N11" s="87">
        <v>5061</v>
      </c>
      <c r="O11" s="19">
        <v>77985</v>
      </c>
      <c r="P11" s="118">
        <v>80631.25</v>
      </c>
      <c r="Q11" s="111">
        <v>84875</v>
      </c>
      <c r="R11" s="111">
        <v>0</v>
      </c>
      <c r="S11" s="111">
        <v>0</v>
      </c>
      <c r="T11" s="111">
        <v>0</v>
      </c>
      <c r="U11" s="111">
        <v>0</v>
      </c>
      <c r="V11" s="27"/>
      <c r="W11" s="113"/>
      <c r="X11" s="113"/>
      <c r="Y11" s="113"/>
      <c r="Z11" s="113"/>
      <c r="AA11" s="113"/>
      <c r="AB11" s="73"/>
      <c r="AC11" s="73"/>
      <c r="AD11" s="73"/>
      <c r="AE11" s="73"/>
      <c r="AF11" s="118">
        <v>74085.75</v>
      </c>
      <c r="AG11" s="47">
        <v>77985</v>
      </c>
      <c r="AH11" s="47">
        <v>84875</v>
      </c>
      <c r="AI11" s="47">
        <v>0</v>
      </c>
      <c r="AJ11" s="47">
        <v>0</v>
      </c>
      <c r="AK11" s="47">
        <v>0</v>
      </c>
      <c r="AL11" s="47">
        <v>0</v>
      </c>
      <c r="AN11" s="47">
        <f t="shared" si="0"/>
        <v>20292</v>
      </c>
      <c r="AO11" s="47">
        <f t="shared" si="1"/>
        <v>19230</v>
      </c>
      <c r="AP11" s="47">
        <f t="shared" si="2"/>
        <v>18218</v>
      </c>
      <c r="AQ11" s="47">
        <f t="shared" si="3"/>
        <v>20245</v>
      </c>
    </row>
    <row r="12" spans="1:43" s="118" customFormat="1">
      <c r="A12" s="89" t="s">
        <v>60</v>
      </c>
      <c r="B12" s="89" t="s">
        <v>164</v>
      </c>
      <c r="C12" s="117"/>
      <c r="D12" s="117"/>
      <c r="E12" s="117"/>
      <c r="F12" s="117"/>
      <c r="G12" s="117"/>
      <c r="H12" s="117"/>
      <c r="I12" s="117"/>
      <c r="J12" s="117"/>
      <c r="K12" s="117"/>
      <c r="L12" s="117"/>
      <c r="M12" s="117"/>
      <c r="N12" s="117"/>
      <c r="O12" s="111"/>
      <c r="P12" s="118">
        <v>6887.5</v>
      </c>
      <c r="Q12" s="111">
        <v>7250</v>
      </c>
      <c r="R12" s="111">
        <v>90900</v>
      </c>
      <c r="S12" s="111">
        <v>84100</v>
      </c>
      <c r="T12" s="111">
        <v>40575</v>
      </c>
      <c r="U12" s="111">
        <v>0</v>
      </c>
      <c r="W12" s="113"/>
      <c r="X12" s="113"/>
      <c r="Y12" s="113"/>
      <c r="Z12" s="113"/>
      <c r="AA12" s="113"/>
      <c r="AB12" s="112"/>
      <c r="AC12" s="112"/>
      <c r="AD12" s="112"/>
      <c r="AE12" s="112"/>
      <c r="AF12" s="118">
        <v>0</v>
      </c>
      <c r="AG12" s="47">
        <v>0</v>
      </c>
      <c r="AH12" s="47">
        <v>7250</v>
      </c>
      <c r="AI12" s="47">
        <v>90900</v>
      </c>
      <c r="AJ12" s="47">
        <v>84100</v>
      </c>
      <c r="AK12" s="47">
        <v>40575</v>
      </c>
      <c r="AL12" s="47">
        <v>0</v>
      </c>
      <c r="AN12" s="47"/>
      <c r="AO12" s="47"/>
      <c r="AP12" s="47"/>
      <c r="AQ12" s="47"/>
    </row>
    <row r="13" spans="1:43">
      <c r="A13" s="1" t="s">
        <v>152</v>
      </c>
      <c r="B13" s="89" t="s">
        <v>151</v>
      </c>
      <c r="C13" s="87">
        <v>0</v>
      </c>
      <c r="D13" s="87">
        <v>0</v>
      </c>
      <c r="E13" s="87">
        <v>0</v>
      </c>
      <c r="F13" s="87">
        <v>0</v>
      </c>
      <c r="G13" s="87">
        <v>0</v>
      </c>
      <c r="H13" s="87">
        <v>0</v>
      </c>
      <c r="I13" s="87">
        <v>0</v>
      </c>
      <c r="J13" s="87">
        <v>0</v>
      </c>
      <c r="K13" s="87">
        <v>0</v>
      </c>
      <c r="L13" s="87">
        <v>0</v>
      </c>
      <c r="M13" s="87">
        <v>0</v>
      </c>
      <c r="N13" s="87">
        <v>0</v>
      </c>
      <c r="O13" s="15">
        <v>0</v>
      </c>
      <c r="P13" s="118">
        <v>0</v>
      </c>
      <c r="Q13" s="111"/>
      <c r="R13" s="111"/>
      <c r="S13" s="111"/>
      <c r="T13" s="111"/>
      <c r="U13" s="111"/>
      <c r="V13" s="27"/>
      <c r="W13" s="113"/>
      <c r="X13" s="111"/>
      <c r="Y13" s="111"/>
      <c r="Z13" s="111"/>
      <c r="AA13" s="111"/>
      <c r="AB13" s="19"/>
      <c r="AC13" s="19"/>
      <c r="AD13" s="19"/>
      <c r="AE13" s="19"/>
      <c r="AF13" s="118">
        <v>0</v>
      </c>
      <c r="AG13" s="47">
        <v>0</v>
      </c>
      <c r="AH13" s="47">
        <v>0</v>
      </c>
      <c r="AI13" s="47">
        <v>0</v>
      </c>
      <c r="AJ13" s="47">
        <v>0</v>
      </c>
      <c r="AK13" s="47">
        <v>0</v>
      </c>
      <c r="AL13" s="47">
        <v>0</v>
      </c>
      <c r="AN13" s="47">
        <f t="shared" si="0"/>
        <v>0</v>
      </c>
      <c r="AO13" s="47">
        <f t="shared" si="1"/>
        <v>0</v>
      </c>
      <c r="AP13" s="47">
        <f t="shared" si="2"/>
        <v>0</v>
      </c>
      <c r="AQ13" s="47">
        <f t="shared" si="3"/>
        <v>0</v>
      </c>
    </row>
    <row r="14" spans="1:43">
      <c r="A14" s="42" t="s">
        <v>150</v>
      </c>
      <c r="B14" s="89" t="s">
        <v>144</v>
      </c>
      <c r="C14" s="87">
        <v>15049</v>
      </c>
      <c r="D14" s="87">
        <v>12128</v>
      </c>
      <c r="E14" s="87">
        <v>12651</v>
      </c>
      <c r="F14" s="87">
        <v>11201</v>
      </c>
      <c r="G14" s="87">
        <v>11823</v>
      </c>
      <c r="H14" s="87">
        <v>12446</v>
      </c>
      <c r="I14" s="87">
        <v>9336</v>
      </c>
      <c r="J14" s="87">
        <v>11823</v>
      </c>
      <c r="K14" s="87">
        <v>12446</v>
      </c>
      <c r="L14" s="87">
        <v>15558</v>
      </c>
      <c r="M14" s="87">
        <v>12446</v>
      </c>
      <c r="N14" s="87">
        <v>9336</v>
      </c>
      <c r="O14" s="19">
        <v>146243</v>
      </c>
      <c r="P14" s="118">
        <v>73625</v>
      </c>
      <c r="Q14" s="111">
        <v>77500</v>
      </c>
      <c r="R14" s="111">
        <v>81250</v>
      </c>
      <c r="S14" s="111">
        <v>78250</v>
      </c>
      <c r="T14" s="111">
        <v>81500</v>
      </c>
      <c r="U14" s="111">
        <v>76250</v>
      </c>
      <c r="V14" s="27"/>
      <c r="W14" s="112"/>
      <c r="X14" s="112"/>
      <c r="Y14" s="112"/>
      <c r="Z14" s="112"/>
      <c r="AA14" s="112"/>
      <c r="AB14" s="73"/>
      <c r="AC14" s="73"/>
      <c r="AD14" s="73"/>
      <c r="AE14" s="73"/>
      <c r="AF14" s="118">
        <v>138930.85</v>
      </c>
      <c r="AG14" s="47">
        <v>146243</v>
      </c>
      <c r="AH14" s="47">
        <v>77500</v>
      </c>
      <c r="AI14" s="47">
        <v>81250</v>
      </c>
      <c r="AJ14" s="47">
        <v>78250</v>
      </c>
      <c r="AK14" s="47">
        <v>81500</v>
      </c>
      <c r="AL14" s="47">
        <v>76250</v>
      </c>
      <c r="AN14" s="47"/>
      <c r="AO14" s="47"/>
      <c r="AP14" s="47"/>
      <c r="AQ14" s="47"/>
    </row>
    <row r="15" spans="1:43">
      <c r="A15" s="1" t="s">
        <v>59</v>
      </c>
      <c r="B15" s="89" t="s">
        <v>156</v>
      </c>
      <c r="C15" s="87">
        <v>7534</v>
      </c>
      <c r="D15" s="87">
        <v>6418</v>
      </c>
      <c r="E15" s="87">
        <v>6986</v>
      </c>
      <c r="F15" s="87">
        <v>6287</v>
      </c>
      <c r="G15" s="87">
        <v>6636</v>
      </c>
      <c r="H15" s="87">
        <v>6986</v>
      </c>
      <c r="I15" s="87">
        <v>5239</v>
      </c>
      <c r="J15" s="87">
        <v>0</v>
      </c>
      <c r="K15" s="87">
        <v>0</v>
      </c>
      <c r="L15" s="87">
        <v>0</v>
      </c>
      <c r="M15" s="87">
        <v>0</v>
      </c>
      <c r="N15" s="87">
        <v>0</v>
      </c>
      <c r="O15" s="19">
        <v>46086</v>
      </c>
      <c r="P15" s="118">
        <v>51157.5</v>
      </c>
      <c r="Q15" s="111">
        <v>53850</v>
      </c>
      <c r="R15" s="111">
        <v>0</v>
      </c>
      <c r="S15" s="111">
        <v>0</v>
      </c>
      <c r="T15" s="111">
        <v>0</v>
      </c>
      <c r="U15" s="111">
        <v>0</v>
      </c>
      <c r="V15" s="27"/>
      <c r="W15" s="112"/>
      <c r="X15" s="112"/>
      <c r="Y15" s="112"/>
      <c r="Z15" s="112"/>
      <c r="AA15" s="112"/>
      <c r="AB15" s="73"/>
      <c r="AC15" s="73"/>
      <c r="AD15" s="73"/>
      <c r="AE15" s="73"/>
      <c r="AF15" s="118">
        <v>43781.7</v>
      </c>
      <c r="AG15" s="47">
        <v>46086</v>
      </c>
      <c r="AH15" s="47">
        <v>53850</v>
      </c>
      <c r="AI15" s="47">
        <v>0</v>
      </c>
      <c r="AJ15" s="47">
        <v>0</v>
      </c>
      <c r="AK15" s="47">
        <v>0</v>
      </c>
      <c r="AL15" s="47">
        <v>0</v>
      </c>
      <c r="AN15" s="47">
        <f t="shared" ref="AN15:AN21" si="4">SUM(C15:E15)</f>
        <v>20938</v>
      </c>
      <c r="AO15" s="47">
        <f t="shared" ref="AO15:AO21" si="5">SUM(F15:H15)</f>
        <v>19909</v>
      </c>
      <c r="AP15" s="47">
        <f t="shared" ref="AP15:AP21" si="6">SUM(I15:K15)</f>
        <v>5239</v>
      </c>
      <c r="AQ15" s="47">
        <f t="shared" ref="AQ15:AQ21" si="7">SUM(L15:N15)</f>
        <v>0</v>
      </c>
    </row>
    <row r="16" spans="1:43">
      <c r="A16" s="1" t="s">
        <v>149</v>
      </c>
      <c r="B16" s="89" t="s">
        <v>153</v>
      </c>
      <c r="C16" s="87">
        <v>14576</v>
      </c>
      <c r="D16" s="87">
        <v>12180</v>
      </c>
      <c r="E16" s="87">
        <v>12243</v>
      </c>
      <c r="F16" s="87">
        <v>10970</v>
      </c>
      <c r="G16" s="87">
        <v>11578</v>
      </c>
      <c r="H16" s="87">
        <v>12187</v>
      </c>
      <c r="I16" s="87">
        <v>9140</v>
      </c>
      <c r="J16" s="87">
        <v>11578</v>
      </c>
      <c r="K16" s="87">
        <v>12187</v>
      </c>
      <c r="L16" s="87">
        <v>15234</v>
      </c>
      <c r="M16" s="87">
        <v>12187</v>
      </c>
      <c r="N16" s="87">
        <v>9140</v>
      </c>
      <c r="O16" s="19">
        <v>143200</v>
      </c>
      <c r="P16" s="118">
        <v>57237.5</v>
      </c>
      <c r="Q16" s="111">
        <v>60250</v>
      </c>
      <c r="R16" s="111">
        <v>58250</v>
      </c>
      <c r="S16" s="111">
        <v>24250</v>
      </c>
      <c r="T16" s="111">
        <v>0</v>
      </c>
      <c r="U16" s="111">
        <v>0</v>
      </c>
      <c r="V16" s="27"/>
      <c r="W16" s="112"/>
      <c r="X16" s="112"/>
      <c r="Y16" s="112"/>
      <c r="Z16" s="112"/>
      <c r="AA16" s="112"/>
      <c r="AB16" s="73"/>
      <c r="AC16" s="73"/>
      <c r="AD16" s="73"/>
      <c r="AE16" s="73"/>
      <c r="AF16" s="118">
        <v>136040</v>
      </c>
      <c r="AG16" s="47">
        <v>143200</v>
      </c>
      <c r="AH16" s="47">
        <v>60250</v>
      </c>
      <c r="AI16" s="47">
        <v>58250</v>
      </c>
      <c r="AJ16" s="47">
        <v>24250</v>
      </c>
      <c r="AK16" s="47">
        <v>0</v>
      </c>
      <c r="AL16" s="47">
        <v>0</v>
      </c>
      <c r="AN16" s="47">
        <f t="shared" si="4"/>
        <v>38999</v>
      </c>
      <c r="AO16" s="47">
        <f t="shared" si="5"/>
        <v>34735</v>
      </c>
      <c r="AP16" s="47">
        <f t="shared" si="6"/>
        <v>32905</v>
      </c>
      <c r="AQ16" s="47">
        <f t="shared" si="7"/>
        <v>36561</v>
      </c>
    </row>
    <row r="17" spans="1:48">
      <c r="A17" s="89" t="s">
        <v>159</v>
      </c>
      <c r="B17" s="89" t="s">
        <v>154</v>
      </c>
      <c r="C17" s="87">
        <v>0</v>
      </c>
      <c r="D17" s="87">
        <v>0</v>
      </c>
      <c r="E17" s="87">
        <v>0</v>
      </c>
      <c r="F17" s="87">
        <v>0</v>
      </c>
      <c r="G17" s="87">
        <v>0</v>
      </c>
      <c r="H17" s="87">
        <v>0</v>
      </c>
      <c r="I17" s="87">
        <v>0</v>
      </c>
      <c r="J17" s="87">
        <v>0</v>
      </c>
      <c r="K17" s="87">
        <v>0</v>
      </c>
      <c r="L17" s="87">
        <v>0</v>
      </c>
      <c r="M17" s="87">
        <v>0</v>
      </c>
      <c r="N17" s="87">
        <v>0</v>
      </c>
      <c r="O17" s="15">
        <v>0</v>
      </c>
      <c r="P17" s="118">
        <v>76475</v>
      </c>
      <c r="Q17" s="111">
        <v>80500</v>
      </c>
      <c r="R17" s="111">
        <v>77500</v>
      </c>
      <c r="S17" s="111">
        <v>76000</v>
      </c>
      <c r="T17" s="111">
        <v>40000</v>
      </c>
      <c r="U17" s="111">
        <v>0</v>
      </c>
      <c r="V17" s="27"/>
      <c r="W17" s="112"/>
      <c r="X17" s="112"/>
      <c r="Y17" s="112"/>
      <c r="Z17" s="112"/>
      <c r="AA17" s="112"/>
      <c r="AB17" s="73"/>
      <c r="AC17" s="73"/>
      <c r="AD17" s="73"/>
      <c r="AE17" s="73"/>
      <c r="AF17" s="118">
        <v>0</v>
      </c>
      <c r="AG17" s="47">
        <v>0</v>
      </c>
      <c r="AH17" s="47">
        <v>80500</v>
      </c>
      <c r="AI17" s="47">
        <v>77500</v>
      </c>
      <c r="AJ17" s="47">
        <v>76000</v>
      </c>
      <c r="AK17" s="47">
        <v>40000</v>
      </c>
      <c r="AL17" s="47">
        <v>0</v>
      </c>
      <c r="AN17" s="47">
        <f t="shared" si="4"/>
        <v>0</v>
      </c>
      <c r="AO17" s="47">
        <f t="shared" si="5"/>
        <v>0</v>
      </c>
      <c r="AP17" s="47">
        <f t="shared" si="6"/>
        <v>0</v>
      </c>
      <c r="AQ17" s="47">
        <f t="shared" si="7"/>
        <v>0</v>
      </c>
    </row>
    <row r="18" spans="1:48">
      <c r="A18" s="1" t="s">
        <v>137</v>
      </c>
      <c r="B18" s="89" t="s">
        <v>140</v>
      </c>
      <c r="C18" s="87">
        <v>0</v>
      </c>
      <c r="D18" s="87">
        <v>0</v>
      </c>
      <c r="E18" s="87">
        <v>0</v>
      </c>
      <c r="F18" s="87">
        <v>0</v>
      </c>
      <c r="G18" s="87">
        <v>0</v>
      </c>
      <c r="H18" s="87">
        <v>0</v>
      </c>
      <c r="I18" s="87">
        <v>0</v>
      </c>
      <c r="J18" s="87">
        <v>0</v>
      </c>
      <c r="K18" s="87">
        <v>0</v>
      </c>
      <c r="L18" s="87">
        <v>0</v>
      </c>
      <c r="M18" s="87">
        <v>0</v>
      </c>
      <c r="N18" s="87">
        <v>0</v>
      </c>
      <c r="O18" s="15">
        <v>0</v>
      </c>
      <c r="P18" s="118">
        <v>74860</v>
      </c>
      <c r="Q18" s="111">
        <v>78800</v>
      </c>
      <c r="R18" s="111">
        <v>82850</v>
      </c>
      <c r="S18" s="111">
        <v>88100</v>
      </c>
      <c r="T18" s="111">
        <v>85850</v>
      </c>
      <c r="U18" s="111">
        <v>74100</v>
      </c>
      <c r="V18" s="27"/>
      <c r="W18" s="112"/>
      <c r="X18" s="112"/>
      <c r="Y18" s="112"/>
      <c r="Z18" s="112"/>
      <c r="AA18" s="112"/>
      <c r="AB18" s="73"/>
      <c r="AC18" s="73"/>
      <c r="AD18" s="73"/>
      <c r="AE18" s="73"/>
      <c r="AF18" s="118">
        <v>0</v>
      </c>
      <c r="AG18" s="47">
        <v>0</v>
      </c>
      <c r="AH18" s="47">
        <v>78800</v>
      </c>
      <c r="AI18" s="47">
        <v>82850</v>
      </c>
      <c r="AJ18" s="47">
        <v>88100</v>
      </c>
      <c r="AK18" s="47">
        <v>85850</v>
      </c>
      <c r="AL18" s="47">
        <v>74100</v>
      </c>
      <c r="AN18" s="47">
        <f t="shared" si="4"/>
        <v>0</v>
      </c>
      <c r="AO18" s="47">
        <f t="shared" si="5"/>
        <v>0</v>
      </c>
      <c r="AP18" s="47">
        <f t="shared" si="6"/>
        <v>0</v>
      </c>
      <c r="AQ18" s="47">
        <f t="shared" si="7"/>
        <v>0</v>
      </c>
    </row>
    <row r="19" spans="1:48">
      <c r="A19" s="1" t="s">
        <v>129</v>
      </c>
      <c r="B19" s="89" t="s">
        <v>141</v>
      </c>
      <c r="C19" s="87">
        <v>2756</v>
      </c>
      <c r="D19" s="87">
        <v>2320</v>
      </c>
      <c r="E19" s="87">
        <v>2297</v>
      </c>
      <c r="F19" s="87">
        <v>2073</v>
      </c>
      <c r="G19" s="87">
        <v>2188</v>
      </c>
      <c r="H19" s="87">
        <v>2304</v>
      </c>
      <c r="I19" s="87">
        <v>1728</v>
      </c>
      <c r="J19" s="87">
        <v>2188</v>
      </c>
      <c r="K19" s="87">
        <v>2304</v>
      </c>
      <c r="L19" s="87">
        <v>2880</v>
      </c>
      <c r="M19" s="87">
        <v>2304</v>
      </c>
      <c r="N19" s="87">
        <v>1728</v>
      </c>
      <c r="O19" s="19">
        <v>27070</v>
      </c>
      <c r="P19" s="118">
        <v>39995</v>
      </c>
      <c r="Q19" s="111">
        <v>42100</v>
      </c>
      <c r="R19" s="111">
        <v>22610</v>
      </c>
      <c r="S19" s="111">
        <v>14824</v>
      </c>
      <c r="T19" s="111">
        <v>9345</v>
      </c>
      <c r="U19" s="111">
        <v>2003</v>
      </c>
      <c r="V19" s="27"/>
      <c r="W19" s="113"/>
      <c r="X19" s="113"/>
      <c r="Y19" s="113"/>
      <c r="Z19" s="113"/>
      <c r="AA19" s="113"/>
      <c r="AB19" s="73"/>
      <c r="AC19" s="73"/>
      <c r="AD19" s="73"/>
      <c r="AE19" s="73"/>
      <c r="AF19" s="118">
        <v>25716.5</v>
      </c>
      <c r="AG19" s="47">
        <v>27070</v>
      </c>
      <c r="AH19" s="47">
        <v>42100</v>
      </c>
      <c r="AI19" s="47">
        <v>22610</v>
      </c>
      <c r="AJ19" s="47">
        <v>14824</v>
      </c>
      <c r="AK19" s="47">
        <v>9345</v>
      </c>
      <c r="AL19" s="47">
        <v>2003</v>
      </c>
      <c r="AN19" s="47">
        <f t="shared" si="4"/>
        <v>7373</v>
      </c>
      <c r="AO19" s="47">
        <f t="shared" si="5"/>
        <v>6565</v>
      </c>
      <c r="AP19" s="47">
        <f t="shared" si="6"/>
        <v>6220</v>
      </c>
      <c r="AQ19" s="47">
        <f t="shared" si="7"/>
        <v>6912</v>
      </c>
    </row>
    <row r="20" spans="1:48" s="118" customFormat="1">
      <c r="A20" s="89" t="s">
        <v>162</v>
      </c>
      <c r="B20" s="89" t="s">
        <v>163</v>
      </c>
      <c r="C20" s="117"/>
      <c r="D20" s="117"/>
      <c r="E20" s="117"/>
      <c r="F20" s="117"/>
      <c r="G20" s="117"/>
      <c r="H20" s="117"/>
      <c r="I20" s="117"/>
      <c r="J20" s="117"/>
      <c r="K20" s="117"/>
      <c r="L20" s="117"/>
      <c r="M20" s="117"/>
      <c r="N20" s="117"/>
      <c r="O20" s="111"/>
      <c r="P20" s="118">
        <v>0</v>
      </c>
      <c r="Q20" s="111">
        <v>0</v>
      </c>
      <c r="R20" s="111">
        <v>25815</v>
      </c>
      <c r="S20" s="111">
        <v>36251</v>
      </c>
      <c r="T20" s="111">
        <v>35780</v>
      </c>
      <c r="U20" s="111">
        <v>8747</v>
      </c>
      <c r="V20" s="41"/>
      <c r="W20" s="113"/>
      <c r="X20" s="113"/>
      <c r="Y20" s="113"/>
      <c r="Z20" s="113"/>
      <c r="AA20" s="113"/>
      <c r="AB20" s="112"/>
      <c r="AC20" s="112"/>
      <c r="AD20" s="112"/>
      <c r="AE20" s="112"/>
      <c r="AF20" s="118">
        <v>0</v>
      </c>
      <c r="AG20" s="47"/>
      <c r="AH20" s="47">
        <v>0</v>
      </c>
      <c r="AI20" s="47">
        <v>25815</v>
      </c>
      <c r="AJ20" s="47">
        <v>36251</v>
      </c>
      <c r="AK20" s="47">
        <v>35780</v>
      </c>
      <c r="AL20" s="47">
        <v>8747</v>
      </c>
      <c r="AN20" s="47"/>
      <c r="AO20" s="47"/>
      <c r="AP20" s="47"/>
      <c r="AQ20" s="47"/>
    </row>
    <row r="21" spans="1:48">
      <c r="A21" s="1" t="s">
        <v>135</v>
      </c>
      <c r="B21" s="89" t="s">
        <v>142</v>
      </c>
      <c r="C21" s="87">
        <v>2205</v>
      </c>
      <c r="D21" s="87">
        <v>1848</v>
      </c>
      <c r="E21" s="87">
        <v>1872</v>
      </c>
      <c r="F21" s="87">
        <v>1667</v>
      </c>
      <c r="G21" s="87">
        <v>1758</v>
      </c>
      <c r="H21" s="87">
        <v>1852</v>
      </c>
      <c r="I21" s="87">
        <v>1388</v>
      </c>
      <c r="J21" s="87">
        <v>1758</v>
      </c>
      <c r="K21" s="87">
        <v>1852</v>
      </c>
      <c r="L21" s="87">
        <v>2315</v>
      </c>
      <c r="M21" s="87">
        <v>1852</v>
      </c>
      <c r="N21" s="87">
        <v>1388</v>
      </c>
      <c r="O21" s="19">
        <v>21755</v>
      </c>
      <c r="P21" s="118">
        <v>34461.25</v>
      </c>
      <c r="Q21" s="111">
        <v>36275</v>
      </c>
      <c r="R21" s="111">
        <v>41525</v>
      </c>
      <c r="S21" s="111">
        <v>43000</v>
      </c>
      <c r="T21" s="111">
        <v>42225</v>
      </c>
      <c r="U21" s="111">
        <v>27950</v>
      </c>
      <c r="V21" s="27"/>
      <c r="W21" s="112"/>
      <c r="X21" s="112"/>
      <c r="Y21" s="112"/>
      <c r="Z21" s="112"/>
      <c r="AA21" s="112"/>
      <c r="AB21" s="73"/>
      <c r="AC21" s="73"/>
      <c r="AD21" s="73"/>
      <c r="AE21" s="73"/>
      <c r="AF21" s="118">
        <v>20667.25</v>
      </c>
      <c r="AG21" s="47">
        <v>21755</v>
      </c>
      <c r="AH21" s="47">
        <v>36275</v>
      </c>
      <c r="AI21" s="47">
        <v>41525</v>
      </c>
      <c r="AJ21" s="47">
        <v>43000</v>
      </c>
      <c r="AK21" s="47">
        <v>42225</v>
      </c>
      <c r="AL21" s="47">
        <v>27950</v>
      </c>
      <c r="AN21" s="47">
        <f t="shared" si="4"/>
        <v>5925</v>
      </c>
      <c r="AO21" s="47">
        <f t="shared" si="5"/>
        <v>5277</v>
      </c>
      <c r="AP21" s="47">
        <f t="shared" si="6"/>
        <v>4998</v>
      </c>
      <c r="AQ21" s="47">
        <f t="shared" si="7"/>
        <v>5555</v>
      </c>
    </row>
    <row r="22" spans="1:48">
      <c r="A22" s="1" t="s">
        <v>147</v>
      </c>
      <c r="B22" s="89" t="s">
        <v>145</v>
      </c>
      <c r="C22" s="87">
        <v>0</v>
      </c>
      <c r="D22" s="87">
        <v>0</v>
      </c>
      <c r="E22" s="87">
        <v>0</v>
      </c>
      <c r="F22" s="87">
        <v>0</v>
      </c>
      <c r="G22" s="87">
        <v>0</v>
      </c>
      <c r="H22" s="87">
        <v>0</v>
      </c>
      <c r="I22" s="87">
        <v>0</v>
      </c>
      <c r="J22" s="87">
        <v>0</v>
      </c>
      <c r="K22" s="87">
        <v>0</v>
      </c>
      <c r="L22" s="87">
        <v>0</v>
      </c>
      <c r="M22" s="87">
        <v>0</v>
      </c>
      <c r="N22" s="87">
        <v>0</v>
      </c>
      <c r="O22" s="15">
        <v>0</v>
      </c>
      <c r="P22" s="118">
        <v>0</v>
      </c>
      <c r="Q22" s="109"/>
      <c r="R22" s="109"/>
      <c r="S22" s="117"/>
      <c r="T22" s="117"/>
      <c r="U22" s="117"/>
      <c r="V22" s="27"/>
      <c r="W22" s="111">
        <v>0</v>
      </c>
      <c r="X22" s="111">
        <v>0</v>
      </c>
      <c r="Y22" s="111">
        <v>39000</v>
      </c>
      <c r="Z22" s="111">
        <v>66250</v>
      </c>
      <c r="AA22" s="111">
        <v>67250</v>
      </c>
      <c r="AB22" s="106" t="e">
        <v>#REF!</v>
      </c>
      <c r="AC22" s="106" t="e">
        <v>#REF!</v>
      </c>
      <c r="AD22" s="106" t="e">
        <v>#REF!</v>
      </c>
      <c r="AE22" s="106" t="e">
        <v>#REF!</v>
      </c>
      <c r="AF22" s="118">
        <v>0</v>
      </c>
      <c r="AG22" s="47">
        <v>0</v>
      </c>
      <c r="AH22" s="47">
        <v>0</v>
      </c>
      <c r="AI22" s="47">
        <v>0</v>
      </c>
      <c r="AJ22" s="47">
        <v>39000</v>
      </c>
      <c r="AK22" s="47">
        <v>66250</v>
      </c>
      <c r="AL22" s="47">
        <v>67250</v>
      </c>
      <c r="AN22" s="47"/>
      <c r="AO22" s="47"/>
      <c r="AP22" s="47"/>
      <c r="AQ22" s="47"/>
      <c r="AS22" s="27">
        <f>ROUND(+Y$33/Y$27*Y22,0)</f>
        <v>856</v>
      </c>
      <c r="AT22" s="118">
        <f t="shared" ref="AT22:AV26" si="8">ROUND(+Z$33/Z$27*Z22,0)</f>
        <v>1346</v>
      </c>
      <c r="AU22" s="118">
        <f t="shared" si="8"/>
        <v>1349</v>
      </c>
      <c r="AV22" s="118" t="e">
        <f t="shared" si="8"/>
        <v>#REF!</v>
      </c>
    </row>
    <row r="23" spans="1:48">
      <c r="A23" s="1" t="s">
        <v>148</v>
      </c>
      <c r="B23" s="89" t="s">
        <v>146</v>
      </c>
      <c r="C23" s="87">
        <v>0</v>
      </c>
      <c r="D23" s="87">
        <v>0</v>
      </c>
      <c r="E23" s="87">
        <v>0</v>
      </c>
      <c r="F23" s="87">
        <v>0</v>
      </c>
      <c r="G23" s="87">
        <v>0</v>
      </c>
      <c r="H23" s="87">
        <v>0</v>
      </c>
      <c r="I23" s="87">
        <v>0</v>
      </c>
      <c r="J23" s="87">
        <v>0</v>
      </c>
      <c r="K23" s="87">
        <v>0</v>
      </c>
      <c r="L23" s="87">
        <v>0</v>
      </c>
      <c r="M23" s="87">
        <v>0</v>
      </c>
      <c r="N23" s="87">
        <v>0</v>
      </c>
      <c r="O23" s="15">
        <v>0</v>
      </c>
      <c r="P23" s="118">
        <v>0</v>
      </c>
      <c r="Q23" s="109"/>
      <c r="R23" s="109"/>
      <c r="S23" s="109"/>
      <c r="T23" s="109"/>
      <c r="U23" s="109"/>
      <c r="V23" s="27"/>
      <c r="W23" s="111">
        <v>0</v>
      </c>
      <c r="X23" s="111">
        <v>0</v>
      </c>
      <c r="Y23" s="111">
        <v>0</v>
      </c>
      <c r="Z23" s="111">
        <v>47333</v>
      </c>
      <c r="AA23" s="111">
        <v>101667</v>
      </c>
      <c r="AB23" s="106" t="e">
        <v>#REF!</v>
      </c>
      <c r="AC23" s="106" t="e">
        <v>#REF!</v>
      </c>
      <c r="AD23" s="106" t="e">
        <v>#REF!</v>
      </c>
      <c r="AE23" s="106" t="e">
        <v>#REF!</v>
      </c>
      <c r="AF23" s="118">
        <v>0</v>
      </c>
      <c r="AG23" s="47">
        <v>0</v>
      </c>
      <c r="AH23" s="47">
        <v>0</v>
      </c>
      <c r="AI23" s="47">
        <v>0</v>
      </c>
      <c r="AJ23" s="47">
        <v>0</v>
      </c>
      <c r="AK23" s="47">
        <v>47333</v>
      </c>
      <c r="AL23" s="47">
        <v>101667</v>
      </c>
      <c r="AN23" s="47"/>
      <c r="AO23" s="47"/>
      <c r="AP23" s="47"/>
      <c r="AQ23" s="47"/>
      <c r="AS23" s="118">
        <f t="shared" ref="AS23:AS26" si="9">ROUND(+Y$33/Y$27*Y23,0)</f>
        <v>0</v>
      </c>
      <c r="AT23" s="118">
        <f t="shared" si="8"/>
        <v>962</v>
      </c>
      <c r="AU23" s="118">
        <f t="shared" si="8"/>
        <v>2039</v>
      </c>
      <c r="AV23" s="118" t="e">
        <f t="shared" si="8"/>
        <v>#REF!</v>
      </c>
    </row>
    <row r="24" spans="1:48">
      <c r="B24" s="89" t="s">
        <v>160</v>
      </c>
      <c r="C24" s="87">
        <v>0</v>
      </c>
      <c r="D24" s="87">
        <v>0</v>
      </c>
      <c r="E24" s="87">
        <v>0</v>
      </c>
      <c r="F24" s="87">
        <v>0</v>
      </c>
      <c r="G24" s="87">
        <v>0</v>
      </c>
      <c r="H24" s="87">
        <v>0</v>
      </c>
      <c r="I24" s="87">
        <v>0</v>
      </c>
      <c r="J24" s="87">
        <v>0</v>
      </c>
      <c r="K24" s="87">
        <v>0</v>
      </c>
      <c r="L24" s="87">
        <v>0</v>
      </c>
      <c r="M24" s="87">
        <v>0</v>
      </c>
      <c r="N24" s="87">
        <v>0</v>
      </c>
      <c r="O24" s="15">
        <v>0</v>
      </c>
      <c r="P24" s="118">
        <v>0</v>
      </c>
      <c r="Q24" s="109"/>
      <c r="R24" s="109"/>
      <c r="S24" s="109"/>
      <c r="T24" s="109"/>
      <c r="U24" s="109"/>
      <c r="V24" s="27"/>
      <c r="W24" s="111">
        <v>0</v>
      </c>
      <c r="X24" s="111">
        <v>0</v>
      </c>
      <c r="Y24" s="111">
        <v>0</v>
      </c>
      <c r="Z24" s="111">
        <v>49125</v>
      </c>
      <c r="AA24" s="111">
        <v>77500</v>
      </c>
      <c r="AB24" s="106" t="e">
        <v>#REF!</v>
      </c>
      <c r="AC24" s="106" t="e">
        <v>#REF!</v>
      </c>
      <c r="AD24" s="106" t="e">
        <v>#REF!</v>
      </c>
      <c r="AE24" s="106" t="e">
        <v>#REF!</v>
      </c>
      <c r="AF24" s="118">
        <v>0</v>
      </c>
      <c r="AG24" s="47">
        <v>0</v>
      </c>
      <c r="AH24" s="47">
        <v>0</v>
      </c>
      <c r="AI24" s="47">
        <v>0</v>
      </c>
      <c r="AJ24" s="47">
        <v>0</v>
      </c>
      <c r="AK24" s="47">
        <v>49125</v>
      </c>
      <c r="AL24" s="47">
        <v>77500</v>
      </c>
      <c r="AN24" s="47"/>
      <c r="AO24" s="47"/>
      <c r="AP24" s="47"/>
      <c r="AQ24" s="47"/>
      <c r="AS24" s="118">
        <f t="shared" si="9"/>
        <v>0</v>
      </c>
      <c r="AT24" s="118">
        <f t="shared" si="8"/>
        <v>998</v>
      </c>
      <c r="AU24" s="118">
        <f t="shared" si="8"/>
        <v>1554</v>
      </c>
      <c r="AV24" s="118" t="e">
        <f t="shared" si="8"/>
        <v>#REF!</v>
      </c>
    </row>
    <row r="25" spans="1:48">
      <c r="B25" s="89" t="s">
        <v>165</v>
      </c>
      <c r="C25" s="87">
        <v>0</v>
      </c>
      <c r="D25" s="87">
        <v>0</v>
      </c>
      <c r="E25" s="87">
        <v>0</v>
      </c>
      <c r="F25" s="87">
        <v>0</v>
      </c>
      <c r="G25" s="87">
        <v>0</v>
      </c>
      <c r="H25" s="87">
        <v>0</v>
      </c>
      <c r="I25" s="87">
        <v>0</v>
      </c>
      <c r="J25" s="87">
        <v>0</v>
      </c>
      <c r="K25" s="87">
        <v>0</v>
      </c>
      <c r="L25" s="87">
        <v>0</v>
      </c>
      <c r="M25" s="87">
        <v>0</v>
      </c>
      <c r="N25" s="87">
        <v>0</v>
      </c>
      <c r="O25" s="15">
        <v>0</v>
      </c>
      <c r="P25" s="118">
        <v>0</v>
      </c>
      <c r="Q25" s="109"/>
      <c r="R25" s="109"/>
      <c r="S25" s="109"/>
      <c r="T25" s="109"/>
      <c r="U25" s="109"/>
      <c r="V25" s="27"/>
      <c r="W25" s="111">
        <v>0</v>
      </c>
      <c r="X25" s="111">
        <v>0</v>
      </c>
      <c r="Y25" s="111">
        <v>9000</v>
      </c>
      <c r="Z25" s="111">
        <v>29250</v>
      </c>
      <c r="AA25" s="111">
        <v>32750</v>
      </c>
      <c r="AB25" s="106" t="e">
        <v>#REF!</v>
      </c>
      <c r="AC25" s="106" t="e">
        <v>#REF!</v>
      </c>
      <c r="AD25" s="106" t="e">
        <v>#REF!</v>
      </c>
      <c r="AE25" s="106" t="e">
        <v>#REF!</v>
      </c>
      <c r="AF25" s="118">
        <v>0</v>
      </c>
      <c r="AG25" s="47">
        <v>0</v>
      </c>
      <c r="AH25" s="47">
        <v>0</v>
      </c>
      <c r="AI25" s="47">
        <v>0</v>
      </c>
      <c r="AJ25" s="47">
        <v>9000</v>
      </c>
      <c r="AK25" s="47">
        <v>29250</v>
      </c>
      <c r="AL25" s="47">
        <v>32750</v>
      </c>
      <c r="AN25" s="47"/>
      <c r="AO25" s="47"/>
      <c r="AP25" s="47"/>
      <c r="AQ25" s="47"/>
      <c r="AS25" s="118">
        <f t="shared" si="9"/>
        <v>198</v>
      </c>
      <c r="AT25" s="118">
        <f t="shared" si="8"/>
        <v>594</v>
      </c>
      <c r="AU25" s="118">
        <f t="shared" si="8"/>
        <v>657</v>
      </c>
      <c r="AV25" s="118" t="e">
        <f t="shared" si="8"/>
        <v>#REF!</v>
      </c>
    </row>
    <row r="26" spans="1:48">
      <c r="B26" s="89" t="s">
        <v>166</v>
      </c>
      <c r="C26" s="87">
        <v>0</v>
      </c>
      <c r="D26" s="87">
        <v>0</v>
      </c>
      <c r="E26" s="87">
        <v>0</v>
      </c>
      <c r="F26" s="87">
        <v>0</v>
      </c>
      <c r="G26" s="87">
        <v>0</v>
      </c>
      <c r="H26" s="87">
        <v>0</v>
      </c>
      <c r="I26" s="87">
        <v>0</v>
      </c>
      <c r="J26" s="87">
        <v>0</v>
      </c>
      <c r="K26" s="87">
        <v>0</v>
      </c>
      <c r="L26" s="87">
        <v>0</v>
      </c>
      <c r="M26" s="87">
        <v>0</v>
      </c>
      <c r="N26" s="87">
        <v>0</v>
      </c>
      <c r="O26" s="15">
        <v>0</v>
      </c>
      <c r="P26" s="118">
        <v>0</v>
      </c>
      <c r="Q26" s="109"/>
      <c r="R26" s="109"/>
      <c r="S26" s="109"/>
      <c r="T26" s="109"/>
      <c r="U26" s="109"/>
      <c r="V26" s="27"/>
      <c r="W26" s="111">
        <v>0</v>
      </c>
      <c r="X26" s="111">
        <v>0</v>
      </c>
      <c r="Y26" s="111">
        <v>0</v>
      </c>
      <c r="Z26" s="111">
        <v>19500</v>
      </c>
      <c r="AA26" s="111">
        <v>63500</v>
      </c>
      <c r="AB26" s="19"/>
      <c r="AC26" s="19"/>
      <c r="AD26" s="19"/>
      <c r="AE26" s="19"/>
      <c r="AF26" s="118">
        <v>0</v>
      </c>
      <c r="AG26" s="47">
        <v>0</v>
      </c>
      <c r="AH26" s="47">
        <v>0</v>
      </c>
      <c r="AI26" s="47">
        <v>0</v>
      </c>
      <c r="AJ26" s="47">
        <v>0</v>
      </c>
      <c r="AK26" s="47">
        <v>19500</v>
      </c>
      <c r="AL26" s="47">
        <v>63500</v>
      </c>
      <c r="AN26" s="47"/>
      <c r="AO26" s="47"/>
      <c r="AP26" s="47"/>
      <c r="AQ26" s="47"/>
      <c r="AS26" s="118">
        <f t="shared" si="9"/>
        <v>0</v>
      </c>
      <c r="AT26" s="118">
        <f t="shared" si="8"/>
        <v>396</v>
      </c>
      <c r="AU26" s="118">
        <f t="shared" si="8"/>
        <v>1274</v>
      </c>
      <c r="AV26" s="118" t="e">
        <f t="shared" si="8"/>
        <v>#REF!</v>
      </c>
    </row>
    <row r="27" spans="1:48">
      <c r="A27" s="3" t="s">
        <v>56</v>
      </c>
      <c r="B27" s="92"/>
      <c r="C27" s="74">
        <v>51036</v>
      </c>
      <c r="D27" s="74">
        <v>42537</v>
      </c>
      <c r="E27" s="74">
        <v>44205</v>
      </c>
      <c r="F27" s="74">
        <v>39513</v>
      </c>
      <c r="G27" s="74">
        <v>41705</v>
      </c>
      <c r="H27" s="74">
        <v>43906</v>
      </c>
      <c r="I27" s="74">
        <v>32928</v>
      </c>
      <c r="J27" s="74">
        <v>35069</v>
      </c>
      <c r="K27" s="74">
        <v>36920</v>
      </c>
      <c r="L27" s="74">
        <v>46150</v>
      </c>
      <c r="M27" s="74">
        <v>36920</v>
      </c>
      <c r="N27" s="74">
        <v>27689</v>
      </c>
      <c r="O27" s="74">
        <v>478578</v>
      </c>
      <c r="P27" s="118"/>
      <c r="Q27" s="74">
        <v>543000</v>
      </c>
      <c r="R27" s="74">
        <v>498325</v>
      </c>
      <c r="S27" s="74">
        <v>456775</v>
      </c>
      <c r="T27" s="74">
        <v>347275</v>
      </c>
      <c r="U27" s="74">
        <v>201050</v>
      </c>
      <c r="V27" s="27"/>
      <c r="W27" s="74">
        <v>0</v>
      </c>
      <c r="X27" s="74">
        <v>0</v>
      </c>
      <c r="Y27" s="74">
        <v>48000</v>
      </c>
      <c r="Z27" s="74">
        <v>211458</v>
      </c>
      <c r="AA27" s="74">
        <v>342667</v>
      </c>
      <c r="AB27" s="74" t="e">
        <v>#REF!</v>
      </c>
      <c r="AC27" s="74" t="e">
        <v>#REF!</v>
      </c>
      <c r="AD27" s="74" t="e">
        <v>#REF!</v>
      </c>
      <c r="AE27" s="74" t="e">
        <v>#REF!</v>
      </c>
      <c r="AG27" s="74">
        <v>478578</v>
      </c>
      <c r="AH27" s="74">
        <v>543000</v>
      </c>
      <c r="AI27" s="74">
        <v>498325</v>
      </c>
      <c r="AJ27" s="74">
        <v>504775</v>
      </c>
      <c r="AK27" s="74">
        <v>558733</v>
      </c>
      <c r="AL27" s="74">
        <v>543717</v>
      </c>
      <c r="AN27" s="47">
        <f t="shared" ref="AN27:AN52" si="10">SUM(C27:E27)</f>
        <v>137778</v>
      </c>
      <c r="AO27" s="47">
        <f t="shared" ref="AO27:AO51" si="11">SUM(F27:H27)</f>
        <v>125124</v>
      </c>
      <c r="AP27" s="47">
        <f t="shared" ref="AP27:AP51" si="12">SUM(I27:K27)</f>
        <v>104917</v>
      </c>
      <c r="AQ27" s="47">
        <f t="shared" ref="AQ27:AQ51" si="13">SUM(L27:N27)</f>
        <v>110759</v>
      </c>
      <c r="AS27" s="74">
        <f t="shared" ref="AS27:AV27" si="14">SUM(AS9:AS26)</f>
        <v>1054</v>
      </c>
      <c r="AT27" s="74">
        <f t="shared" si="14"/>
        <v>4296</v>
      </c>
      <c r="AU27" s="74">
        <f t="shared" si="14"/>
        <v>6873</v>
      </c>
      <c r="AV27" s="74" t="e">
        <f t="shared" si="14"/>
        <v>#REF!</v>
      </c>
    </row>
    <row r="28" spans="1:48">
      <c r="B28" s="92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42"/>
      <c r="Q28" s="75">
        <v>0.95</v>
      </c>
      <c r="R28" s="75">
        <v>0.95</v>
      </c>
      <c r="S28" s="75">
        <v>0.95</v>
      </c>
      <c r="T28" s="75">
        <v>0.95</v>
      </c>
      <c r="U28" s="75">
        <v>0.95</v>
      </c>
      <c r="V28" s="27"/>
      <c r="W28" s="75">
        <v>0.9</v>
      </c>
      <c r="X28" s="75">
        <v>0.9</v>
      </c>
      <c r="Y28" s="75">
        <v>0.9</v>
      </c>
      <c r="Z28" s="75">
        <v>0.9</v>
      </c>
      <c r="AA28" s="75">
        <v>0.9</v>
      </c>
      <c r="AB28" s="75">
        <v>0.9</v>
      </c>
      <c r="AC28" s="75">
        <v>0.9</v>
      </c>
      <c r="AD28" s="75">
        <v>0.9</v>
      </c>
      <c r="AE28" s="75">
        <v>0.9</v>
      </c>
      <c r="AG28" s="75"/>
      <c r="AH28" s="47"/>
      <c r="AI28" s="47"/>
      <c r="AJ28" s="47"/>
      <c r="AK28" s="47"/>
      <c r="AL28" s="47"/>
      <c r="AN28" s="47">
        <f t="shared" si="10"/>
        <v>0</v>
      </c>
      <c r="AO28" s="47">
        <f t="shared" si="11"/>
        <v>0</v>
      </c>
      <c r="AP28" s="47">
        <f t="shared" si="12"/>
        <v>0</v>
      </c>
      <c r="AQ28" s="47">
        <f t="shared" si="13"/>
        <v>0</v>
      </c>
    </row>
    <row r="29" spans="1:48">
      <c r="A29" s="3" t="s">
        <v>56</v>
      </c>
      <c r="B29" s="92"/>
      <c r="C29" s="74">
        <v>51036</v>
      </c>
      <c r="D29" s="74">
        <v>42537</v>
      </c>
      <c r="E29" s="74">
        <v>44205</v>
      </c>
      <c r="F29" s="74">
        <v>39513</v>
      </c>
      <c r="G29" s="74">
        <v>41705</v>
      </c>
      <c r="H29" s="74">
        <v>43906</v>
      </c>
      <c r="I29" s="74">
        <v>32928</v>
      </c>
      <c r="J29" s="74">
        <v>35069</v>
      </c>
      <c r="K29" s="74">
        <v>36920</v>
      </c>
      <c r="L29" s="74">
        <v>46150</v>
      </c>
      <c r="M29" s="74">
        <v>36920</v>
      </c>
      <c r="N29" s="74">
        <v>27689</v>
      </c>
      <c r="O29" s="74">
        <v>478578</v>
      </c>
      <c r="P29" s="66"/>
      <c r="Q29" s="76">
        <v>515850</v>
      </c>
      <c r="R29" s="76">
        <v>473409</v>
      </c>
      <c r="S29" s="76">
        <v>433936</v>
      </c>
      <c r="T29" s="76">
        <v>329911</v>
      </c>
      <c r="U29" s="76">
        <v>190998</v>
      </c>
      <c r="V29" s="27"/>
      <c r="W29" s="76">
        <v>0</v>
      </c>
      <c r="X29" s="76">
        <v>0</v>
      </c>
      <c r="Y29" s="76">
        <v>43200</v>
      </c>
      <c r="Z29" s="76">
        <v>190312</v>
      </c>
      <c r="AA29" s="76">
        <v>308400</v>
      </c>
      <c r="AB29" s="76" t="e">
        <v>#REF!</v>
      </c>
      <c r="AC29" s="76" t="e">
        <v>#REF!</v>
      </c>
      <c r="AD29" s="76" t="e">
        <v>#REF!</v>
      </c>
      <c r="AE29" s="76" t="e">
        <v>#REF!</v>
      </c>
      <c r="AG29" s="121">
        <v>478578</v>
      </c>
      <c r="AH29" s="121">
        <v>515850</v>
      </c>
      <c r="AI29" s="121">
        <v>473409</v>
      </c>
      <c r="AJ29" s="121">
        <v>477136</v>
      </c>
      <c r="AK29" s="121">
        <v>520223</v>
      </c>
      <c r="AL29" s="121">
        <v>499398</v>
      </c>
      <c r="AN29" s="47">
        <f t="shared" si="10"/>
        <v>137778</v>
      </c>
      <c r="AO29" s="47">
        <f t="shared" si="11"/>
        <v>125124</v>
      </c>
      <c r="AP29" s="47">
        <f t="shared" si="12"/>
        <v>104917</v>
      </c>
      <c r="AQ29" s="47">
        <f t="shared" si="13"/>
        <v>110759</v>
      </c>
    </row>
    <row r="30" spans="1:48">
      <c r="A30" s="1" t="s">
        <v>61</v>
      </c>
      <c r="B30" s="89" t="s">
        <v>143</v>
      </c>
      <c r="C30" s="15">
        <v>507</v>
      </c>
      <c r="D30" s="15">
        <v>460</v>
      </c>
      <c r="E30" s="15">
        <v>507</v>
      </c>
      <c r="F30" s="15">
        <v>414</v>
      </c>
      <c r="G30" s="15">
        <v>438</v>
      </c>
      <c r="H30" s="15">
        <v>460</v>
      </c>
      <c r="I30" s="15">
        <v>346</v>
      </c>
      <c r="J30" s="15">
        <v>438</v>
      </c>
      <c r="K30" s="15">
        <v>460</v>
      </c>
      <c r="L30" s="15">
        <v>529</v>
      </c>
      <c r="M30" s="15">
        <v>507</v>
      </c>
      <c r="N30" s="15">
        <v>345</v>
      </c>
      <c r="O30" s="15">
        <v>5411</v>
      </c>
      <c r="P30" s="42"/>
      <c r="Q30" s="19">
        <v>5895</v>
      </c>
      <c r="R30" s="19">
        <v>6110</v>
      </c>
      <c r="S30" s="19">
        <v>6060</v>
      </c>
      <c r="T30" s="19">
        <v>5370</v>
      </c>
      <c r="U30" s="19">
        <v>5670</v>
      </c>
      <c r="V30" s="27"/>
      <c r="W30" s="65"/>
      <c r="X30" s="65"/>
      <c r="Y30" s="65"/>
      <c r="Z30" s="65"/>
      <c r="AA30" s="65"/>
      <c r="AB30" s="65"/>
      <c r="AC30" s="65"/>
      <c r="AD30" s="65"/>
      <c r="AE30" s="65"/>
      <c r="AG30" s="47">
        <v>5411</v>
      </c>
      <c r="AH30" s="46">
        <v>5895</v>
      </c>
      <c r="AI30" s="46">
        <v>6110</v>
      </c>
      <c r="AJ30" s="46">
        <v>6060</v>
      </c>
      <c r="AK30" s="46">
        <v>5370</v>
      </c>
      <c r="AL30" s="46">
        <v>5670</v>
      </c>
      <c r="AN30" s="47">
        <f t="shared" si="10"/>
        <v>1474</v>
      </c>
      <c r="AO30" s="47">
        <f t="shared" si="11"/>
        <v>1312</v>
      </c>
      <c r="AP30" s="47">
        <f t="shared" si="12"/>
        <v>1244</v>
      </c>
      <c r="AQ30" s="47">
        <f t="shared" si="13"/>
        <v>1381</v>
      </c>
    </row>
    <row r="31" spans="1:48">
      <c r="A31" s="4"/>
      <c r="B31" s="92"/>
      <c r="C31" s="16">
        <v>51543</v>
      </c>
      <c r="D31" s="16">
        <v>42997</v>
      </c>
      <c r="E31" s="16">
        <v>44712</v>
      </c>
      <c r="F31" s="16">
        <v>39927</v>
      </c>
      <c r="G31" s="16">
        <v>42143</v>
      </c>
      <c r="H31" s="16">
        <v>44366</v>
      </c>
      <c r="I31" s="16">
        <v>33274</v>
      </c>
      <c r="J31" s="16">
        <v>35507</v>
      </c>
      <c r="K31" s="16">
        <v>37380</v>
      </c>
      <c r="L31" s="16">
        <v>46679</v>
      </c>
      <c r="M31" s="16">
        <v>37427</v>
      </c>
      <c r="N31" s="16">
        <v>28034</v>
      </c>
      <c r="O31" s="16">
        <v>483989</v>
      </c>
      <c r="P31" s="42"/>
      <c r="Q31" s="16">
        <v>521745</v>
      </c>
      <c r="R31" s="16">
        <v>479519</v>
      </c>
      <c r="S31" s="16">
        <v>439996</v>
      </c>
      <c r="T31" s="16">
        <v>335281</v>
      </c>
      <c r="U31" s="16">
        <v>196668</v>
      </c>
      <c r="V31" s="27"/>
      <c r="W31" s="16">
        <v>0</v>
      </c>
      <c r="X31" s="16">
        <v>0</v>
      </c>
      <c r="Y31" s="16">
        <v>43200</v>
      </c>
      <c r="Z31" s="16">
        <v>190312</v>
      </c>
      <c r="AA31" s="16">
        <v>308400</v>
      </c>
      <c r="AB31" s="16" t="e">
        <v>#REF!</v>
      </c>
      <c r="AC31" s="16" t="e">
        <v>#REF!</v>
      </c>
      <c r="AD31" s="16" t="e">
        <v>#REF!</v>
      </c>
      <c r="AE31" s="16" t="e">
        <v>#REF!</v>
      </c>
      <c r="AG31" s="72">
        <v>483989</v>
      </c>
      <c r="AH31" s="72">
        <v>521745</v>
      </c>
      <c r="AI31" s="72">
        <v>479519</v>
      </c>
      <c r="AJ31" s="72">
        <v>483196</v>
      </c>
      <c r="AK31" s="72">
        <v>525593</v>
      </c>
      <c r="AL31" s="72">
        <v>505068</v>
      </c>
      <c r="AN31" s="47">
        <f t="shared" si="10"/>
        <v>139252</v>
      </c>
      <c r="AO31" s="47">
        <f t="shared" si="11"/>
        <v>126436</v>
      </c>
      <c r="AP31" s="47">
        <f t="shared" si="12"/>
        <v>106161</v>
      </c>
      <c r="AQ31" s="47">
        <f t="shared" si="13"/>
        <v>112140</v>
      </c>
    </row>
    <row r="32" spans="1:48">
      <c r="B32" s="92"/>
      <c r="C32" s="103">
        <v>10632.5</v>
      </c>
      <c r="D32" s="103">
        <v>10634.25</v>
      </c>
      <c r="E32" s="15">
        <v>11051.25</v>
      </c>
      <c r="F32" s="103">
        <v>10975.833333333332</v>
      </c>
      <c r="G32" s="103">
        <v>10975</v>
      </c>
      <c r="H32" s="103">
        <v>10976.5</v>
      </c>
      <c r="I32" s="103">
        <v>10976</v>
      </c>
      <c r="J32" s="103">
        <v>9228.6842105263149</v>
      </c>
      <c r="K32" s="103">
        <v>9230</v>
      </c>
      <c r="L32" s="103">
        <v>9230</v>
      </c>
      <c r="M32" s="103">
        <v>9230</v>
      </c>
      <c r="N32" s="103">
        <v>9229.6666666666679</v>
      </c>
      <c r="O32" s="69"/>
      <c r="P32" s="42"/>
      <c r="Q32" s="77"/>
      <c r="R32" s="77"/>
      <c r="S32" s="77"/>
      <c r="T32" s="77"/>
      <c r="U32" s="77"/>
      <c r="V32" s="27"/>
      <c r="W32" s="29"/>
      <c r="X32" s="29"/>
      <c r="Y32" s="29"/>
      <c r="Z32" s="29"/>
      <c r="AA32" s="29"/>
      <c r="AB32" s="29"/>
      <c r="AC32" s="29"/>
      <c r="AD32" s="29"/>
      <c r="AE32" s="29"/>
      <c r="AG32" s="29"/>
      <c r="AH32" s="29"/>
      <c r="AI32" s="29"/>
      <c r="AJ32" s="29"/>
      <c r="AK32" s="29"/>
      <c r="AL32" s="29"/>
      <c r="AN32" s="47">
        <f t="shared" si="10"/>
        <v>32318</v>
      </c>
      <c r="AO32" s="47">
        <f t="shared" si="11"/>
        <v>32927.333333333328</v>
      </c>
      <c r="AP32" s="47">
        <f t="shared" si="12"/>
        <v>29434.684210526313</v>
      </c>
      <c r="AQ32" s="47">
        <f t="shared" si="13"/>
        <v>27689.666666666668</v>
      </c>
    </row>
    <row r="33" spans="1:43">
      <c r="A33" s="4" t="s">
        <v>56</v>
      </c>
      <c r="B33" s="91"/>
      <c r="C33" s="15">
        <v>1032</v>
      </c>
      <c r="D33" s="15">
        <v>860</v>
      </c>
      <c r="E33" s="15">
        <v>891</v>
      </c>
      <c r="F33" s="15">
        <v>797</v>
      </c>
      <c r="G33" s="15">
        <v>841</v>
      </c>
      <c r="H33" s="15">
        <v>885</v>
      </c>
      <c r="I33" s="15">
        <v>664</v>
      </c>
      <c r="J33" s="15">
        <v>734</v>
      </c>
      <c r="K33" s="15">
        <v>773</v>
      </c>
      <c r="L33" s="15">
        <v>966</v>
      </c>
      <c r="M33" s="15">
        <v>773</v>
      </c>
      <c r="N33" s="15">
        <v>566</v>
      </c>
      <c r="O33" s="19">
        <v>9782</v>
      </c>
      <c r="P33" s="66"/>
      <c r="Q33" s="114">
        <v>11293</v>
      </c>
      <c r="R33" s="117">
        <v>10113</v>
      </c>
      <c r="S33" s="117">
        <v>9132</v>
      </c>
      <c r="T33" s="117">
        <v>6741</v>
      </c>
      <c r="U33" s="117">
        <v>3911</v>
      </c>
      <c r="V33" s="115"/>
      <c r="W33" s="114">
        <v>0</v>
      </c>
      <c r="X33" s="117">
        <v>0</v>
      </c>
      <c r="Y33" s="117">
        <v>1054</v>
      </c>
      <c r="Z33" s="117">
        <v>4297</v>
      </c>
      <c r="AA33" s="117">
        <v>6873</v>
      </c>
      <c r="AB33" s="15"/>
      <c r="AC33" s="15"/>
      <c r="AD33" s="15"/>
      <c r="AE33" s="15"/>
      <c r="AG33" s="15">
        <v>9782</v>
      </c>
      <c r="AH33" s="15">
        <v>11293</v>
      </c>
      <c r="AI33" s="15">
        <v>10113</v>
      </c>
      <c r="AJ33" s="15">
        <v>10186</v>
      </c>
      <c r="AK33" s="15">
        <v>11038</v>
      </c>
      <c r="AL33" s="15">
        <v>10784</v>
      </c>
      <c r="AN33" s="47">
        <f t="shared" si="10"/>
        <v>2783</v>
      </c>
      <c r="AO33" s="47">
        <f t="shared" si="11"/>
        <v>2523</v>
      </c>
      <c r="AP33" s="47">
        <f t="shared" si="12"/>
        <v>2171</v>
      </c>
      <c r="AQ33" s="47">
        <f t="shared" si="13"/>
        <v>2305</v>
      </c>
    </row>
    <row r="34" spans="1:43">
      <c r="A34" s="4" t="s">
        <v>14</v>
      </c>
      <c r="B34" s="91"/>
      <c r="C34" s="15">
        <v>26</v>
      </c>
      <c r="D34" s="15">
        <v>23</v>
      </c>
      <c r="E34" s="15">
        <v>26</v>
      </c>
      <c r="F34" s="15">
        <v>21</v>
      </c>
      <c r="G34" s="15">
        <v>22</v>
      </c>
      <c r="H34" s="15">
        <v>23</v>
      </c>
      <c r="I34" s="15">
        <v>18</v>
      </c>
      <c r="J34" s="15">
        <v>22</v>
      </c>
      <c r="K34" s="15">
        <v>23</v>
      </c>
      <c r="L34" s="15">
        <v>27</v>
      </c>
      <c r="M34" s="15">
        <v>26</v>
      </c>
      <c r="N34" s="15">
        <v>17</v>
      </c>
      <c r="O34" s="19">
        <v>274</v>
      </c>
      <c r="P34" s="66"/>
      <c r="Q34" s="15">
        <v>298.50859360561822</v>
      </c>
      <c r="R34" s="15">
        <v>309.39567547588251</v>
      </c>
      <c r="S34" s="15">
        <v>306.86379597116991</v>
      </c>
      <c r="T34" s="15">
        <v>271.92385880613574</v>
      </c>
      <c r="U34" s="15">
        <v>287.11513583441149</v>
      </c>
      <c r="V34" s="27"/>
      <c r="W34" s="15">
        <v>0</v>
      </c>
      <c r="X34" s="15">
        <v>0</v>
      </c>
      <c r="Y34" s="15">
        <v>0</v>
      </c>
      <c r="Z34" s="15">
        <v>0</v>
      </c>
      <c r="AA34" s="15">
        <v>0</v>
      </c>
      <c r="AB34" s="15"/>
      <c r="AC34" s="15"/>
      <c r="AD34" s="15"/>
      <c r="AE34" s="15"/>
      <c r="AG34" s="15">
        <v>274</v>
      </c>
      <c r="AH34" s="15">
        <v>298.50859360561822</v>
      </c>
      <c r="AI34" s="15">
        <v>309.39567547588251</v>
      </c>
      <c r="AJ34" s="15">
        <v>306.86379597116991</v>
      </c>
      <c r="AK34" s="15">
        <v>271.92385880613574</v>
      </c>
      <c r="AL34" s="15">
        <v>287.11513583441149</v>
      </c>
      <c r="AN34" s="47">
        <f t="shared" si="10"/>
        <v>75</v>
      </c>
      <c r="AO34" s="47">
        <f t="shared" si="11"/>
        <v>66</v>
      </c>
      <c r="AP34" s="47">
        <f t="shared" si="12"/>
        <v>63</v>
      </c>
      <c r="AQ34" s="47">
        <f t="shared" si="13"/>
        <v>70</v>
      </c>
    </row>
    <row r="35" spans="1:43">
      <c r="A35" s="4" t="s">
        <v>167</v>
      </c>
      <c r="B35" s="91"/>
      <c r="C35" s="15"/>
      <c r="D35" s="15"/>
      <c r="E35" s="15"/>
      <c r="F35" s="15"/>
      <c r="G35" s="15"/>
      <c r="H35" s="15"/>
      <c r="I35" s="15"/>
      <c r="J35" s="15"/>
      <c r="K35" s="15"/>
      <c r="L35" s="15"/>
      <c r="M35" s="15"/>
      <c r="N35" s="15"/>
      <c r="O35" s="19">
        <v>0</v>
      </c>
      <c r="P35" s="66"/>
      <c r="Q35" s="15">
        <v>-894</v>
      </c>
      <c r="R35" s="117">
        <v>-656</v>
      </c>
      <c r="S35" s="117">
        <v>-576</v>
      </c>
      <c r="T35" s="117">
        <v>-444</v>
      </c>
      <c r="U35" s="117">
        <v>-303</v>
      </c>
      <c r="V35" s="27"/>
      <c r="W35" s="15">
        <v>0</v>
      </c>
      <c r="X35" s="15">
        <v>0</v>
      </c>
      <c r="Y35" s="15">
        <v>0</v>
      </c>
      <c r="Z35" s="15">
        <v>0</v>
      </c>
      <c r="AA35" s="15">
        <v>0</v>
      </c>
      <c r="AB35" s="15"/>
      <c r="AC35" s="15"/>
      <c r="AD35" s="15"/>
      <c r="AE35" s="15"/>
      <c r="AG35" s="15">
        <v>0</v>
      </c>
      <c r="AH35" s="15">
        <v>-894</v>
      </c>
      <c r="AI35" s="15">
        <v>-656</v>
      </c>
      <c r="AJ35" s="15">
        <v>-576</v>
      </c>
      <c r="AK35" s="15">
        <v>-444</v>
      </c>
      <c r="AL35" s="15">
        <v>-303</v>
      </c>
      <c r="AN35" s="47">
        <f t="shared" si="10"/>
        <v>0</v>
      </c>
      <c r="AO35" s="47">
        <f t="shared" si="11"/>
        <v>0</v>
      </c>
      <c r="AP35" s="47">
        <f t="shared" si="12"/>
        <v>0</v>
      </c>
      <c r="AQ35" s="47">
        <f t="shared" si="13"/>
        <v>0</v>
      </c>
    </row>
    <row r="36" spans="1:43">
      <c r="A36" s="3" t="s">
        <v>52</v>
      </c>
      <c r="B36" s="94"/>
      <c r="C36" s="16">
        <v>1058</v>
      </c>
      <c r="D36" s="16">
        <v>883</v>
      </c>
      <c r="E36" s="16">
        <v>917</v>
      </c>
      <c r="F36" s="16">
        <v>818</v>
      </c>
      <c r="G36" s="16">
        <v>863</v>
      </c>
      <c r="H36" s="16">
        <v>908</v>
      </c>
      <c r="I36" s="16">
        <v>682</v>
      </c>
      <c r="J36" s="16">
        <v>756</v>
      </c>
      <c r="K36" s="16">
        <v>796</v>
      </c>
      <c r="L36" s="16">
        <v>993</v>
      </c>
      <c r="M36" s="16">
        <v>799</v>
      </c>
      <c r="N36" s="16">
        <v>583</v>
      </c>
      <c r="O36" s="16">
        <v>10056</v>
      </c>
      <c r="P36" s="66"/>
      <c r="Q36" s="16">
        <v>10697.508593605618</v>
      </c>
      <c r="R36" s="16">
        <v>9766.3956754758819</v>
      </c>
      <c r="S36" s="16">
        <v>8862.8637959711705</v>
      </c>
      <c r="T36" s="16">
        <v>6568.9238588061362</v>
      </c>
      <c r="U36" s="16">
        <v>3895.1151358344114</v>
      </c>
      <c r="V36" s="27"/>
      <c r="W36" s="16">
        <v>0</v>
      </c>
      <c r="X36" s="16">
        <v>0</v>
      </c>
      <c r="Y36" s="16">
        <v>1054</v>
      </c>
      <c r="Z36" s="16">
        <v>4297</v>
      </c>
      <c r="AA36" s="16">
        <v>6873</v>
      </c>
      <c r="AB36" s="19"/>
      <c r="AC36" s="19"/>
      <c r="AD36" s="19"/>
      <c r="AE36" s="19"/>
      <c r="AG36" s="16">
        <v>10056</v>
      </c>
      <c r="AH36" s="16">
        <v>10697.508593605618</v>
      </c>
      <c r="AI36" s="16">
        <v>9766.3956754758819</v>
      </c>
      <c r="AJ36" s="16">
        <v>9916.8637959711705</v>
      </c>
      <c r="AK36" s="16">
        <v>10865.923858806136</v>
      </c>
      <c r="AL36" s="16">
        <v>10768.115135834412</v>
      </c>
      <c r="AN36" s="47">
        <f t="shared" si="10"/>
        <v>2858</v>
      </c>
      <c r="AO36" s="47">
        <f t="shared" si="11"/>
        <v>2589</v>
      </c>
      <c r="AP36" s="47">
        <f t="shared" si="12"/>
        <v>2234</v>
      </c>
      <c r="AQ36" s="47">
        <f t="shared" si="13"/>
        <v>2375</v>
      </c>
    </row>
    <row r="37" spans="1:43">
      <c r="A37" s="3"/>
      <c r="B37" s="91"/>
      <c r="C37" s="88"/>
      <c r="D37" s="88"/>
      <c r="E37" s="88"/>
      <c r="F37" s="88"/>
      <c r="G37" s="88"/>
      <c r="H37" s="88"/>
      <c r="I37" s="88"/>
      <c r="J37" s="88"/>
      <c r="K37" s="88"/>
      <c r="L37" s="88"/>
      <c r="M37" s="88"/>
      <c r="N37" s="88"/>
      <c r="O37" s="88"/>
      <c r="P37" s="66"/>
      <c r="Q37" s="88"/>
      <c r="R37" s="88"/>
      <c r="S37" s="88"/>
      <c r="T37" s="88"/>
      <c r="U37" s="88"/>
      <c r="V37" s="27"/>
      <c r="W37" s="18"/>
      <c r="X37" s="86"/>
      <c r="Y37" s="86"/>
      <c r="Z37" s="86"/>
      <c r="AA37" s="86"/>
      <c r="AB37" s="18"/>
      <c r="AC37" s="18"/>
      <c r="AD37" s="18"/>
      <c r="AE37" s="18"/>
      <c r="AG37" s="18"/>
      <c r="AH37" s="18"/>
      <c r="AI37" s="18"/>
      <c r="AJ37" s="18"/>
      <c r="AK37" s="18"/>
      <c r="AL37" s="18"/>
      <c r="AN37" s="47"/>
      <c r="AO37" s="47"/>
      <c r="AP37" s="47"/>
      <c r="AQ37" s="47"/>
    </row>
    <row r="38" spans="1:43">
      <c r="A38" s="4" t="s">
        <v>56</v>
      </c>
      <c r="B38" s="91"/>
      <c r="C38" s="15">
        <v>477</v>
      </c>
      <c r="D38" s="15">
        <v>396</v>
      </c>
      <c r="E38" s="15">
        <v>412</v>
      </c>
      <c r="F38" s="15">
        <v>367</v>
      </c>
      <c r="G38" s="15">
        <v>388</v>
      </c>
      <c r="H38" s="117">
        <v>410</v>
      </c>
      <c r="I38" s="15">
        <v>303</v>
      </c>
      <c r="J38" s="15">
        <v>326</v>
      </c>
      <c r="K38" s="15">
        <v>344</v>
      </c>
      <c r="L38" s="15">
        <v>434</v>
      </c>
      <c r="M38" s="15">
        <v>344</v>
      </c>
      <c r="N38" s="15">
        <v>241</v>
      </c>
      <c r="O38" s="19">
        <v>4442</v>
      </c>
      <c r="P38" s="66"/>
      <c r="Q38" s="117">
        <v>5004</v>
      </c>
      <c r="R38" s="117">
        <v>4372</v>
      </c>
      <c r="S38" s="117">
        <v>3919</v>
      </c>
      <c r="T38" s="117">
        <v>2838</v>
      </c>
      <c r="U38" s="117">
        <v>1585</v>
      </c>
      <c r="V38" s="118"/>
      <c r="W38" s="117">
        <v>0</v>
      </c>
      <c r="X38" s="117">
        <v>0</v>
      </c>
      <c r="Y38" s="117">
        <v>513</v>
      </c>
      <c r="Z38" s="117">
        <v>2133</v>
      </c>
      <c r="AA38" s="117">
        <v>3423</v>
      </c>
      <c r="AB38" s="15"/>
      <c r="AC38" s="15"/>
      <c r="AD38" s="15"/>
      <c r="AE38" s="15"/>
      <c r="AG38" s="103">
        <v>4442</v>
      </c>
      <c r="AH38" s="15">
        <v>5004</v>
      </c>
      <c r="AI38" s="15">
        <v>4372</v>
      </c>
      <c r="AJ38" s="15">
        <v>4432</v>
      </c>
      <c r="AK38" s="15">
        <v>4971</v>
      </c>
      <c r="AL38" s="15">
        <v>5008</v>
      </c>
      <c r="AN38" s="47">
        <f t="shared" si="10"/>
        <v>1285</v>
      </c>
      <c r="AO38" s="47">
        <f t="shared" si="11"/>
        <v>1165</v>
      </c>
      <c r="AP38" s="47">
        <f t="shared" si="12"/>
        <v>973</v>
      </c>
      <c r="AQ38" s="47">
        <f t="shared" si="13"/>
        <v>1019</v>
      </c>
    </row>
    <row r="39" spans="1:43">
      <c r="A39" s="4" t="s">
        <v>14</v>
      </c>
      <c r="B39" s="91"/>
      <c r="C39" s="15">
        <v>14</v>
      </c>
      <c r="D39" s="15">
        <v>13</v>
      </c>
      <c r="E39" s="15">
        <v>14</v>
      </c>
      <c r="F39" s="15">
        <v>12</v>
      </c>
      <c r="G39" s="15">
        <v>12</v>
      </c>
      <c r="H39" s="15">
        <v>13</v>
      </c>
      <c r="I39" s="15">
        <v>10</v>
      </c>
      <c r="J39" s="15">
        <v>12</v>
      </c>
      <c r="K39" s="15">
        <v>13</v>
      </c>
      <c r="L39" s="15">
        <v>15</v>
      </c>
      <c r="M39" s="15">
        <v>14</v>
      </c>
      <c r="N39" s="15">
        <v>10</v>
      </c>
      <c r="O39" s="19">
        <v>152</v>
      </c>
      <c r="P39" s="66"/>
      <c r="Q39" s="15">
        <v>165.59600813158383</v>
      </c>
      <c r="R39" s="15">
        <v>171.63555719829978</v>
      </c>
      <c r="S39" s="15">
        <v>170.23101090371466</v>
      </c>
      <c r="T39" s="15">
        <v>150.84827203844023</v>
      </c>
      <c r="U39" s="15">
        <v>159.27554980595085</v>
      </c>
      <c r="V39" s="27"/>
      <c r="W39" s="15">
        <v>0</v>
      </c>
      <c r="X39" s="15">
        <v>0</v>
      </c>
      <c r="Y39" s="15">
        <v>0</v>
      </c>
      <c r="Z39" s="15">
        <v>0</v>
      </c>
      <c r="AA39" s="15">
        <v>0</v>
      </c>
      <c r="AB39" s="15"/>
      <c r="AC39" s="15"/>
      <c r="AD39" s="15"/>
      <c r="AE39" s="15"/>
      <c r="AG39" s="15">
        <v>152</v>
      </c>
      <c r="AH39" s="15">
        <v>165.59600813158383</v>
      </c>
      <c r="AI39" s="15">
        <v>171.63555719829978</v>
      </c>
      <c r="AJ39" s="15">
        <v>170.23101090371466</v>
      </c>
      <c r="AK39" s="15">
        <v>150.84827203844023</v>
      </c>
      <c r="AL39" s="15">
        <v>159.27554980595085</v>
      </c>
      <c r="AN39" s="47">
        <f t="shared" si="10"/>
        <v>41</v>
      </c>
      <c r="AO39" s="47">
        <f t="shared" si="11"/>
        <v>37</v>
      </c>
      <c r="AP39" s="47">
        <f t="shared" si="12"/>
        <v>35</v>
      </c>
      <c r="AQ39" s="47">
        <f t="shared" si="13"/>
        <v>39</v>
      </c>
    </row>
    <row r="40" spans="1:43">
      <c r="A40" s="4" t="s">
        <v>53</v>
      </c>
      <c r="B40" s="91"/>
      <c r="C40" s="15">
        <v>-20.16</v>
      </c>
      <c r="D40" s="15">
        <v>-20.16</v>
      </c>
      <c r="E40" s="15">
        <v>-20.16</v>
      </c>
      <c r="F40" s="15">
        <v>-20.16</v>
      </c>
      <c r="G40" s="15">
        <v>-20.16</v>
      </c>
      <c r="H40" s="15">
        <v>-20.16</v>
      </c>
      <c r="I40" s="15">
        <v>-20.16</v>
      </c>
      <c r="J40" s="15">
        <v>-20.16</v>
      </c>
      <c r="K40" s="15">
        <v>-20.16</v>
      </c>
      <c r="L40" s="15">
        <v>-20.16</v>
      </c>
      <c r="M40" s="15">
        <v>-20.16</v>
      </c>
      <c r="N40" s="15">
        <v>-20.16</v>
      </c>
      <c r="O40" s="19">
        <v>-241.92</v>
      </c>
      <c r="P40" s="66"/>
      <c r="Q40" s="15">
        <v>-261</v>
      </c>
      <c r="R40" s="15">
        <v>-240</v>
      </c>
      <c r="S40" s="15">
        <v>-220</v>
      </c>
      <c r="T40" s="15">
        <v>-168</v>
      </c>
      <c r="U40" s="15">
        <v>-98</v>
      </c>
      <c r="V40" s="27"/>
      <c r="W40" s="15"/>
      <c r="X40" s="15"/>
      <c r="Y40" s="15"/>
      <c r="Z40" s="15"/>
      <c r="AA40" s="15"/>
      <c r="AB40" s="15"/>
      <c r="AC40" s="15"/>
      <c r="AD40" s="15"/>
      <c r="AE40" s="15"/>
      <c r="AG40" s="15">
        <v>-241.92</v>
      </c>
      <c r="AH40" s="15">
        <v>-261</v>
      </c>
      <c r="AI40" s="15">
        <v>-240</v>
      </c>
      <c r="AJ40" s="15">
        <v>-220</v>
      </c>
      <c r="AK40" s="15">
        <v>-168</v>
      </c>
      <c r="AL40" s="15">
        <v>-98</v>
      </c>
      <c r="AN40" s="47">
        <f t="shared" si="10"/>
        <v>-60.480000000000004</v>
      </c>
      <c r="AO40" s="47">
        <f t="shared" si="11"/>
        <v>-60.480000000000004</v>
      </c>
      <c r="AP40" s="47">
        <f t="shared" si="12"/>
        <v>-60.480000000000004</v>
      </c>
      <c r="AQ40" s="47">
        <f t="shared" si="13"/>
        <v>-60.480000000000004</v>
      </c>
    </row>
    <row r="41" spans="1:43">
      <c r="A41" s="4" t="s">
        <v>15</v>
      </c>
      <c r="B41" s="91"/>
      <c r="C41" s="16">
        <v>470.84</v>
      </c>
      <c r="D41" s="16">
        <v>388.84</v>
      </c>
      <c r="E41" s="16">
        <v>405.84</v>
      </c>
      <c r="F41" s="16">
        <v>358.84</v>
      </c>
      <c r="G41" s="16">
        <v>379.84</v>
      </c>
      <c r="H41" s="16">
        <v>402.84</v>
      </c>
      <c r="I41" s="16">
        <v>292.83999999999997</v>
      </c>
      <c r="J41" s="16">
        <v>317.83999999999997</v>
      </c>
      <c r="K41" s="16">
        <v>336.84</v>
      </c>
      <c r="L41" s="16">
        <v>428.84</v>
      </c>
      <c r="M41" s="16">
        <v>337.84</v>
      </c>
      <c r="N41" s="16">
        <v>230.84</v>
      </c>
      <c r="O41" s="16">
        <v>4352.08</v>
      </c>
      <c r="P41" s="66"/>
      <c r="Q41" s="16">
        <v>4908.5960081315834</v>
      </c>
      <c r="R41" s="16">
        <v>4303.6355571982995</v>
      </c>
      <c r="S41" s="16">
        <v>3869.2310109037148</v>
      </c>
      <c r="T41" s="16">
        <v>2820.8482720384404</v>
      </c>
      <c r="U41" s="16">
        <v>1646.275549805951</v>
      </c>
      <c r="V41" s="27"/>
      <c r="W41" s="16">
        <v>0</v>
      </c>
      <c r="X41" s="16">
        <v>0</v>
      </c>
      <c r="Y41" s="16">
        <v>513</v>
      </c>
      <c r="Z41" s="16">
        <v>2133</v>
      </c>
      <c r="AA41" s="16">
        <v>3423</v>
      </c>
      <c r="AB41" s="19"/>
      <c r="AC41" s="19"/>
      <c r="AD41" s="19"/>
      <c r="AE41" s="19"/>
      <c r="AG41" s="16">
        <v>4352.08</v>
      </c>
      <c r="AH41" s="16">
        <v>4908.5960081315834</v>
      </c>
      <c r="AI41" s="16">
        <v>4303.6355571982995</v>
      </c>
      <c r="AJ41" s="16">
        <v>4382.2310109037144</v>
      </c>
      <c r="AK41" s="16">
        <v>4953.84827203844</v>
      </c>
      <c r="AL41" s="16">
        <v>5069.2755498059505</v>
      </c>
      <c r="AN41" s="47">
        <f t="shared" si="10"/>
        <v>1265.52</v>
      </c>
      <c r="AO41" s="47">
        <f t="shared" si="11"/>
        <v>1141.52</v>
      </c>
      <c r="AP41" s="47">
        <f t="shared" si="12"/>
        <v>947.52</v>
      </c>
      <c r="AQ41" s="47">
        <f t="shared" si="13"/>
        <v>997.52</v>
      </c>
    </row>
    <row r="42" spans="1:43">
      <c r="A42" s="25" t="s">
        <v>16</v>
      </c>
      <c r="B42" s="90"/>
      <c r="C42" s="22">
        <v>0.44502835538752361</v>
      </c>
      <c r="D42" s="23">
        <v>0.44036240090600226</v>
      </c>
      <c r="E42" s="23">
        <v>0.44257360959651032</v>
      </c>
      <c r="F42" s="23">
        <v>0.43867970660146693</v>
      </c>
      <c r="G42" s="23">
        <v>0.44013904982618768</v>
      </c>
      <c r="H42" s="23">
        <v>0.44365638766519822</v>
      </c>
      <c r="I42" s="23">
        <v>0.42938416422287384</v>
      </c>
      <c r="J42" s="23">
        <v>0.42042328042328037</v>
      </c>
      <c r="K42" s="23">
        <v>0.42316582914572859</v>
      </c>
      <c r="L42" s="23">
        <v>0.43186304128902314</v>
      </c>
      <c r="M42" s="23">
        <v>0.42282853566958695</v>
      </c>
      <c r="N42" s="23">
        <v>0.39595197255574616</v>
      </c>
      <c r="O42" s="24">
        <v>0.43278440731901352</v>
      </c>
      <c r="P42" s="66"/>
      <c r="Q42" s="23">
        <v>0.45885413086423432</v>
      </c>
      <c r="R42" s="23">
        <v>0.44065750561438299</v>
      </c>
      <c r="S42" s="23">
        <v>0.43656667866909649</v>
      </c>
      <c r="T42" s="68">
        <v>0.4294231951336871</v>
      </c>
      <c r="U42" s="68">
        <v>0.42265131899709196</v>
      </c>
      <c r="V42" s="27"/>
      <c r="W42" s="24" t="e">
        <v>#DIV/0!</v>
      </c>
      <c r="X42" s="24" t="e">
        <v>#DIV/0!</v>
      </c>
      <c r="Y42" s="24">
        <v>0.48671726755218214</v>
      </c>
      <c r="Z42" s="24">
        <v>0.4963928322085176</v>
      </c>
      <c r="AA42" s="24">
        <v>0.49803579223046707</v>
      </c>
      <c r="AB42" s="84"/>
      <c r="AC42" s="84"/>
      <c r="AD42" s="84"/>
      <c r="AE42" s="84"/>
      <c r="AG42" s="24">
        <v>0.43278440731901352</v>
      </c>
      <c r="AH42" s="24">
        <v>0.45885413086423432</v>
      </c>
      <c r="AI42" s="24">
        <v>0.44065750561438299</v>
      </c>
      <c r="AJ42" s="24">
        <v>0.44189686387384303</v>
      </c>
      <c r="AK42" s="24">
        <v>0.45590677207108005</v>
      </c>
      <c r="AL42" s="24">
        <v>0.47076721281854467</v>
      </c>
      <c r="AN42" s="47">
        <f t="shared" si="10"/>
        <v>1.3279643658900362</v>
      </c>
      <c r="AO42" s="47">
        <f t="shared" si="11"/>
        <v>1.3224751440928528</v>
      </c>
      <c r="AP42" s="47">
        <f t="shared" si="12"/>
        <v>1.2729732737918829</v>
      </c>
      <c r="AQ42" s="47">
        <f t="shared" si="13"/>
        <v>1.2506435495143562</v>
      </c>
    </row>
    <row r="43" spans="1:43">
      <c r="A43" s="4"/>
      <c r="B43" s="91"/>
      <c r="C43" s="88">
        <v>9.1348970762276149</v>
      </c>
      <c r="D43" s="88">
        <v>9.0434216340674922</v>
      </c>
      <c r="E43" s="88">
        <v>9.0767579173376269</v>
      </c>
      <c r="F43" s="88">
        <v>8.9874020086658142</v>
      </c>
      <c r="G43" s="88">
        <v>9.0131219894169856</v>
      </c>
      <c r="H43" s="88">
        <v>9.0799260695126893</v>
      </c>
      <c r="I43" s="88">
        <v>8.800865540662377</v>
      </c>
      <c r="J43" s="88">
        <v>8.9514743571690083</v>
      </c>
      <c r="K43" s="88">
        <v>9.0112359550561791</v>
      </c>
      <c r="L43" s="88">
        <v>9.1870005784185604</v>
      </c>
      <c r="M43" s="88">
        <v>9.0266385229914228</v>
      </c>
      <c r="N43" s="88">
        <v>8.2342869372904328</v>
      </c>
      <c r="O43" s="88">
        <v>8.9921051924733835</v>
      </c>
      <c r="P43" s="66"/>
      <c r="Q43" s="88">
        <v>9.4080365085081468</v>
      </c>
      <c r="R43" s="88">
        <v>8.974901009549777</v>
      </c>
      <c r="S43" s="88">
        <v>8.7937867864792292</v>
      </c>
      <c r="T43" s="88">
        <v>8.4133854051927788</v>
      </c>
      <c r="U43" s="88">
        <v>8.3708358747022942</v>
      </c>
      <c r="V43" s="27"/>
      <c r="W43" s="19"/>
      <c r="X43" s="80" t="e">
        <v>#DIV/0!</v>
      </c>
      <c r="Y43" s="80">
        <v>11.875</v>
      </c>
      <c r="Z43" s="19"/>
      <c r="AA43" s="19"/>
      <c r="AB43" s="19"/>
      <c r="AC43" s="19"/>
      <c r="AD43" s="19"/>
      <c r="AE43" s="19"/>
      <c r="AG43" s="19"/>
      <c r="AH43" s="19"/>
      <c r="AI43" s="19"/>
      <c r="AJ43" s="19"/>
      <c r="AK43" s="19"/>
      <c r="AL43" s="19"/>
      <c r="AN43" s="47">
        <f t="shared" si="10"/>
        <v>27.255076627632736</v>
      </c>
      <c r="AO43" s="47">
        <f t="shared" si="11"/>
        <v>27.080450067595486</v>
      </c>
      <c r="AP43" s="47">
        <f t="shared" si="12"/>
        <v>26.763575852887563</v>
      </c>
      <c r="AQ43" s="47">
        <f t="shared" si="13"/>
        <v>26.447926038700416</v>
      </c>
    </row>
    <row r="44" spans="1:43">
      <c r="A44" s="4" t="s">
        <v>54</v>
      </c>
      <c r="B44" s="91"/>
      <c r="C44" s="15">
        <v>119</v>
      </c>
      <c r="D44" s="15">
        <v>99</v>
      </c>
      <c r="E44" s="15">
        <v>99</v>
      </c>
      <c r="F44" s="15">
        <v>89</v>
      </c>
      <c r="G44" s="15">
        <v>94</v>
      </c>
      <c r="H44" s="15">
        <v>99</v>
      </c>
      <c r="I44" s="15">
        <v>74</v>
      </c>
      <c r="J44" s="15">
        <v>86</v>
      </c>
      <c r="K44" s="15">
        <v>90</v>
      </c>
      <c r="L44" s="15">
        <v>113</v>
      </c>
      <c r="M44" s="15">
        <v>90</v>
      </c>
      <c r="N44" s="15">
        <v>68</v>
      </c>
      <c r="O44" s="19">
        <v>1120</v>
      </c>
      <c r="P44" s="66"/>
      <c r="Q44" s="15">
        <v>1142</v>
      </c>
      <c r="R44" s="15">
        <v>1058</v>
      </c>
      <c r="S44" s="15">
        <v>973</v>
      </c>
      <c r="T44" s="15">
        <v>761</v>
      </c>
      <c r="U44" s="15">
        <v>465</v>
      </c>
      <c r="V44" s="27"/>
      <c r="W44" s="15">
        <v>0</v>
      </c>
      <c r="X44" s="15">
        <v>0</v>
      </c>
      <c r="Y44" s="15">
        <v>85</v>
      </c>
      <c r="Z44" s="15">
        <v>423</v>
      </c>
      <c r="AA44" s="15">
        <v>677</v>
      </c>
      <c r="AB44" s="15"/>
      <c r="AC44" s="15"/>
      <c r="AD44" s="15"/>
      <c r="AE44" s="15"/>
      <c r="AG44" s="15">
        <v>1120</v>
      </c>
      <c r="AH44" s="15">
        <v>1142</v>
      </c>
      <c r="AI44" s="15">
        <v>1058</v>
      </c>
      <c r="AJ44" s="15">
        <v>1058</v>
      </c>
      <c r="AK44" s="15">
        <v>1184</v>
      </c>
      <c r="AL44" s="15">
        <v>1142</v>
      </c>
      <c r="AN44" s="47">
        <f t="shared" si="10"/>
        <v>317</v>
      </c>
      <c r="AO44" s="47">
        <f t="shared" si="11"/>
        <v>282</v>
      </c>
      <c r="AP44" s="47">
        <f t="shared" si="12"/>
        <v>250</v>
      </c>
      <c r="AQ44" s="47">
        <f t="shared" si="13"/>
        <v>271</v>
      </c>
    </row>
    <row r="45" spans="1:43">
      <c r="A45" s="4" t="s">
        <v>79</v>
      </c>
      <c r="B45" s="91"/>
      <c r="C45" s="15">
        <v>0</v>
      </c>
      <c r="D45" s="15">
        <v>0</v>
      </c>
      <c r="E45" s="15">
        <v>0</v>
      </c>
      <c r="F45" s="15">
        <v>0</v>
      </c>
      <c r="G45" s="15">
        <v>0</v>
      </c>
      <c r="H45" s="15">
        <v>0</v>
      </c>
      <c r="I45" s="15">
        <v>0</v>
      </c>
      <c r="J45" s="15">
        <v>0</v>
      </c>
      <c r="K45" s="15">
        <v>0</v>
      </c>
      <c r="L45" s="15">
        <v>0</v>
      </c>
      <c r="M45" s="15">
        <v>0</v>
      </c>
      <c r="N45" s="15">
        <v>0</v>
      </c>
      <c r="O45" s="19">
        <v>0</v>
      </c>
      <c r="P45" s="66"/>
      <c r="Q45" s="15">
        <v>132</v>
      </c>
      <c r="R45" s="15">
        <v>123</v>
      </c>
      <c r="S45" s="15">
        <v>113</v>
      </c>
      <c r="T45" s="15">
        <v>88</v>
      </c>
      <c r="U45" s="15">
        <v>54</v>
      </c>
      <c r="V45" s="27"/>
      <c r="W45" s="15">
        <v>0</v>
      </c>
      <c r="X45" s="15">
        <v>0</v>
      </c>
      <c r="Y45" s="15">
        <v>10</v>
      </c>
      <c r="Z45" s="15">
        <v>49</v>
      </c>
      <c r="AA45" s="15">
        <v>79</v>
      </c>
      <c r="AB45" s="15"/>
      <c r="AC45" s="15"/>
      <c r="AD45" s="15"/>
      <c r="AE45" s="15"/>
      <c r="AG45" s="15">
        <v>0</v>
      </c>
      <c r="AH45" s="15">
        <v>132</v>
      </c>
      <c r="AI45" s="15">
        <v>123</v>
      </c>
      <c r="AJ45" s="15">
        <v>123</v>
      </c>
      <c r="AK45" s="15">
        <v>137</v>
      </c>
      <c r="AL45" s="15">
        <v>133</v>
      </c>
      <c r="AN45" s="47">
        <f t="shared" si="10"/>
        <v>0</v>
      </c>
      <c r="AO45" s="47">
        <f t="shared" si="11"/>
        <v>0</v>
      </c>
      <c r="AP45" s="47">
        <f t="shared" si="12"/>
        <v>0</v>
      </c>
      <c r="AQ45" s="47">
        <f t="shared" si="13"/>
        <v>0</v>
      </c>
    </row>
    <row r="46" spans="1:43">
      <c r="A46" s="4" t="s">
        <v>80</v>
      </c>
      <c r="B46" s="91"/>
      <c r="C46" s="15">
        <v>17</v>
      </c>
      <c r="D46" s="15">
        <v>14</v>
      </c>
      <c r="E46" s="15">
        <v>14</v>
      </c>
      <c r="F46" s="15">
        <v>13</v>
      </c>
      <c r="G46" s="15">
        <v>14</v>
      </c>
      <c r="H46" s="15">
        <v>14</v>
      </c>
      <c r="I46" s="15">
        <v>11</v>
      </c>
      <c r="J46" s="15">
        <v>12</v>
      </c>
      <c r="K46" s="15">
        <v>13</v>
      </c>
      <c r="L46" s="15">
        <v>16</v>
      </c>
      <c r="M46" s="15">
        <v>13</v>
      </c>
      <c r="N46" s="15">
        <v>10</v>
      </c>
      <c r="O46" s="19">
        <v>161</v>
      </c>
      <c r="P46" s="66"/>
      <c r="Q46" s="15">
        <v>166</v>
      </c>
      <c r="R46" s="15">
        <v>153</v>
      </c>
      <c r="S46" s="15">
        <v>141</v>
      </c>
      <c r="T46" s="15">
        <v>110</v>
      </c>
      <c r="U46" s="15">
        <v>67</v>
      </c>
      <c r="V46" s="27"/>
      <c r="W46" s="15">
        <v>0</v>
      </c>
      <c r="X46" s="15">
        <v>0</v>
      </c>
      <c r="Y46" s="15">
        <v>13</v>
      </c>
      <c r="Z46" s="15">
        <v>65</v>
      </c>
      <c r="AA46" s="15">
        <v>105</v>
      </c>
      <c r="AB46" s="15"/>
      <c r="AC46" s="15"/>
      <c r="AD46" s="15"/>
      <c r="AE46" s="15"/>
      <c r="AG46" s="15">
        <v>161</v>
      </c>
      <c r="AH46" s="15">
        <v>166</v>
      </c>
      <c r="AI46" s="15">
        <v>153</v>
      </c>
      <c r="AJ46" s="15">
        <v>154</v>
      </c>
      <c r="AK46" s="15">
        <v>175</v>
      </c>
      <c r="AL46" s="15">
        <v>172</v>
      </c>
      <c r="AN46" s="47">
        <f t="shared" si="10"/>
        <v>45</v>
      </c>
      <c r="AO46" s="47">
        <f t="shared" si="11"/>
        <v>41</v>
      </c>
      <c r="AP46" s="47">
        <f t="shared" si="12"/>
        <v>36</v>
      </c>
      <c r="AQ46" s="47">
        <f t="shared" si="13"/>
        <v>39</v>
      </c>
    </row>
    <row r="47" spans="1:43">
      <c r="A47" s="4" t="s">
        <v>55</v>
      </c>
      <c r="B47" s="91"/>
      <c r="C47" s="15">
        <v>5</v>
      </c>
      <c r="D47" s="15">
        <v>4</v>
      </c>
      <c r="E47" s="15">
        <v>4</v>
      </c>
      <c r="F47" s="15">
        <v>4</v>
      </c>
      <c r="G47" s="15">
        <v>4</v>
      </c>
      <c r="H47" s="15">
        <v>4</v>
      </c>
      <c r="I47" s="15">
        <v>3</v>
      </c>
      <c r="J47" s="15">
        <v>4</v>
      </c>
      <c r="K47" s="15">
        <v>4</v>
      </c>
      <c r="L47" s="15">
        <v>5</v>
      </c>
      <c r="M47" s="15">
        <v>4</v>
      </c>
      <c r="N47" s="15">
        <v>3</v>
      </c>
      <c r="O47" s="19">
        <v>48</v>
      </c>
      <c r="P47" s="66"/>
      <c r="Q47" s="15">
        <v>73</v>
      </c>
      <c r="R47" s="15">
        <v>73</v>
      </c>
      <c r="S47" s="15">
        <v>73</v>
      </c>
      <c r="T47" s="15">
        <v>48</v>
      </c>
      <c r="U47" s="15">
        <v>24</v>
      </c>
      <c r="V47" s="27"/>
      <c r="W47" s="15">
        <v>0</v>
      </c>
      <c r="X47" s="15">
        <v>0</v>
      </c>
      <c r="Y47" s="15">
        <v>0</v>
      </c>
      <c r="Z47" s="15">
        <v>24</v>
      </c>
      <c r="AA47" s="15">
        <v>48</v>
      </c>
      <c r="AB47" s="15"/>
      <c r="AC47" s="15"/>
      <c r="AD47" s="15"/>
      <c r="AE47" s="15"/>
      <c r="AG47" s="15">
        <v>48</v>
      </c>
      <c r="AH47" s="15">
        <v>73</v>
      </c>
      <c r="AI47" s="15">
        <v>73</v>
      </c>
      <c r="AJ47" s="15">
        <v>73</v>
      </c>
      <c r="AK47" s="15">
        <v>72</v>
      </c>
      <c r="AL47" s="15">
        <v>72</v>
      </c>
      <c r="AN47" s="47">
        <f t="shared" si="10"/>
        <v>13</v>
      </c>
      <c r="AO47" s="47">
        <f t="shared" si="11"/>
        <v>12</v>
      </c>
      <c r="AP47" s="47">
        <f t="shared" si="12"/>
        <v>11</v>
      </c>
      <c r="AQ47" s="47">
        <f t="shared" si="13"/>
        <v>12</v>
      </c>
    </row>
    <row r="48" spans="1:43">
      <c r="A48" s="4" t="s">
        <v>81</v>
      </c>
      <c r="B48" s="91"/>
      <c r="C48" s="15">
        <v>0</v>
      </c>
      <c r="D48" s="15">
        <v>0</v>
      </c>
      <c r="E48" s="15">
        <v>0</v>
      </c>
      <c r="F48" s="15">
        <v>0</v>
      </c>
      <c r="G48" s="15">
        <v>0</v>
      </c>
      <c r="H48" s="15">
        <v>0</v>
      </c>
      <c r="I48" s="15">
        <v>0</v>
      </c>
      <c r="J48" s="15">
        <v>0</v>
      </c>
      <c r="K48" s="15">
        <v>0</v>
      </c>
      <c r="L48" s="15">
        <v>0</v>
      </c>
      <c r="M48" s="15">
        <v>0</v>
      </c>
      <c r="N48" s="15">
        <v>0</v>
      </c>
      <c r="O48" s="19">
        <v>0</v>
      </c>
      <c r="P48" s="66"/>
      <c r="Q48" s="15">
        <v>0</v>
      </c>
      <c r="R48" s="15">
        <v>0</v>
      </c>
      <c r="S48" s="15">
        <v>0</v>
      </c>
      <c r="T48" s="15">
        <v>0</v>
      </c>
      <c r="U48" s="15">
        <v>0</v>
      </c>
      <c r="V48" s="27"/>
      <c r="W48" s="15">
        <v>0</v>
      </c>
      <c r="X48" s="15">
        <v>0</v>
      </c>
      <c r="Y48" s="15">
        <v>0</v>
      </c>
      <c r="Z48" s="15">
        <v>0</v>
      </c>
      <c r="AA48" s="15">
        <v>0</v>
      </c>
      <c r="AB48" s="15"/>
      <c r="AC48" s="15"/>
      <c r="AD48" s="15"/>
      <c r="AE48" s="15"/>
      <c r="AG48" s="15">
        <v>0</v>
      </c>
      <c r="AH48" s="15">
        <v>0</v>
      </c>
      <c r="AI48" s="15">
        <v>0</v>
      </c>
      <c r="AJ48" s="15">
        <v>0</v>
      </c>
      <c r="AK48" s="15">
        <v>0</v>
      </c>
      <c r="AL48" s="15">
        <v>0</v>
      </c>
      <c r="AN48" s="47">
        <f t="shared" si="10"/>
        <v>0</v>
      </c>
      <c r="AO48" s="47">
        <f t="shared" si="11"/>
        <v>0</v>
      </c>
      <c r="AP48" s="47">
        <f t="shared" si="12"/>
        <v>0</v>
      </c>
      <c r="AQ48" s="47">
        <f t="shared" si="13"/>
        <v>0</v>
      </c>
    </row>
    <row r="49" spans="1:43">
      <c r="A49" s="4" t="s">
        <v>82</v>
      </c>
      <c r="B49" s="91"/>
      <c r="C49" s="15">
        <v>1</v>
      </c>
      <c r="D49" s="15">
        <v>1</v>
      </c>
      <c r="E49" s="15">
        <v>1</v>
      </c>
      <c r="F49" s="15">
        <v>1</v>
      </c>
      <c r="G49" s="15">
        <v>1</v>
      </c>
      <c r="H49" s="15">
        <v>1</v>
      </c>
      <c r="I49" s="15">
        <v>0</v>
      </c>
      <c r="J49" s="15">
        <v>1</v>
      </c>
      <c r="K49" s="15">
        <v>1</v>
      </c>
      <c r="L49" s="15">
        <v>1</v>
      </c>
      <c r="M49" s="15">
        <v>1</v>
      </c>
      <c r="N49" s="15">
        <v>0</v>
      </c>
      <c r="O49" s="19">
        <v>10</v>
      </c>
      <c r="P49" s="66"/>
      <c r="Q49" s="15">
        <v>11</v>
      </c>
      <c r="R49" s="15">
        <v>11</v>
      </c>
      <c r="S49" s="15">
        <v>11</v>
      </c>
      <c r="T49" s="15">
        <v>7</v>
      </c>
      <c r="U49" s="15">
        <v>3</v>
      </c>
      <c r="V49" s="27"/>
      <c r="W49" s="15">
        <v>0</v>
      </c>
      <c r="X49" s="15">
        <v>0</v>
      </c>
      <c r="Y49" s="15">
        <v>0</v>
      </c>
      <c r="Z49" s="15">
        <v>4</v>
      </c>
      <c r="AA49" s="15">
        <v>7</v>
      </c>
      <c r="AB49" s="15"/>
      <c r="AC49" s="15"/>
      <c r="AD49" s="15"/>
      <c r="AE49" s="15"/>
      <c r="AG49" s="15">
        <v>10</v>
      </c>
      <c r="AH49" s="15">
        <v>11</v>
      </c>
      <c r="AI49" s="15">
        <v>11</v>
      </c>
      <c r="AJ49" s="15">
        <v>11</v>
      </c>
      <c r="AK49" s="15">
        <v>11</v>
      </c>
      <c r="AL49" s="15">
        <v>10</v>
      </c>
      <c r="AN49" s="47">
        <f t="shared" si="10"/>
        <v>3</v>
      </c>
      <c r="AO49" s="47">
        <f t="shared" si="11"/>
        <v>3</v>
      </c>
      <c r="AP49" s="47">
        <f t="shared" si="12"/>
        <v>2</v>
      </c>
      <c r="AQ49" s="47">
        <f t="shared" si="13"/>
        <v>2</v>
      </c>
    </row>
    <row r="50" spans="1:43">
      <c r="A50" s="4" t="s">
        <v>17</v>
      </c>
      <c r="B50" s="91"/>
      <c r="C50" s="16">
        <v>142</v>
      </c>
      <c r="D50" s="16">
        <v>118</v>
      </c>
      <c r="E50" s="16">
        <v>118</v>
      </c>
      <c r="F50" s="16">
        <v>107</v>
      </c>
      <c r="G50" s="16">
        <v>113</v>
      </c>
      <c r="H50" s="16">
        <v>118</v>
      </c>
      <c r="I50" s="16">
        <v>88</v>
      </c>
      <c r="J50" s="16">
        <v>103</v>
      </c>
      <c r="K50" s="16">
        <v>108</v>
      </c>
      <c r="L50" s="16">
        <v>135</v>
      </c>
      <c r="M50" s="16">
        <v>108</v>
      </c>
      <c r="N50" s="16">
        <v>81</v>
      </c>
      <c r="O50" s="16">
        <v>1339</v>
      </c>
      <c r="P50" s="66"/>
      <c r="Q50" s="16">
        <v>1524</v>
      </c>
      <c r="R50" s="16">
        <v>1418</v>
      </c>
      <c r="S50" s="16">
        <v>1311</v>
      </c>
      <c r="T50" s="16">
        <v>1014</v>
      </c>
      <c r="U50" s="16">
        <v>613</v>
      </c>
      <c r="V50" s="27"/>
      <c r="W50" s="16">
        <v>0</v>
      </c>
      <c r="X50" s="16">
        <v>0</v>
      </c>
      <c r="Y50" s="16">
        <v>108</v>
      </c>
      <c r="Z50" s="16">
        <v>565</v>
      </c>
      <c r="AA50" s="16">
        <v>916</v>
      </c>
      <c r="AB50" s="19"/>
      <c r="AC50" s="19"/>
      <c r="AD50" s="19"/>
      <c r="AE50" s="19"/>
      <c r="AG50" s="16">
        <v>1339</v>
      </c>
      <c r="AH50" s="16">
        <v>1524</v>
      </c>
      <c r="AI50" s="16">
        <v>1418</v>
      </c>
      <c r="AJ50" s="16">
        <v>1419</v>
      </c>
      <c r="AK50" s="16">
        <v>1579</v>
      </c>
      <c r="AL50" s="16">
        <v>1529</v>
      </c>
      <c r="AN50" s="47">
        <f t="shared" si="10"/>
        <v>378</v>
      </c>
      <c r="AO50" s="47">
        <f t="shared" si="11"/>
        <v>338</v>
      </c>
      <c r="AP50" s="47">
        <f t="shared" si="12"/>
        <v>299</v>
      </c>
      <c r="AQ50" s="47">
        <f t="shared" si="13"/>
        <v>324</v>
      </c>
    </row>
    <row r="51" spans="1:43">
      <c r="A51" s="25" t="s">
        <v>18</v>
      </c>
      <c r="B51" s="90"/>
      <c r="C51" s="22">
        <v>0.13421550094517959</v>
      </c>
      <c r="D51" s="23">
        <v>0.13363533408833522</v>
      </c>
      <c r="E51" s="23">
        <v>0.128680479825518</v>
      </c>
      <c r="F51" s="23">
        <v>0.13080684596577016</v>
      </c>
      <c r="G51" s="23">
        <v>0.13093858632676708</v>
      </c>
      <c r="H51" s="23">
        <v>0.12995594713656389</v>
      </c>
      <c r="I51" s="23">
        <v>0.12903225806451613</v>
      </c>
      <c r="J51" s="23">
        <v>0.13624338624338625</v>
      </c>
      <c r="K51" s="23">
        <v>0.135678391959799</v>
      </c>
      <c r="L51" s="23">
        <v>0.13595166163141995</v>
      </c>
      <c r="M51" s="23">
        <v>0.13516896120150187</v>
      </c>
      <c r="N51" s="23">
        <v>0.13893653516295026</v>
      </c>
      <c r="O51" s="24">
        <v>0.13315433571996818</v>
      </c>
      <c r="P51" s="66"/>
      <c r="Q51" s="23">
        <v>0.14246307789002041</v>
      </c>
      <c r="R51" s="23">
        <v>0.1451917418788079</v>
      </c>
      <c r="S51" s="23">
        <v>0.14792058528485419</v>
      </c>
      <c r="T51" s="68">
        <v>0.15436318365003679</v>
      </c>
      <c r="U51" s="68">
        <v>0.15737660598540515</v>
      </c>
      <c r="V51" s="27"/>
      <c r="W51" s="24" t="e">
        <v>#DIV/0!</v>
      </c>
      <c r="X51" s="24" t="e">
        <v>#DIV/0!</v>
      </c>
      <c r="Y51" s="24">
        <v>0.10246679316888045</v>
      </c>
      <c r="Z51" s="24">
        <v>0.13148708401210146</v>
      </c>
      <c r="AA51" s="24">
        <v>0.13327513458460644</v>
      </c>
      <c r="AB51" s="84"/>
      <c r="AC51" s="84"/>
      <c r="AD51" s="84"/>
      <c r="AE51" s="84"/>
      <c r="AG51" s="24">
        <v>0.13315433571996818</v>
      </c>
      <c r="AH51" s="24">
        <v>0.14246307789002041</v>
      </c>
      <c r="AI51" s="24">
        <v>0.1451917418788079</v>
      </c>
      <c r="AJ51" s="24">
        <v>0.14308959255611473</v>
      </c>
      <c r="AK51" s="24">
        <v>0.14531668181351387</v>
      </c>
      <c r="AL51" s="24">
        <v>0.14199328115574789</v>
      </c>
      <c r="AN51" s="47">
        <f t="shared" si="10"/>
        <v>0.39653131485903281</v>
      </c>
      <c r="AO51" s="47">
        <f t="shared" si="11"/>
        <v>0.3917013794291011</v>
      </c>
      <c r="AP51" s="47">
        <f t="shared" si="12"/>
        <v>0.40095403626770143</v>
      </c>
      <c r="AQ51" s="47">
        <f t="shared" si="13"/>
        <v>0.41005715799587206</v>
      </c>
    </row>
    <row r="52" spans="1:43">
      <c r="A52" s="5"/>
      <c r="B52" s="91"/>
      <c r="C52" s="15"/>
      <c r="D52" s="15"/>
      <c r="E52" s="15"/>
      <c r="F52" s="15"/>
      <c r="G52" s="15"/>
      <c r="H52" s="15"/>
      <c r="I52" s="15"/>
      <c r="J52" s="15"/>
      <c r="K52" s="15"/>
      <c r="L52" s="15"/>
      <c r="M52" s="15"/>
      <c r="N52" s="15"/>
      <c r="O52" s="19"/>
      <c r="P52" s="66"/>
      <c r="Q52" s="88">
        <v>2.9209671391196848</v>
      </c>
      <c r="R52" s="88">
        <v>2.9571299573113894</v>
      </c>
      <c r="S52" s="88">
        <v>2.9795725415685599</v>
      </c>
      <c r="T52" s="88">
        <v>3.0243288465496105</v>
      </c>
      <c r="U52" s="88">
        <v>3.1169280208269776</v>
      </c>
      <c r="V52" s="27"/>
      <c r="W52" s="19"/>
      <c r="X52" s="80" t="e">
        <v>#DIV/0!</v>
      </c>
      <c r="Y52" s="80">
        <v>2.5</v>
      </c>
      <c r="Z52" s="19"/>
      <c r="AA52" s="19"/>
      <c r="AB52" s="19"/>
      <c r="AC52" s="19"/>
      <c r="AD52" s="19"/>
      <c r="AE52" s="19"/>
      <c r="AG52" s="19"/>
      <c r="AH52" s="19"/>
      <c r="AI52" s="19"/>
      <c r="AJ52" s="19"/>
      <c r="AK52" s="19"/>
      <c r="AL52" s="19"/>
      <c r="AN52" s="47">
        <f t="shared" si="10"/>
        <v>0</v>
      </c>
      <c r="AO52" s="47">
        <f t="shared" ref="AO52:AO82" si="15">SUM(F52:H52)</f>
        <v>0</v>
      </c>
      <c r="AP52" s="47">
        <f t="shared" ref="AP52:AP82" si="16">SUM(I52:K52)</f>
        <v>0</v>
      </c>
      <c r="AQ52" s="47">
        <f t="shared" ref="AQ52:AQ82" si="17">SUM(L52:N52)</f>
        <v>0</v>
      </c>
    </row>
    <row r="53" spans="1:43">
      <c r="A53" s="116" t="s">
        <v>19</v>
      </c>
      <c r="B53" s="91"/>
      <c r="C53" s="19">
        <v>445.16000000000008</v>
      </c>
      <c r="D53" s="111">
        <v>376.16</v>
      </c>
      <c r="E53" s="111">
        <v>393.16</v>
      </c>
      <c r="F53" s="111">
        <v>352.16</v>
      </c>
      <c r="G53" s="111">
        <v>370.16</v>
      </c>
      <c r="H53" s="111">
        <v>387.16</v>
      </c>
      <c r="I53" s="111">
        <v>301.16000000000003</v>
      </c>
      <c r="J53" s="111">
        <v>335.16</v>
      </c>
      <c r="K53" s="111">
        <v>351.16</v>
      </c>
      <c r="L53" s="111">
        <v>429.16000000000008</v>
      </c>
      <c r="M53" s="111">
        <v>353.16</v>
      </c>
      <c r="N53" s="111">
        <v>271.15999999999997</v>
      </c>
      <c r="O53" s="111">
        <v>4364.92</v>
      </c>
      <c r="P53" s="19"/>
      <c r="Q53" s="19">
        <f>Q36-Q41-Q50</f>
        <v>4264.912585474035</v>
      </c>
      <c r="R53" s="111">
        <f t="shared" ref="R53:U53" si="18">R36-R41-R50</f>
        <v>4044.7601182775825</v>
      </c>
      <c r="S53" s="111">
        <f t="shared" si="18"/>
        <v>3682.6327850674552</v>
      </c>
      <c r="T53" s="111">
        <f t="shared" si="18"/>
        <v>2734.0755867676958</v>
      </c>
      <c r="U53" s="111">
        <f t="shared" si="18"/>
        <v>1635.8395860284604</v>
      </c>
      <c r="V53" s="27"/>
      <c r="W53" s="19" t="e">
        <v>#REF!</v>
      </c>
      <c r="X53" s="111" t="e">
        <v>#REF!</v>
      </c>
      <c r="Y53" s="111">
        <f>Y36-Y41-Y50</f>
        <v>433</v>
      </c>
      <c r="Z53" s="111">
        <f t="shared" ref="Z53:AA53" si="19">Z36-Z41-Z50</f>
        <v>1599</v>
      </c>
      <c r="AA53" s="111">
        <f t="shared" si="19"/>
        <v>2534</v>
      </c>
      <c r="AB53" s="19"/>
      <c r="AC53" s="19"/>
      <c r="AD53" s="19"/>
      <c r="AE53" s="19"/>
      <c r="AG53" s="111">
        <f t="shared" ref="AG53:AL53" si="20">AG36-AG41-AG50</f>
        <v>4364.92</v>
      </c>
      <c r="AH53" s="111">
        <f t="shared" si="20"/>
        <v>4264.912585474035</v>
      </c>
      <c r="AI53" s="111">
        <f t="shared" si="20"/>
        <v>4044.7601182775825</v>
      </c>
      <c r="AJ53" s="111">
        <f t="shared" si="20"/>
        <v>4115.6327850674561</v>
      </c>
      <c r="AK53" s="111">
        <f t="shared" si="20"/>
        <v>4333.0755867676962</v>
      </c>
      <c r="AL53" s="111">
        <f t="shared" si="20"/>
        <v>4169.8395860284618</v>
      </c>
      <c r="AN53" s="47">
        <f t="shared" ref="AN53:AN83" si="21">SUM(C53:E53)</f>
        <v>1214.4800000000002</v>
      </c>
      <c r="AO53" s="47">
        <f t="shared" si="15"/>
        <v>1109.48</v>
      </c>
      <c r="AP53" s="47">
        <f t="shared" si="16"/>
        <v>987.48</v>
      </c>
      <c r="AQ53" s="47">
        <f t="shared" si="17"/>
        <v>1053.48</v>
      </c>
    </row>
    <row r="54" spans="1:43">
      <c r="A54" s="25" t="s">
        <v>20</v>
      </c>
      <c r="B54" s="90"/>
      <c r="C54" s="22">
        <v>0.42075614366729686</v>
      </c>
      <c r="D54" s="23">
        <v>0.42600226500566252</v>
      </c>
      <c r="E54" s="23">
        <v>0.42874591057797168</v>
      </c>
      <c r="F54" s="23">
        <v>0.43051344743276287</v>
      </c>
      <c r="G54" s="23">
        <v>0.42892236384704524</v>
      </c>
      <c r="H54" s="23">
        <v>0.4263876651982379</v>
      </c>
      <c r="I54" s="23">
        <v>0.44158357771261003</v>
      </c>
      <c r="J54" s="23">
        <v>0.44333333333333336</v>
      </c>
      <c r="K54" s="23">
        <v>0.44115577889447238</v>
      </c>
      <c r="L54" s="23">
        <v>0.432185297079557</v>
      </c>
      <c r="M54" s="23">
        <v>0.44200250312891115</v>
      </c>
      <c r="N54" s="23">
        <v>0.46511149228130355</v>
      </c>
      <c r="O54" s="24">
        <v>0.43406125696101833</v>
      </c>
      <c r="P54" s="66"/>
      <c r="Q54" s="23">
        <f>Q53/Q36</f>
        <v>0.39868279124574529</v>
      </c>
      <c r="R54" s="23">
        <f t="shared" ref="R54:U54" si="22">R53/R36</f>
        <v>0.41415075250680911</v>
      </c>
      <c r="S54" s="23">
        <f t="shared" si="22"/>
        <v>0.41551273604604927</v>
      </c>
      <c r="T54" s="23">
        <f t="shared" si="22"/>
        <v>0.41621362121627609</v>
      </c>
      <c r="U54" s="23">
        <f t="shared" si="22"/>
        <v>0.41997207501750289</v>
      </c>
      <c r="W54" s="23" t="e">
        <f t="shared" ref="W54" si="23">W53/W36</f>
        <v>#REF!</v>
      </c>
      <c r="X54" s="23" t="e">
        <f t="shared" ref="X54" si="24">X53/X36</f>
        <v>#REF!</v>
      </c>
      <c r="Y54" s="23">
        <f t="shared" ref="Y54" si="25">Y53/Y36</f>
        <v>0.41081593927893739</v>
      </c>
      <c r="Z54" s="23">
        <f t="shared" ref="Z54" si="26">Z53/Z36</f>
        <v>0.37212008377938094</v>
      </c>
      <c r="AA54" s="23">
        <f t="shared" ref="AA54" si="27">AA53/AA36</f>
        <v>0.3686890731849265</v>
      </c>
      <c r="AB54" s="84"/>
      <c r="AC54" s="84"/>
      <c r="AD54" s="84"/>
      <c r="AE54" s="84"/>
      <c r="AG54" s="23">
        <f t="shared" ref="AG54" si="28">AG53/AG36</f>
        <v>0.43406125696101833</v>
      </c>
      <c r="AH54" s="23">
        <f t="shared" ref="AH54" si="29">AH53/AH36</f>
        <v>0.39868279124574529</v>
      </c>
      <c r="AI54" s="23">
        <f t="shared" ref="AI54" si="30">AI53/AI36</f>
        <v>0.41415075250680911</v>
      </c>
      <c r="AJ54" s="23">
        <f t="shared" ref="AJ54" si="31">AJ53/AJ36</f>
        <v>0.41501354357004228</v>
      </c>
      <c r="AK54" s="23">
        <f t="shared" ref="AK54" si="32">AK53/AK36</f>
        <v>0.39877654611540608</v>
      </c>
      <c r="AL54" s="23">
        <f t="shared" ref="AL54" si="33">AL53/AL36</f>
        <v>0.3872395060257075</v>
      </c>
      <c r="AN54" s="47">
        <f t="shared" si="21"/>
        <v>1.275504319250931</v>
      </c>
      <c r="AO54" s="47">
        <f t="shared" si="15"/>
        <v>1.2858234764780461</v>
      </c>
      <c r="AP54" s="47">
        <f t="shared" si="16"/>
        <v>1.3260726899404158</v>
      </c>
      <c r="AQ54" s="47">
        <f t="shared" si="17"/>
        <v>1.3392992924897718</v>
      </c>
    </row>
    <row r="55" spans="1:43">
      <c r="A55" s="5"/>
      <c r="B55" s="91"/>
      <c r="C55" s="15"/>
      <c r="D55" s="15"/>
      <c r="E55" s="15"/>
      <c r="F55" s="15"/>
      <c r="G55" s="15"/>
      <c r="H55" s="15"/>
      <c r="I55" s="15"/>
      <c r="J55" s="15"/>
      <c r="K55" s="15"/>
      <c r="L55" s="15"/>
      <c r="M55" s="15"/>
      <c r="N55" s="15"/>
      <c r="O55" s="19"/>
      <c r="P55" s="66"/>
      <c r="Q55" s="15"/>
      <c r="R55" s="15"/>
      <c r="S55" s="15"/>
      <c r="T55" s="15"/>
      <c r="U55" s="15"/>
      <c r="W55" s="19"/>
      <c r="X55" s="19"/>
      <c r="Y55" s="19"/>
      <c r="Z55" s="19"/>
      <c r="AA55" s="19"/>
      <c r="AB55" s="19"/>
      <c r="AC55" s="19"/>
      <c r="AD55" s="19"/>
      <c r="AE55" s="19"/>
      <c r="AG55" s="19"/>
      <c r="AH55" s="19"/>
      <c r="AI55" s="19"/>
      <c r="AJ55" s="19"/>
      <c r="AK55" s="19"/>
      <c r="AL55" s="19"/>
      <c r="AN55" s="47">
        <f t="shared" si="21"/>
        <v>0</v>
      </c>
      <c r="AO55" s="47">
        <f t="shared" si="15"/>
        <v>0</v>
      </c>
      <c r="AP55" s="47">
        <f t="shared" si="16"/>
        <v>0</v>
      </c>
      <c r="AQ55" s="47">
        <f t="shared" si="17"/>
        <v>0</v>
      </c>
    </row>
    <row r="56" spans="1:43">
      <c r="A56" s="3" t="s">
        <v>21</v>
      </c>
      <c r="B56" s="91"/>
      <c r="C56" s="15"/>
      <c r="D56" s="15"/>
      <c r="E56" s="15"/>
      <c r="F56" s="15"/>
      <c r="G56" s="15"/>
      <c r="H56" s="15"/>
      <c r="I56" s="15"/>
      <c r="J56" s="15"/>
      <c r="K56" s="15"/>
      <c r="L56" s="15"/>
      <c r="M56" s="15"/>
      <c r="N56" s="15"/>
      <c r="O56" s="19"/>
      <c r="P56" s="66"/>
      <c r="Q56" s="15"/>
      <c r="R56" s="15"/>
      <c r="S56" s="15"/>
      <c r="T56" s="15"/>
      <c r="U56" s="15"/>
      <c r="W56" s="19"/>
      <c r="X56" s="19"/>
      <c r="Y56" s="19"/>
      <c r="Z56" s="19"/>
      <c r="AA56" s="19"/>
      <c r="AB56" s="19"/>
      <c r="AC56" s="19"/>
      <c r="AD56" s="19"/>
      <c r="AE56" s="19"/>
      <c r="AG56" s="19"/>
      <c r="AH56" s="19"/>
      <c r="AI56" s="19"/>
      <c r="AJ56" s="19"/>
      <c r="AK56" s="19"/>
      <c r="AL56" s="19"/>
      <c r="AN56" s="47">
        <f t="shared" si="21"/>
        <v>0</v>
      </c>
      <c r="AO56" s="47">
        <f t="shared" si="15"/>
        <v>0</v>
      </c>
      <c r="AP56" s="47">
        <f t="shared" si="16"/>
        <v>0</v>
      </c>
      <c r="AQ56" s="47">
        <f t="shared" si="17"/>
        <v>0</v>
      </c>
    </row>
    <row r="57" spans="1:43">
      <c r="A57" s="4" t="s">
        <v>22</v>
      </c>
      <c r="B57" s="91"/>
      <c r="C57" s="15">
        <v>0.5</v>
      </c>
      <c r="D57" s="15">
        <v>0.71500000000000008</v>
      </c>
      <c r="E57" s="15">
        <v>0.92500000000000004</v>
      </c>
      <c r="F57" s="15">
        <v>0.73499999999999999</v>
      </c>
      <c r="G57" s="15">
        <v>0.86499999999999988</v>
      </c>
      <c r="H57" s="15">
        <v>0.8</v>
      </c>
      <c r="I57" s="15">
        <v>1.17</v>
      </c>
      <c r="J57" s="15">
        <v>1.1850000000000003</v>
      </c>
      <c r="K57" s="15">
        <v>1.0449999999999999</v>
      </c>
      <c r="L57" s="15">
        <v>1.3</v>
      </c>
      <c r="M57" s="15">
        <v>1.25</v>
      </c>
      <c r="N57" s="15">
        <v>1.125</v>
      </c>
      <c r="O57" s="19">
        <v>11.615</v>
      </c>
      <c r="P57" s="66"/>
      <c r="Q57" s="15">
        <v>10</v>
      </c>
      <c r="R57" s="15">
        <v>10</v>
      </c>
      <c r="S57" s="15">
        <v>10</v>
      </c>
      <c r="T57" s="15">
        <v>10</v>
      </c>
      <c r="U57" s="15">
        <v>10</v>
      </c>
      <c r="W57" s="15">
        <v>0</v>
      </c>
      <c r="X57" s="15">
        <v>0</v>
      </c>
      <c r="Y57" s="15">
        <v>0.837452747891829</v>
      </c>
      <c r="Z57" s="15">
        <v>3.6892895221479112</v>
      </c>
      <c r="AA57" s="15">
        <v>5.9784821168944458</v>
      </c>
      <c r="AB57" s="15"/>
      <c r="AC57" s="15"/>
      <c r="AD57" s="15"/>
      <c r="AE57" s="15"/>
      <c r="AG57" s="15">
        <v>11.615</v>
      </c>
      <c r="AH57" s="15">
        <v>10</v>
      </c>
      <c r="AI57" s="15">
        <v>10</v>
      </c>
      <c r="AJ57" s="15">
        <v>10.837452747891829</v>
      </c>
      <c r="AK57" s="15">
        <v>13.689289522147911</v>
      </c>
      <c r="AL57" s="15">
        <v>15.978482116894446</v>
      </c>
      <c r="AN57" s="47">
        <f t="shared" si="21"/>
        <v>2.14</v>
      </c>
      <c r="AO57" s="47">
        <f t="shared" si="15"/>
        <v>2.4</v>
      </c>
      <c r="AP57" s="47">
        <f t="shared" si="16"/>
        <v>3.4000000000000004</v>
      </c>
      <c r="AQ57" s="47">
        <f t="shared" si="17"/>
        <v>3.6749999999999998</v>
      </c>
    </row>
    <row r="58" spans="1:43">
      <c r="A58" s="4" t="s">
        <v>23</v>
      </c>
      <c r="B58" s="91"/>
      <c r="C58" s="15">
        <v>26.8</v>
      </c>
      <c r="D58" s="15">
        <v>24.400000000000002</v>
      </c>
      <c r="E58" s="15">
        <v>26.8</v>
      </c>
      <c r="F58" s="15">
        <v>22</v>
      </c>
      <c r="G58" s="15">
        <v>23.200000000000003</v>
      </c>
      <c r="H58" s="15">
        <v>24.400000000000002</v>
      </c>
      <c r="I58" s="15">
        <v>18.400000000000002</v>
      </c>
      <c r="J58" s="15">
        <v>23.200000000000003</v>
      </c>
      <c r="K58" s="15">
        <v>24.400000000000002</v>
      </c>
      <c r="L58" s="15">
        <v>28</v>
      </c>
      <c r="M58" s="15">
        <v>26.8</v>
      </c>
      <c r="N58" s="15">
        <v>18.400000000000002</v>
      </c>
      <c r="O58" s="19">
        <v>286.79999999999995</v>
      </c>
      <c r="P58" s="66"/>
      <c r="Q58" s="15">
        <v>309</v>
      </c>
      <c r="R58" s="15">
        <v>284</v>
      </c>
      <c r="S58" s="15">
        <v>261</v>
      </c>
      <c r="T58" s="15">
        <v>199</v>
      </c>
      <c r="U58" s="15">
        <v>117</v>
      </c>
      <c r="W58" s="15">
        <v>0</v>
      </c>
      <c r="X58" s="15">
        <v>0</v>
      </c>
      <c r="Y58" s="15">
        <v>25.87728990985752</v>
      </c>
      <c r="Z58" s="15">
        <v>113.99904623437047</v>
      </c>
      <c r="AA58" s="15">
        <v>184.73509741203841</v>
      </c>
      <c r="AB58" s="15"/>
      <c r="AC58" s="15"/>
      <c r="AD58" s="15"/>
      <c r="AE58" s="15"/>
      <c r="AG58" s="15">
        <v>286.79999999999995</v>
      </c>
      <c r="AH58" s="15">
        <v>309</v>
      </c>
      <c r="AI58" s="15">
        <v>284</v>
      </c>
      <c r="AJ58" s="15">
        <v>286.8772899098575</v>
      </c>
      <c r="AK58" s="15">
        <v>312.99904623437044</v>
      </c>
      <c r="AL58" s="15">
        <v>301.73509741203839</v>
      </c>
      <c r="AN58" s="47">
        <f t="shared" si="21"/>
        <v>78</v>
      </c>
      <c r="AO58" s="47">
        <f t="shared" si="15"/>
        <v>69.600000000000009</v>
      </c>
      <c r="AP58" s="47">
        <f t="shared" si="16"/>
        <v>66.000000000000014</v>
      </c>
      <c r="AQ58" s="47">
        <f t="shared" si="17"/>
        <v>73.2</v>
      </c>
    </row>
    <row r="59" spans="1:43">
      <c r="A59" s="4" t="s">
        <v>24</v>
      </c>
      <c r="B59" s="91"/>
      <c r="C59" s="15">
        <v>0</v>
      </c>
      <c r="D59" s="15">
        <v>0</v>
      </c>
      <c r="E59" s="15">
        <v>0</v>
      </c>
      <c r="F59" s="15">
        <v>0</v>
      </c>
      <c r="G59" s="15">
        <v>0</v>
      </c>
      <c r="H59" s="15">
        <v>0</v>
      </c>
      <c r="I59" s="15">
        <v>0</v>
      </c>
      <c r="J59" s="15">
        <v>0</v>
      </c>
      <c r="K59" s="15">
        <v>0</v>
      </c>
      <c r="L59" s="15">
        <v>0</v>
      </c>
      <c r="M59" s="15">
        <v>0</v>
      </c>
      <c r="N59" s="15">
        <v>0</v>
      </c>
      <c r="O59" s="19">
        <v>0</v>
      </c>
      <c r="P59" s="66"/>
      <c r="Q59" s="15">
        <v>0</v>
      </c>
      <c r="R59" s="15">
        <v>0</v>
      </c>
      <c r="S59" s="15">
        <v>0</v>
      </c>
      <c r="T59" s="15">
        <v>0</v>
      </c>
      <c r="U59" s="15">
        <v>0</v>
      </c>
      <c r="W59" s="15">
        <v>0</v>
      </c>
      <c r="X59" s="15">
        <v>0</v>
      </c>
      <c r="Y59" s="15">
        <v>0</v>
      </c>
      <c r="Z59" s="15">
        <v>0</v>
      </c>
      <c r="AA59" s="15">
        <v>0</v>
      </c>
      <c r="AB59" s="15"/>
      <c r="AC59" s="15"/>
      <c r="AD59" s="15"/>
      <c r="AE59" s="15"/>
      <c r="AG59" s="15">
        <v>0</v>
      </c>
      <c r="AH59" s="15">
        <v>0</v>
      </c>
      <c r="AI59" s="15">
        <v>0</v>
      </c>
      <c r="AJ59" s="15">
        <v>0</v>
      </c>
      <c r="AK59" s="15">
        <v>0</v>
      </c>
      <c r="AL59" s="15">
        <v>0</v>
      </c>
      <c r="AN59" s="47">
        <f t="shared" si="21"/>
        <v>0</v>
      </c>
      <c r="AO59" s="47">
        <f t="shared" si="15"/>
        <v>0</v>
      </c>
      <c r="AP59" s="47">
        <f t="shared" si="16"/>
        <v>0</v>
      </c>
      <c r="AQ59" s="47">
        <f t="shared" si="17"/>
        <v>0</v>
      </c>
    </row>
    <row r="60" spans="1:43">
      <c r="A60" s="4" t="s">
        <v>25</v>
      </c>
      <c r="B60" s="91"/>
      <c r="C60" s="15">
        <v>3</v>
      </c>
      <c r="D60" s="15">
        <v>2.5</v>
      </c>
      <c r="E60" s="15">
        <v>3</v>
      </c>
      <c r="F60" s="15">
        <v>2.5</v>
      </c>
      <c r="G60" s="15">
        <v>2.5</v>
      </c>
      <c r="H60" s="15">
        <v>2.5</v>
      </c>
      <c r="I60" s="15">
        <v>2</v>
      </c>
      <c r="J60" s="15">
        <v>2.5</v>
      </c>
      <c r="K60" s="15">
        <v>2.5</v>
      </c>
      <c r="L60" s="15">
        <v>3</v>
      </c>
      <c r="M60" s="15">
        <v>3</v>
      </c>
      <c r="N60" s="15">
        <v>2</v>
      </c>
      <c r="O60" s="19">
        <v>31</v>
      </c>
      <c r="P60" s="66"/>
      <c r="Q60" s="15">
        <v>33</v>
      </c>
      <c r="R60" s="15">
        <v>31</v>
      </c>
      <c r="S60" s="15">
        <v>28</v>
      </c>
      <c r="T60" s="15">
        <v>21</v>
      </c>
      <c r="U60" s="15">
        <v>13</v>
      </c>
      <c r="W60" s="15">
        <v>0</v>
      </c>
      <c r="X60" s="15">
        <v>0</v>
      </c>
      <c r="Y60" s="15">
        <v>2.763594068043036</v>
      </c>
      <c r="Z60" s="15">
        <v>12.174655423088108</v>
      </c>
      <c r="AA60" s="15">
        <v>19.728990985751672</v>
      </c>
      <c r="AB60" s="15"/>
      <c r="AC60" s="15"/>
      <c r="AD60" s="15"/>
      <c r="AE60" s="15"/>
      <c r="AG60" s="15">
        <v>31</v>
      </c>
      <c r="AH60" s="15">
        <v>33</v>
      </c>
      <c r="AI60" s="15">
        <v>31</v>
      </c>
      <c r="AJ60" s="15">
        <v>30.763594068043037</v>
      </c>
      <c r="AK60" s="15">
        <v>33.174655423088112</v>
      </c>
      <c r="AL60" s="15">
        <v>32.728990985751672</v>
      </c>
      <c r="AN60" s="47">
        <f t="shared" si="21"/>
        <v>8.5</v>
      </c>
      <c r="AO60" s="47">
        <f t="shared" si="15"/>
        <v>7.5</v>
      </c>
      <c r="AP60" s="47">
        <f t="shared" si="16"/>
        <v>7</v>
      </c>
      <c r="AQ60" s="47">
        <f t="shared" si="17"/>
        <v>8</v>
      </c>
    </row>
    <row r="61" spans="1:43">
      <c r="A61" s="4" t="s">
        <v>26</v>
      </c>
      <c r="B61" s="91"/>
      <c r="C61" s="15">
        <v>12.5</v>
      </c>
      <c r="D61" s="117">
        <v>10.5</v>
      </c>
      <c r="E61" s="117">
        <v>10.5</v>
      </c>
      <c r="F61" s="117">
        <v>9.5</v>
      </c>
      <c r="G61" s="117">
        <v>10.5</v>
      </c>
      <c r="H61" s="117">
        <v>10.5</v>
      </c>
      <c r="I61" s="117">
        <v>7.5</v>
      </c>
      <c r="J61" s="117">
        <v>8.5</v>
      </c>
      <c r="K61" s="117">
        <v>8.5</v>
      </c>
      <c r="L61" s="117">
        <v>11</v>
      </c>
      <c r="M61" s="117">
        <v>8.5</v>
      </c>
      <c r="N61" s="117">
        <v>5.5</v>
      </c>
      <c r="O61" s="19">
        <v>113.5</v>
      </c>
      <c r="P61" s="81">
        <v>2.6079483833017777E-2</v>
      </c>
      <c r="Q61" s="15">
        <v>147</v>
      </c>
      <c r="R61" s="15">
        <v>129</v>
      </c>
      <c r="S61" s="15">
        <v>116</v>
      </c>
      <c r="T61" s="15">
        <v>85</v>
      </c>
      <c r="U61" s="15">
        <v>49</v>
      </c>
      <c r="W61" s="15">
        <v>0</v>
      </c>
      <c r="X61" s="15">
        <v>0</v>
      </c>
      <c r="Y61" s="15">
        <v>15</v>
      </c>
      <c r="Z61" s="15">
        <v>64</v>
      </c>
      <c r="AA61" s="15">
        <v>103</v>
      </c>
      <c r="AB61" s="15"/>
      <c r="AC61" s="15"/>
      <c r="AD61" s="15"/>
      <c r="AE61" s="15"/>
      <c r="AG61" s="15">
        <v>113.5</v>
      </c>
      <c r="AH61" s="15">
        <v>147</v>
      </c>
      <c r="AI61" s="15">
        <v>129</v>
      </c>
      <c r="AJ61" s="15">
        <v>131</v>
      </c>
      <c r="AK61" s="15">
        <v>149</v>
      </c>
      <c r="AL61" s="15">
        <v>152</v>
      </c>
      <c r="AN61" s="47">
        <f t="shared" si="21"/>
        <v>33.5</v>
      </c>
      <c r="AO61" s="47">
        <f t="shared" si="15"/>
        <v>30.5</v>
      </c>
      <c r="AP61" s="47">
        <f t="shared" si="16"/>
        <v>24.5</v>
      </c>
      <c r="AQ61" s="47">
        <f t="shared" si="17"/>
        <v>25</v>
      </c>
    </row>
    <row r="62" spans="1:43">
      <c r="A62" s="4" t="s">
        <v>27</v>
      </c>
      <c r="B62" s="91"/>
      <c r="C62" s="15">
        <v>0</v>
      </c>
      <c r="D62" s="15">
        <v>0</v>
      </c>
      <c r="E62" s="15">
        <v>0</v>
      </c>
      <c r="F62" s="15">
        <v>0</v>
      </c>
      <c r="G62" s="15">
        <v>0</v>
      </c>
      <c r="H62" s="15">
        <v>0</v>
      </c>
      <c r="I62" s="15">
        <v>0</v>
      </c>
      <c r="J62" s="15">
        <v>0</v>
      </c>
      <c r="K62" s="15">
        <v>0</v>
      </c>
      <c r="L62" s="15">
        <v>0</v>
      </c>
      <c r="M62" s="15">
        <v>0</v>
      </c>
      <c r="N62" s="15">
        <v>0</v>
      </c>
      <c r="O62" s="19">
        <v>0</v>
      </c>
      <c r="P62" s="66"/>
      <c r="Q62" s="15">
        <v>0</v>
      </c>
      <c r="R62" s="15">
        <v>0</v>
      </c>
      <c r="S62" s="15">
        <v>0</v>
      </c>
      <c r="T62" s="15">
        <v>0</v>
      </c>
      <c r="U62" s="15">
        <v>0</v>
      </c>
      <c r="W62" s="15">
        <v>0</v>
      </c>
      <c r="X62" s="15">
        <v>0</v>
      </c>
      <c r="Y62" s="15">
        <v>0</v>
      </c>
      <c r="Z62" s="15">
        <v>0</v>
      </c>
      <c r="AA62" s="15">
        <v>0</v>
      </c>
      <c r="AB62" s="15"/>
      <c r="AC62" s="15"/>
      <c r="AD62" s="15"/>
      <c r="AE62" s="15"/>
      <c r="AG62" s="15">
        <v>0</v>
      </c>
      <c r="AH62" s="15">
        <v>0</v>
      </c>
      <c r="AI62" s="15">
        <v>0</v>
      </c>
      <c r="AJ62" s="15">
        <v>0</v>
      </c>
      <c r="AK62" s="15">
        <v>0</v>
      </c>
      <c r="AL62" s="15">
        <v>0</v>
      </c>
      <c r="AN62" s="47">
        <f t="shared" si="21"/>
        <v>0</v>
      </c>
      <c r="AO62" s="47">
        <f t="shared" si="15"/>
        <v>0</v>
      </c>
      <c r="AP62" s="47">
        <f t="shared" si="16"/>
        <v>0</v>
      </c>
      <c r="AQ62" s="47">
        <f t="shared" si="17"/>
        <v>0</v>
      </c>
    </row>
    <row r="63" spans="1:43">
      <c r="A63" s="4" t="s">
        <v>28</v>
      </c>
      <c r="B63" s="97">
        <v>2.5000000000000001E-3</v>
      </c>
      <c r="C63" s="15">
        <v>1.1771</v>
      </c>
      <c r="D63" s="15">
        <v>0.97209999999999996</v>
      </c>
      <c r="E63" s="15">
        <v>1.0145999999999999</v>
      </c>
      <c r="F63" s="15">
        <v>0.89710000000000001</v>
      </c>
      <c r="G63" s="15">
        <v>0.9496</v>
      </c>
      <c r="H63" s="15">
        <v>1.0070999999999999</v>
      </c>
      <c r="I63" s="15">
        <v>0.73209999999999997</v>
      </c>
      <c r="J63" s="15">
        <v>0.79459999999999997</v>
      </c>
      <c r="K63" s="15">
        <v>0.84209999999999996</v>
      </c>
      <c r="L63" s="15">
        <v>1.0721000000000001</v>
      </c>
      <c r="M63" s="15">
        <v>0.84459999999999991</v>
      </c>
      <c r="N63" s="15">
        <v>0.57710000000000006</v>
      </c>
      <c r="O63" s="19">
        <v>10.8802</v>
      </c>
      <c r="P63" s="66"/>
      <c r="Q63" s="15">
        <v>12.271490020328958</v>
      </c>
      <c r="R63" s="15">
        <v>10.759088892995749</v>
      </c>
      <c r="S63" s="15">
        <v>9.6730775272592879</v>
      </c>
      <c r="T63" s="15">
        <v>7.0521206800961016</v>
      </c>
      <c r="U63" s="15">
        <v>4.1156888745148779</v>
      </c>
      <c r="W63" s="15">
        <v>0</v>
      </c>
      <c r="X63" s="15">
        <v>0</v>
      </c>
      <c r="Y63" s="15">
        <v>1.0276793038251641</v>
      </c>
      <c r="Z63" s="15">
        <v>4.5273079553142281</v>
      </c>
      <c r="AA63" s="15">
        <v>7.3364883634185336</v>
      </c>
      <c r="AB63" s="15"/>
      <c r="AC63" s="15"/>
      <c r="AD63" s="15"/>
      <c r="AE63" s="15"/>
      <c r="AG63" s="15">
        <v>10.8802</v>
      </c>
      <c r="AH63" s="15">
        <v>12.271490020328958</v>
      </c>
      <c r="AI63" s="15">
        <v>10.759088892995749</v>
      </c>
      <c r="AJ63" s="15">
        <v>10.700756831084451</v>
      </c>
      <c r="AK63" s="15">
        <v>11.579428635410331</v>
      </c>
      <c r="AL63" s="15">
        <v>11.452177237933412</v>
      </c>
      <c r="AN63" s="47">
        <f t="shared" si="21"/>
        <v>3.1638000000000002</v>
      </c>
      <c r="AO63" s="47">
        <f t="shared" si="15"/>
        <v>2.8537999999999997</v>
      </c>
      <c r="AP63" s="47">
        <f t="shared" si="16"/>
        <v>2.3687999999999998</v>
      </c>
      <c r="AQ63" s="47">
        <f t="shared" si="17"/>
        <v>2.4938000000000002</v>
      </c>
    </row>
    <row r="64" spans="1:43">
      <c r="A64" s="4" t="s">
        <v>29</v>
      </c>
      <c r="B64" s="97">
        <v>0</v>
      </c>
      <c r="C64" s="15">
        <v>0</v>
      </c>
      <c r="D64" s="15">
        <v>0</v>
      </c>
      <c r="E64" s="15">
        <v>0</v>
      </c>
      <c r="F64" s="15">
        <v>0</v>
      </c>
      <c r="G64" s="15">
        <v>0</v>
      </c>
      <c r="H64" s="15">
        <v>0</v>
      </c>
      <c r="I64" s="15">
        <v>0</v>
      </c>
      <c r="J64" s="15">
        <v>0</v>
      </c>
      <c r="K64" s="15">
        <v>0</v>
      </c>
      <c r="L64" s="15">
        <v>0</v>
      </c>
      <c r="M64" s="15">
        <v>0</v>
      </c>
      <c r="N64" s="15">
        <v>0</v>
      </c>
      <c r="O64" s="19">
        <v>0</v>
      </c>
      <c r="P64" s="66"/>
      <c r="Q64" s="15">
        <v>0</v>
      </c>
      <c r="R64" s="15">
        <v>0</v>
      </c>
      <c r="S64" s="15">
        <v>0</v>
      </c>
      <c r="T64" s="15">
        <v>0</v>
      </c>
      <c r="U64" s="15">
        <v>0</v>
      </c>
      <c r="W64" s="15">
        <v>0</v>
      </c>
      <c r="X64" s="15">
        <v>0</v>
      </c>
      <c r="Y64" s="15">
        <v>0</v>
      </c>
      <c r="Z64" s="15">
        <v>0</v>
      </c>
      <c r="AA64" s="15">
        <v>0</v>
      </c>
      <c r="AB64" s="15"/>
      <c r="AC64" s="15"/>
      <c r="AD64" s="15"/>
      <c r="AE64" s="15"/>
      <c r="AG64" s="15">
        <v>0</v>
      </c>
      <c r="AH64" s="15">
        <v>0</v>
      </c>
      <c r="AI64" s="15">
        <v>0</v>
      </c>
      <c r="AJ64" s="15">
        <v>0</v>
      </c>
      <c r="AK64" s="15">
        <v>0</v>
      </c>
      <c r="AL64" s="15">
        <v>0</v>
      </c>
      <c r="AN64" s="47">
        <f t="shared" si="21"/>
        <v>0</v>
      </c>
      <c r="AO64" s="47">
        <f t="shared" si="15"/>
        <v>0</v>
      </c>
      <c r="AP64" s="47">
        <f t="shared" si="16"/>
        <v>0</v>
      </c>
      <c r="AQ64" s="47">
        <f t="shared" si="17"/>
        <v>0</v>
      </c>
    </row>
    <row r="65" spans="1:137">
      <c r="A65" s="4" t="s">
        <v>30</v>
      </c>
      <c r="B65" s="91"/>
      <c r="C65" s="15"/>
      <c r="D65" s="15"/>
      <c r="E65" s="15"/>
      <c r="F65" s="15"/>
      <c r="G65" s="15"/>
      <c r="H65" s="15"/>
      <c r="I65" s="15"/>
      <c r="J65" s="15"/>
      <c r="K65" s="15"/>
      <c r="L65" s="15"/>
      <c r="M65" s="15"/>
      <c r="N65" s="15"/>
      <c r="O65" s="19">
        <v>0</v>
      </c>
      <c r="P65" s="66"/>
      <c r="Q65" s="15"/>
      <c r="R65" s="15"/>
      <c r="S65" s="15"/>
      <c r="T65" s="87"/>
      <c r="U65" s="87"/>
      <c r="W65" s="19"/>
      <c r="X65" s="19"/>
      <c r="Y65" s="19"/>
      <c r="Z65" s="19"/>
      <c r="AA65" s="19"/>
      <c r="AB65" s="19"/>
      <c r="AC65" s="19"/>
      <c r="AD65" s="19"/>
      <c r="AE65" s="19"/>
      <c r="AG65" s="15">
        <v>0</v>
      </c>
      <c r="AH65" s="15">
        <v>0</v>
      </c>
      <c r="AI65" s="15">
        <v>0</v>
      </c>
      <c r="AJ65" s="15">
        <v>0</v>
      </c>
      <c r="AK65" s="15">
        <v>0</v>
      </c>
      <c r="AL65" s="15">
        <v>0</v>
      </c>
      <c r="AM65" s="31"/>
      <c r="AN65" s="47">
        <f t="shared" si="21"/>
        <v>0</v>
      </c>
      <c r="AO65" s="47">
        <f t="shared" si="15"/>
        <v>0</v>
      </c>
      <c r="AP65" s="47">
        <f t="shared" si="16"/>
        <v>0</v>
      </c>
      <c r="AQ65" s="47">
        <f t="shared" si="17"/>
        <v>0</v>
      </c>
    </row>
    <row r="66" spans="1:137">
      <c r="A66" s="3" t="s">
        <v>31</v>
      </c>
      <c r="B66" s="91"/>
      <c r="C66" s="16">
        <v>43.9771</v>
      </c>
      <c r="D66" s="16">
        <v>39.0871</v>
      </c>
      <c r="E66" s="16">
        <v>42.239600000000003</v>
      </c>
      <c r="F66" s="16">
        <v>35.632100000000001</v>
      </c>
      <c r="G66" s="16">
        <v>38.014599999999994</v>
      </c>
      <c r="H66" s="16">
        <v>39.207100000000004</v>
      </c>
      <c r="I66" s="16">
        <v>29.802099999999999</v>
      </c>
      <c r="J66" s="16">
        <v>36.179600000000008</v>
      </c>
      <c r="K66" s="16">
        <v>37.287100000000002</v>
      </c>
      <c r="L66" s="16">
        <v>44.372099999999996</v>
      </c>
      <c r="M66" s="16">
        <v>40.394599999999997</v>
      </c>
      <c r="N66" s="16">
        <v>27.602100000000004</v>
      </c>
      <c r="O66" s="16">
        <v>453.79519999999997</v>
      </c>
      <c r="P66" s="66"/>
      <c r="Q66" s="16">
        <v>511.27149002032894</v>
      </c>
      <c r="R66" s="16">
        <v>464.75908889299575</v>
      </c>
      <c r="S66" s="16">
        <v>424.6730775272593</v>
      </c>
      <c r="T66" s="16">
        <v>322.0521206800961</v>
      </c>
      <c r="U66" s="16">
        <v>193.11568887451489</v>
      </c>
      <c r="W66" s="16">
        <v>0</v>
      </c>
      <c r="X66" s="16">
        <v>0</v>
      </c>
      <c r="Y66" s="16">
        <v>45.506016029617555</v>
      </c>
      <c r="Z66" s="16">
        <v>198.39029913492072</v>
      </c>
      <c r="AA66" s="16">
        <v>320.77905887810306</v>
      </c>
      <c r="AB66" s="19"/>
      <c r="AC66" s="19"/>
      <c r="AD66" s="19"/>
      <c r="AE66" s="19"/>
      <c r="AG66" s="16">
        <v>453.79519999999997</v>
      </c>
      <c r="AH66" s="16">
        <v>511.27149002032894</v>
      </c>
      <c r="AI66" s="16">
        <v>464.75908889299575</v>
      </c>
      <c r="AJ66" s="16">
        <v>470.17909355687681</v>
      </c>
      <c r="AK66" s="16">
        <v>520.44241981501682</v>
      </c>
      <c r="AL66" s="16">
        <v>513.89474775261795</v>
      </c>
      <c r="AN66" s="47">
        <f t="shared" si="21"/>
        <v>125.3038</v>
      </c>
      <c r="AO66" s="47">
        <f t="shared" si="15"/>
        <v>112.85380000000001</v>
      </c>
      <c r="AP66" s="47">
        <f t="shared" si="16"/>
        <v>103.2688</v>
      </c>
      <c r="AQ66" s="47">
        <f t="shared" si="17"/>
        <v>112.36879999999999</v>
      </c>
    </row>
    <row r="67" spans="1:137">
      <c r="A67" s="4"/>
      <c r="B67" s="91"/>
      <c r="C67" s="78"/>
      <c r="D67" s="78"/>
      <c r="E67" s="78"/>
      <c r="F67" s="78"/>
      <c r="G67" s="78"/>
      <c r="H67" s="78"/>
      <c r="I67" s="78"/>
      <c r="J67" s="78"/>
      <c r="K67" s="78"/>
      <c r="L67" s="78"/>
      <c r="M67" s="78"/>
      <c r="N67" s="78"/>
      <c r="O67" s="78"/>
      <c r="P67" s="66"/>
      <c r="Q67" s="88">
        <v>0.97992599837148209</v>
      </c>
      <c r="R67" s="88">
        <v>0.9692193404077748</v>
      </c>
      <c r="S67" s="88">
        <v>0.96517485960613114</v>
      </c>
      <c r="T67" s="88">
        <v>0.96054390400916279</v>
      </c>
      <c r="U67" s="88">
        <v>0.98193752351432306</v>
      </c>
      <c r="W67" s="19"/>
      <c r="X67" s="19"/>
      <c r="Y67" s="19"/>
      <c r="Z67" s="19"/>
      <c r="AA67" s="19"/>
      <c r="AB67" s="19"/>
      <c r="AC67" s="19"/>
      <c r="AD67" s="19"/>
      <c r="AE67" s="19"/>
      <c r="AG67" s="19"/>
      <c r="AH67" s="19"/>
      <c r="AI67" s="19"/>
      <c r="AJ67" s="19"/>
      <c r="AK67" s="19"/>
      <c r="AL67" s="19"/>
      <c r="AN67" s="47">
        <f t="shared" si="21"/>
        <v>0</v>
      </c>
      <c r="AO67" s="47">
        <f t="shared" si="15"/>
        <v>0</v>
      </c>
      <c r="AP67" s="47">
        <f t="shared" si="16"/>
        <v>0</v>
      </c>
      <c r="AQ67" s="47">
        <f t="shared" si="17"/>
        <v>0</v>
      </c>
      <c r="AR67" s="31"/>
      <c r="AS67" s="31"/>
      <c r="AT67" s="31"/>
      <c r="AU67" s="31"/>
      <c r="AV67" s="31"/>
      <c r="AW67" s="31"/>
      <c r="AX67" s="31"/>
      <c r="AY67" s="31"/>
      <c r="AZ67" s="31"/>
      <c r="BA67" s="31"/>
      <c r="BB67" s="31"/>
      <c r="BC67" s="31"/>
      <c r="BD67" s="31"/>
      <c r="BE67" s="31"/>
      <c r="BF67" s="31"/>
      <c r="BG67" s="31"/>
      <c r="BH67" s="31"/>
      <c r="BI67" s="31"/>
      <c r="BJ67" s="31"/>
      <c r="BK67" s="31"/>
      <c r="BL67" s="31"/>
      <c r="BM67" s="31"/>
      <c r="BN67" s="31"/>
      <c r="BO67" s="31"/>
      <c r="BP67" s="31"/>
      <c r="BQ67" s="31"/>
      <c r="BR67" s="31"/>
      <c r="BS67" s="31"/>
      <c r="BT67" s="31"/>
      <c r="BU67" s="31"/>
      <c r="BV67" s="31"/>
      <c r="BW67" s="31"/>
      <c r="BX67" s="31"/>
      <c r="BY67" s="31"/>
      <c r="BZ67" s="31"/>
      <c r="CA67" s="31"/>
      <c r="CB67" s="31"/>
      <c r="CC67" s="31"/>
      <c r="CD67" s="31"/>
      <c r="CE67" s="31"/>
      <c r="CF67" s="31"/>
      <c r="CG67" s="31"/>
      <c r="CH67" s="31"/>
      <c r="CI67" s="31"/>
      <c r="CJ67" s="31"/>
      <c r="CK67" s="31"/>
      <c r="CL67" s="31"/>
      <c r="CM67" s="31"/>
      <c r="CN67" s="31"/>
      <c r="CO67" s="31"/>
      <c r="CP67" s="31"/>
      <c r="CQ67" s="31"/>
      <c r="CR67" s="31"/>
      <c r="CS67" s="31"/>
      <c r="CT67" s="31"/>
      <c r="CU67" s="31"/>
      <c r="CV67" s="31"/>
      <c r="CW67" s="31"/>
      <c r="CX67" s="31"/>
      <c r="CY67" s="31"/>
      <c r="CZ67" s="31"/>
      <c r="DA67" s="31"/>
      <c r="DB67" s="31"/>
      <c r="DC67" s="31"/>
      <c r="DD67" s="31"/>
      <c r="DE67" s="31"/>
      <c r="DF67" s="31"/>
      <c r="DG67" s="31"/>
      <c r="DH67" s="31"/>
      <c r="DI67" s="31"/>
      <c r="DJ67" s="31"/>
      <c r="DK67" s="31"/>
      <c r="DL67" s="31"/>
      <c r="DM67" s="31"/>
      <c r="DN67" s="31"/>
      <c r="DO67" s="31"/>
      <c r="DP67" s="31"/>
      <c r="DQ67" s="31"/>
      <c r="DR67" s="31"/>
      <c r="DS67" s="31"/>
      <c r="DT67" s="31"/>
      <c r="DU67" s="31"/>
      <c r="DV67" s="31"/>
      <c r="DW67" s="31"/>
      <c r="DX67" s="31"/>
      <c r="DY67" s="31"/>
      <c r="DZ67" s="31"/>
      <c r="EA67" s="31"/>
      <c r="EB67" s="31"/>
      <c r="EC67" s="31"/>
      <c r="ED67" s="31"/>
      <c r="EE67" s="31"/>
      <c r="EF67" s="31"/>
      <c r="EG67" s="31"/>
    </row>
    <row r="68" spans="1:137" s="31" customFormat="1">
      <c r="A68" s="3" t="s">
        <v>32</v>
      </c>
      <c r="B68" s="94"/>
      <c r="C68" s="19">
        <v>401.18290000000007</v>
      </c>
      <c r="D68" s="19">
        <v>337.0729</v>
      </c>
      <c r="E68" s="19">
        <v>350.92040000000003</v>
      </c>
      <c r="F68" s="19">
        <v>316.52790000000005</v>
      </c>
      <c r="G68" s="19">
        <v>332.14540000000005</v>
      </c>
      <c r="H68" s="19">
        <v>347.9529</v>
      </c>
      <c r="I68" s="19">
        <v>271.35790000000003</v>
      </c>
      <c r="J68" s="19">
        <v>298.98040000000003</v>
      </c>
      <c r="K68" s="19">
        <v>313.87290000000002</v>
      </c>
      <c r="L68" s="19">
        <v>384.78790000000009</v>
      </c>
      <c r="M68" s="19">
        <v>312.7654</v>
      </c>
      <c r="N68" s="19">
        <v>243.55789999999996</v>
      </c>
      <c r="O68" s="19">
        <v>3911.1248000000001</v>
      </c>
      <c r="P68" s="66"/>
      <c r="Q68" s="19" t="e">
        <v>#REF!</v>
      </c>
      <c r="R68" s="19" t="e">
        <v>#REF!</v>
      </c>
      <c r="S68" s="19" t="e">
        <v>#REF!</v>
      </c>
      <c r="T68" s="19" t="e">
        <v>#REF!</v>
      </c>
      <c r="U68" s="19" t="e">
        <v>#REF!</v>
      </c>
      <c r="V68" s="30"/>
      <c r="W68" s="19" t="e">
        <v>#REF!</v>
      </c>
      <c r="X68" s="19" t="e">
        <v>#REF!</v>
      </c>
      <c r="Y68" s="19" t="e">
        <v>#REF!</v>
      </c>
      <c r="Z68" s="19" t="e">
        <v>#REF!</v>
      </c>
      <c r="AA68" s="19" t="e">
        <v>#REF!</v>
      </c>
      <c r="AB68" s="19"/>
      <c r="AC68" s="19"/>
      <c r="AD68" s="19"/>
      <c r="AE68" s="19"/>
      <c r="AG68" s="19" t="e">
        <v>#REF!</v>
      </c>
      <c r="AH68" s="19" t="e">
        <v>#REF!</v>
      </c>
      <c r="AI68" s="19" t="e">
        <v>#REF!</v>
      </c>
      <c r="AJ68" s="19" t="e">
        <v>#REF!</v>
      </c>
      <c r="AK68" s="19" t="e">
        <v>#REF!</v>
      </c>
      <c r="AL68" s="19" t="e">
        <v>#REF!</v>
      </c>
      <c r="AM68" s="27"/>
      <c r="AN68" s="47">
        <f t="shared" si="21"/>
        <v>1089.1762000000001</v>
      </c>
      <c r="AO68" s="47">
        <f t="shared" si="15"/>
        <v>996.62620000000015</v>
      </c>
      <c r="AP68" s="47">
        <f t="shared" si="16"/>
        <v>884.21120000000019</v>
      </c>
      <c r="AQ68" s="47">
        <f t="shared" si="17"/>
        <v>941.11120000000005</v>
      </c>
      <c r="AR68" s="27"/>
      <c r="AS68" s="27"/>
      <c r="AT68" s="27"/>
      <c r="AU68" s="27"/>
      <c r="AV68" s="27"/>
      <c r="AW68" s="27"/>
      <c r="AX68" s="27"/>
      <c r="AY68" s="27"/>
      <c r="AZ68" s="27"/>
      <c r="BA68" s="27"/>
      <c r="BB68" s="27"/>
      <c r="BC68" s="27"/>
      <c r="BD68" s="27"/>
      <c r="BE68" s="27"/>
      <c r="BF68" s="27"/>
      <c r="BG68" s="27"/>
      <c r="BH68" s="27"/>
      <c r="BI68" s="27"/>
      <c r="BJ68" s="27"/>
      <c r="BK68" s="27"/>
      <c r="BL68" s="27"/>
      <c r="BM68" s="27"/>
      <c r="BN68" s="27"/>
      <c r="BO68" s="27"/>
      <c r="BP68" s="27"/>
      <c r="BQ68" s="27"/>
      <c r="BR68" s="27"/>
      <c r="BS68" s="27"/>
      <c r="BT68" s="27"/>
      <c r="BU68" s="27"/>
      <c r="BV68" s="27"/>
      <c r="BW68" s="27"/>
      <c r="BX68" s="27"/>
      <c r="BY68" s="27"/>
      <c r="BZ68" s="27"/>
      <c r="CA68" s="27"/>
      <c r="CB68" s="27"/>
      <c r="CC68" s="27"/>
      <c r="CD68" s="27"/>
      <c r="CE68" s="27"/>
      <c r="CF68" s="27"/>
      <c r="CG68" s="27"/>
      <c r="CH68" s="27"/>
      <c r="CI68" s="27"/>
      <c r="CJ68" s="27"/>
      <c r="CK68" s="27"/>
      <c r="CL68" s="27"/>
      <c r="CM68" s="27"/>
      <c r="CN68" s="27"/>
      <c r="CO68" s="27"/>
      <c r="CP68" s="27"/>
      <c r="CQ68" s="27"/>
      <c r="CR68" s="27"/>
      <c r="CS68" s="27"/>
      <c r="CT68" s="27"/>
      <c r="CU68" s="27"/>
      <c r="CV68" s="27"/>
      <c r="CW68" s="27"/>
      <c r="CX68" s="27"/>
      <c r="CY68" s="27"/>
      <c r="CZ68" s="27"/>
      <c r="DA68" s="27"/>
      <c r="DB68" s="27"/>
      <c r="DC68" s="27"/>
      <c r="DD68" s="27"/>
      <c r="DE68" s="27"/>
      <c r="DF68" s="27"/>
      <c r="DG68" s="27"/>
      <c r="DH68" s="27"/>
      <c r="DI68" s="27"/>
      <c r="DJ68" s="27"/>
      <c r="DK68" s="27"/>
      <c r="DL68" s="27"/>
      <c r="DM68" s="27"/>
      <c r="DN68" s="27"/>
      <c r="DO68" s="27"/>
      <c r="DP68" s="27"/>
      <c r="DQ68" s="27"/>
      <c r="DR68" s="27"/>
      <c r="DS68" s="27"/>
      <c r="DT68" s="27"/>
      <c r="DU68" s="27"/>
      <c r="DV68" s="27"/>
      <c r="DW68" s="27"/>
      <c r="DX68" s="27"/>
      <c r="DY68" s="27"/>
      <c r="DZ68" s="27"/>
      <c r="EA68" s="27"/>
      <c r="EB68" s="27"/>
      <c r="EC68" s="27"/>
      <c r="ED68" s="27"/>
      <c r="EE68" s="27"/>
      <c r="EF68" s="27"/>
      <c r="EG68" s="27"/>
    </row>
    <row r="69" spans="1:137">
      <c r="A69" s="25" t="s">
        <v>125</v>
      </c>
      <c r="B69" s="90"/>
      <c r="C69" s="22">
        <v>0.37918988657844999</v>
      </c>
      <c r="D69" s="23">
        <v>0.38173601359003401</v>
      </c>
      <c r="E69" s="23">
        <v>0.38268309705561615</v>
      </c>
      <c r="F69" s="23">
        <v>0.38695342298288515</v>
      </c>
      <c r="G69" s="23">
        <v>0.38487300115874862</v>
      </c>
      <c r="H69" s="23">
        <v>0.3832080396475771</v>
      </c>
      <c r="I69" s="23">
        <v>0.39788548387096778</v>
      </c>
      <c r="J69" s="23">
        <v>0.39547671957671959</v>
      </c>
      <c r="K69" s="23">
        <v>0.39431268844221107</v>
      </c>
      <c r="L69" s="23">
        <v>0.38750040281973824</v>
      </c>
      <c r="M69" s="23">
        <v>0.39144605757196493</v>
      </c>
      <c r="N69" s="23">
        <v>0.41776655231560883</v>
      </c>
      <c r="O69" s="24">
        <v>0.38893444709626096</v>
      </c>
      <c r="P69" s="66"/>
      <c r="Q69" s="23" t="e">
        <v>#REF!</v>
      </c>
      <c r="R69" s="23" t="e">
        <v>#REF!</v>
      </c>
      <c r="S69" s="23" t="e">
        <v>#REF!</v>
      </c>
      <c r="T69" s="68" t="e">
        <v>#REF!</v>
      </c>
      <c r="U69" s="68" t="e">
        <v>#REF!</v>
      </c>
      <c r="V69" s="27"/>
      <c r="W69" s="24" t="e">
        <v>#REF!</v>
      </c>
      <c r="X69" s="24" t="e">
        <v>#REF!</v>
      </c>
      <c r="Y69" s="24" t="e">
        <v>#REF!</v>
      </c>
      <c r="Z69" s="24" t="e">
        <v>#REF!</v>
      </c>
      <c r="AA69" s="24" t="e">
        <v>#REF!</v>
      </c>
      <c r="AB69" s="84"/>
      <c r="AC69" s="84"/>
      <c r="AD69" s="84"/>
      <c r="AE69" s="84"/>
      <c r="AG69" s="24" t="e">
        <v>#REF!</v>
      </c>
      <c r="AH69" s="24" t="e">
        <v>#REF!</v>
      </c>
      <c r="AI69" s="24" t="e">
        <v>#REF!</v>
      </c>
      <c r="AJ69" s="24" t="e">
        <v>#REF!</v>
      </c>
      <c r="AK69" s="24" t="e">
        <v>#REF!</v>
      </c>
      <c r="AL69" s="24" t="e">
        <v>#REF!</v>
      </c>
      <c r="AN69" s="47">
        <f t="shared" si="21"/>
        <v>1.1436089972241001</v>
      </c>
      <c r="AO69" s="47">
        <f t="shared" si="15"/>
        <v>1.1550344637892107</v>
      </c>
      <c r="AP69" s="47">
        <f t="shared" si="16"/>
        <v>1.1876748918898985</v>
      </c>
      <c r="AQ69" s="47">
        <f t="shared" si="17"/>
        <v>1.196713012707312</v>
      </c>
    </row>
    <row r="70" spans="1:137">
      <c r="A70" s="3" t="s">
        <v>33</v>
      </c>
      <c r="B70" s="91"/>
      <c r="C70" s="17"/>
      <c r="D70" s="15"/>
      <c r="E70" s="15"/>
      <c r="F70" s="15"/>
      <c r="G70" s="15"/>
      <c r="H70" s="15"/>
      <c r="I70" s="15"/>
      <c r="J70" s="15"/>
      <c r="K70" s="15"/>
      <c r="L70" s="15"/>
      <c r="M70" s="15"/>
      <c r="N70" s="15"/>
      <c r="O70" s="19"/>
      <c r="P70" s="66"/>
      <c r="Q70" s="15"/>
      <c r="R70" s="15"/>
      <c r="S70" s="15"/>
      <c r="T70" s="15"/>
      <c r="U70" s="15"/>
      <c r="V70" s="27"/>
      <c r="W70" s="19"/>
      <c r="X70" s="19"/>
      <c r="Y70" s="19"/>
      <c r="Z70" s="19"/>
      <c r="AA70" s="19"/>
      <c r="AB70" s="19"/>
      <c r="AC70" s="19"/>
      <c r="AD70" s="19"/>
      <c r="AE70" s="19"/>
      <c r="AG70" s="19"/>
      <c r="AH70" s="19"/>
      <c r="AI70" s="19"/>
      <c r="AJ70" s="19"/>
      <c r="AK70" s="19"/>
      <c r="AL70" s="19"/>
      <c r="AN70" s="47">
        <f t="shared" si="21"/>
        <v>0</v>
      </c>
      <c r="AO70" s="47">
        <f t="shared" si="15"/>
        <v>0</v>
      </c>
      <c r="AP70" s="47">
        <f t="shared" si="16"/>
        <v>0</v>
      </c>
      <c r="AQ70" s="47">
        <f t="shared" si="17"/>
        <v>0</v>
      </c>
    </row>
    <row r="71" spans="1:137">
      <c r="A71" s="4" t="s">
        <v>83</v>
      </c>
      <c r="B71" s="91"/>
      <c r="C71" s="15">
        <v>16</v>
      </c>
      <c r="D71" s="15">
        <v>13</v>
      </c>
      <c r="E71" s="15">
        <v>13</v>
      </c>
      <c r="F71" s="15">
        <v>12</v>
      </c>
      <c r="G71" s="15">
        <v>12</v>
      </c>
      <c r="H71" s="15">
        <v>13</v>
      </c>
      <c r="I71" s="15">
        <v>10</v>
      </c>
      <c r="J71" s="15">
        <v>12</v>
      </c>
      <c r="K71" s="15">
        <v>13</v>
      </c>
      <c r="L71" s="15">
        <v>16</v>
      </c>
      <c r="M71" s="15">
        <v>13</v>
      </c>
      <c r="N71" s="15">
        <v>10</v>
      </c>
      <c r="O71" s="19">
        <v>153</v>
      </c>
      <c r="P71" s="66"/>
      <c r="Q71" s="15">
        <v>154</v>
      </c>
      <c r="R71" s="15">
        <v>154</v>
      </c>
      <c r="S71" s="15">
        <v>154</v>
      </c>
      <c r="T71" s="15">
        <v>123</v>
      </c>
      <c r="U71" s="15">
        <v>62</v>
      </c>
      <c r="V71" s="27"/>
      <c r="W71" s="15">
        <v>0</v>
      </c>
      <c r="X71" s="15">
        <v>0</v>
      </c>
      <c r="Y71" s="15">
        <v>0</v>
      </c>
      <c r="Z71" s="15">
        <v>62</v>
      </c>
      <c r="AA71" s="15">
        <v>92</v>
      </c>
      <c r="AB71" s="15"/>
      <c r="AC71" s="15"/>
      <c r="AD71" s="15"/>
      <c r="AE71" s="15"/>
      <c r="AG71" s="15">
        <v>153</v>
      </c>
      <c r="AH71" s="15">
        <v>154</v>
      </c>
      <c r="AI71" s="15">
        <v>154</v>
      </c>
      <c r="AJ71" s="15">
        <v>154</v>
      </c>
      <c r="AK71" s="15">
        <v>185</v>
      </c>
      <c r="AL71" s="15">
        <v>154</v>
      </c>
      <c r="AN71" s="47">
        <f t="shared" si="21"/>
        <v>42</v>
      </c>
      <c r="AO71" s="47">
        <f t="shared" si="15"/>
        <v>37</v>
      </c>
      <c r="AP71" s="47">
        <f t="shared" si="16"/>
        <v>35</v>
      </c>
      <c r="AQ71" s="47">
        <f t="shared" si="17"/>
        <v>39</v>
      </c>
    </row>
    <row r="72" spans="1:137">
      <c r="A72" s="4" t="s">
        <v>86</v>
      </c>
      <c r="B72" s="91"/>
      <c r="C72" s="15">
        <v>0</v>
      </c>
      <c r="D72" s="15">
        <v>0</v>
      </c>
      <c r="E72" s="15">
        <v>0</v>
      </c>
      <c r="F72" s="15">
        <v>0</v>
      </c>
      <c r="G72" s="15">
        <v>0</v>
      </c>
      <c r="H72" s="15">
        <v>0</v>
      </c>
      <c r="I72" s="15">
        <v>0</v>
      </c>
      <c r="J72" s="15">
        <v>0</v>
      </c>
      <c r="K72" s="15">
        <v>0</v>
      </c>
      <c r="L72" s="15">
        <v>0</v>
      </c>
      <c r="M72" s="15">
        <v>0</v>
      </c>
      <c r="N72" s="15">
        <v>0</v>
      </c>
      <c r="O72" s="19">
        <v>0</v>
      </c>
      <c r="P72" s="66"/>
      <c r="Q72" s="15">
        <v>0</v>
      </c>
      <c r="R72" s="15">
        <v>0</v>
      </c>
      <c r="S72" s="15">
        <v>0</v>
      </c>
      <c r="T72" s="15">
        <v>0</v>
      </c>
      <c r="U72" s="15">
        <v>0</v>
      </c>
      <c r="V72" s="27"/>
      <c r="W72" s="15">
        <v>0</v>
      </c>
      <c r="X72" s="15">
        <v>0</v>
      </c>
      <c r="Y72" s="15">
        <v>0</v>
      </c>
      <c r="Z72" s="15">
        <v>0</v>
      </c>
      <c r="AA72" s="15">
        <v>0</v>
      </c>
      <c r="AB72" s="15"/>
      <c r="AC72" s="15"/>
      <c r="AD72" s="15"/>
      <c r="AE72" s="15"/>
      <c r="AG72" s="15">
        <v>0</v>
      </c>
      <c r="AH72" s="15">
        <v>0</v>
      </c>
      <c r="AI72" s="15">
        <v>0</v>
      </c>
      <c r="AJ72" s="15">
        <v>0</v>
      </c>
      <c r="AK72" s="15">
        <v>0</v>
      </c>
      <c r="AL72" s="15">
        <v>0</v>
      </c>
      <c r="AN72" s="47">
        <f t="shared" si="21"/>
        <v>0</v>
      </c>
      <c r="AO72" s="47">
        <f t="shared" si="15"/>
        <v>0</v>
      </c>
      <c r="AP72" s="47">
        <f t="shared" si="16"/>
        <v>0</v>
      </c>
      <c r="AQ72" s="47">
        <f t="shared" si="17"/>
        <v>0</v>
      </c>
    </row>
    <row r="73" spans="1:137">
      <c r="A73" s="4" t="s">
        <v>87</v>
      </c>
      <c r="B73" s="91"/>
      <c r="C73" s="15">
        <v>2</v>
      </c>
      <c r="D73" s="15">
        <v>2</v>
      </c>
      <c r="E73" s="15">
        <v>2</v>
      </c>
      <c r="F73" s="15">
        <v>2</v>
      </c>
      <c r="G73" s="15">
        <v>2</v>
      </c>
      <c r="H73" s="15">
        <v>2</v>
      </c>
      <c r="I73" s="15">
        <v>1</v>
      </c>
      <c r="J73" s="15">
        <v>2</v>
      </c>
      <c r="K73" s="15">
        <v>2</v>
      </c>
      <c r="L73" s="15">
        <v>2</v>
      </c>
      <c r="M73" s="15">
        <v>2</v>
      </c>
      <c r="N73" s="15">
        <v>1</v>
      </c>
      <c r="O73" s="19">
        <v>22</v>
      </c>
      <c r="P73" s="66"/>
      <c r="Q73" s="15">
        <v>22</v>
      </c>
      <c r="R73" s="15">
        <v>22</v>
      </c>
      <c r="S73" s="15">
        <v>22</v>
      </c>
      <c r="T73" s="15">
        <v>18</v>
      </c>
      <c r="U73" s="15">
        <v>9</v>
      </c>
      <c r="V73" s="27"/>
      <c r="W73" s="15">
        <v>0</v>
      </c>
      <c r="X73" s="15">
        <v>0</v>
      </c>
      <c r="Y73" s="15">
        <v>0</v>
      </c>
      <c r="Z73" s="15">
        <v>10</v>
      </c>
      <c r="AA73" s="15">
        <v>14</v>
      </c>
      <c r="AB73" s="15"/>
      <c r="AC73" s="15"/>
      <c r="AD73" s="15"/>
      <c r="AE73" s="15"/>
      <c r="AG73" s="15">
        <v>22</v>
      </c>
      <c r="AH73" s="15">
        <v>22</v>
      </c>
      <c r="AI73" s="15">
        <v>22</v>
      </c>
      <c r="AJ73" s="15">
        <v>22</v>
      </c>
      <c r="AK73" s="15">
        <v>28</v>
      </c>
      <c r="AL73" s="15">
        <v>23</v>
      </c>
      <c r="AN73" s="47">
        <f t="shared" si="21"/>
        <v>6</v>
      </c>
      <c r="AO73" s="47">
        <f t="shared" si="15"/>
        <v>6</v>
      </c>
      <c r="AP73" s="47">
        <f t="shared" si="16"/>
        <v>5</v>
      </c>
      <c r="AQ73" s="47">
        <f t="shared" si="17"/>
        <v>5</v>
      </c>
    </row>
    <row r="74" spans="1:137">
      <c r="A74" s="4" t="s">
        <v>75</v>
      </c>
      <c r="B74" s="91"/>
      <c r="C74" s="15">
        <v>33</v>
      </c>
      <c r="D74" s="15">
        <v>28</v>
      </c>
      <c r="E74" s="15">
        <v>28</v>
      </c>
      <c r="F74" s="15">
        <v>25</v>
      </c>
      <c r="G74" s="15">
        <v>18</v>
      </c>
      <c r="H74" s="15">
        <v>18</v>
      </c>
      <c r="I74" s="15">
        <v>14</v>
      </c>
      <c r="J74" s="15">
        <v>18</v>
      </c>
      <c r="K74" s="15">
        <v>18</v>
      </c>
      <c r="L74" s="15">
        <v>23</v>
      </c>
      <c r="M74" s="15">
        <v>18</v>
      </c>
      <c r="N74" s="15">
        <v>14</v>
      </c>
      <c r="O74" s="19">
        <v>255</v>
      </c>
      <c r="P74" s="66"/>
      <c r="Q74" s="15">
        <v>217</v>
      </c>
      <c r="R74" s="15">
        <v>217</v>
      </c>
      <c r="S74" s="15">
        <v>217</v>
      </c>
      <c r="T74" s="15">
        <v>181</v>
      </c>
      <c r="U74" s="15">
        <v>109</v>
      </c>
      <c r="V74" s="27"/>
      <c r="W74" s="15">
        <v>0</v>
      </c>
      <c r="X74" s="15">
        <v>0</v>
      </c>
      <c r="Y74" s="15">
        <v>0</v>
      </c>
      <c r="Z74" s="15">
        <v>72</v>
      </c>
      <c r="AA74" s="15">
        <v>145</v>
      </c>
      <c r="AB74" s="15"/>
      <c r="AC74" s="15"/>
      <c r="AD74" s="15"/>
      <c r="AE74" s="15"/>
      <c r="AG74" s="15">
        <v>255</v>
      </c>
      <c r="AH74" s="15">
        <v>217</v>
      </c>
      <c r="AI74" s="15">
        <v>217</v>
      </c>
      <c r="AJ74" s="15">
        <v>217</v>
      </c>
      <c r="AK74" s="15">
        <v>253</v>
      </c>
      <c r="AL74" s="15">
        <v>254</v>
      </c>
      <c r="AN74" s="47">
        <f t="shared" si="21"/>
        <v>89</v>
      </c>
      <c r="AO74" s="47">
        <f t="shared" si="15"/>
        <v>61</v>
      </c>
      <c r="AP74" s="47">
        <f t="shared" si="16"/>
        <v>50</v>
      </c>
      <c r="AQ74" s="47">
        <f t="shared" si="17"/>
        <v>55</v>
      </c>
    </row>
    <row r="75" spans="1:137">
      <c r="A75" s="4" t="s">
        <v>89</v>
      </c>
      <c r="B75" s="91"/>
      <c r="C75" s="15">
        <v>0</v>
      </c>
      <c r="D75" s="15">
        <v>0</v>
      </c>
      <c r="E75" s="15">
        <v>0</v>
      </c>
      <c r="F75" s="15">
        <v>0</v>
      </c>
      <c r="G75" s="15">
        <v>0</v>
      </c>
      <c r="H75" s="15">
        <v>0</v>
      </c>
      <c r="I75" s="15">
        <v>0</v>
      </c>
      <c r="J75" s="15">
        <v>0</v>
      </c>
      <c r="K75" s="15">
        <v>0</v>
      </c>
      <c r="L75" s="15">
        <v>0</v>
      </c>
      <c r="M75" s="15">
        <v>0</v>
      </c>
      <c r="N75" s="15">
        <v>0</v>
      </c>
      <c r="O75" s="19">
        <v>0</v>
      </c>
      <c r="P75" s="66"/>
      <c r="Q75" s="15">
        <v>0</v>
      </c>
      <c r="R75" s="15">
        <v>0</v>
      </c>
      <c r="S75" s="15">
        <v>0</v>
      </c>
      <c r="T75" s="15">
        <v>0</v>
      </c>
      <c r="U75" s="15">
        <v>0</v>
      </c>
      <c r="V75" s="27"/>
      <c r="W75" s="15">
        <v>0</v>
      </c>
      <c r="X75" s="15">
        <v>0</v>
      </c>
      <c r="Y75" s="15">
        <v>0</v>
      </c>
      <c r="Z75" s="15">
        <v>0</v>
      </c>
      <c r="AA75" s="15">
        <v>0</v>
      </c>
      <c r="AB75" s="15"/>
      <c r="AC75" s="15"/>
      <c r="AD75" s="15"/>
      <c r="AE75" s="15"/>
      <c r="AG75" s="15">
        <v>0</v>
      </c>
      <c r="AH75" s="15">
        <v>0</v>
      </c>
      <c r="AI75" s="15">
        <v>0</v>
      </c>
      <c r="AJ75" s="15">
        <v>0</v>
      </c>
      <c r="AK75" s="15">
        <v>0</v>
      </c>
      <c r="AL75" s="15">
        <v>0</v>
      </c>
      <c r="AN75" s="47">
        <f t="shared" si="21"/>
        <v>0</v>
      </c>
      <c r="AO75" s="47">
        <f t="shared" si="15"/>
        <v>0</v>
      </c>
      <c r="AP75" s="47">
        <f t="shared" si="16"/>
        <v>0</v>
      </c>
      <c r="AQ75" s="47">
        <f t="shared" si="17"/>
        <v>0</v>
      </c>
    </row>
    <row r="76" spans="1:137">
      <c r="A76" s="4" t="s">
        <v>88</v>
      </c>
      <c r="B76" s="91"/>
      <c r="C76" s="15">
        <v>5</v>
      </c>
      <c r="D76" s="15">
        <v>4</v>
      </c>
      <c r="E76" s="15">
        <v>4</v>
      </c>
      <c r="F76" s="15">
        <v>4</v>
      </c>
      <c r="G76" s="15">
        <v>3</v>
      </c>
      <c r="H76" s="15">
        <v>3</v>
      </c>
      <c r="I76" s="15">
        <v>2</v>
      </c>
      <c r="J76" s="15">
        <v>3</v>
      </c>
      <c r="K76" s="15">
        <v>3</v>
      </c>
      <c r="L76" s="15">
        <v>3</v>
      </c>
      <c r="M76" s="15">
        <v>3</v>
      </c>
      <c r="N76" s="15">
        <v>2</v>
      </c>
      <c r="O76" s="19">
        <v>39</v>
      </c>
      <c r="P76" s="66"/>
      <c r="Q76" s="15">
        <v>31</v>
      </c>
      <c r="R76" s="15">
        <v>31</v>
      </c>
      <c r="S76" s="15">
        <v>31</v>
      </c>
      <c r="T76" s="15">
        <v>26</v>
      </c>
      <c r="U76" s="15">
        <v>16</v>
      </c>
      <c r="V76" s="27"/>
      <c r="W76" s="15">
        <v>0</v>
      </c>
      <c r="X76" s="15">
        <v>0</v>
      </c>
      <c r="Y76" s="15">
        <v>0</v>
      </c>
      <c r="Z76" s="15">
        <v>11</v>
      </c>
      <c r="AA76" s="15">
        <v>22</v>
      </c>
      <c r="AB76" s="15"/>
      <c r="AC76" s="15"/>
      <c r="AD76" s="15"/>
      <c r="AE76" s="15"/>
      <c r="AG76" s="15">
        <v>39</v>
      </c>
      <c r="AH76" s="15">
        <v>31</v>
      </c>
      <c r="AI76" s="15">
        <v>31</v>
      </c>
      <c r="AJ76" s="15">
        <v>31</v>
      </c>
      <c r="AK76" s="15">
        <v>37</v>
      </c>
      <c r="AL76" s="15">
        <v>38</v>
      </c>
      <c r="AN76" s="47">
        <f t="shared" si="21"/>
        <v>13</v>
      </c>
      <c r="AO76" s="47">
        <f t="shared" si="15"/>
        <v>10</v>
      </c>
      <c r="AP76" s="47">
        <f t="shared" si="16"/>
        <v>8</v>
      </c>
      <c r="AQ76" s="47">
        <f t="shared" si="17"/>
        <v>8</v>
      </c>
    </row>
    <row r="77" spans="1:137">
      <c r="A77" s="4" t="s">
        <v>78</v>
      </c>
      <c r="B77" s="91"/>
      <c r="C77" s="15">
        <v>6</v>
      </c>
      <c r="D77" s="15">
        <v>5</v>
      </c>
      <c r="E77" s="15">
        <v>5</v>
      </c>
      <c r="F77" s="15">
        <v>4</v>
      </c>
      <c r="G77" s="15">
        <v>5</v>
      </c>
      <c r="H77" s="15">
        <v>5</v>
      </c>
      <c r="I77" s="15">
        <v>4</v>
      </c>
      <c r="J77" s="15">
        <v>5</v>
      </c>
      <c r="K77" s="15">
        <v>5</v>
      </c>
      <c r="L77" s="15">
        <v>6</v>
      </c>
      <c r="M77" s="15">
        <v>5</v>
      </c>
      <c r="N77" s="15">
        <v>4</v>
      </c>
      <c r="O77" s="19">
        <v>59</v>
      </c>
      <c r="P77" s="66"/>
      <c r="Q77" s="15">
        <v>58</v>
      </c>
      <c r="R77" s="15">
        <v>58</v>
      </c>
      <c r="S77" s="15">
        <v>58</v>
      </c>
      <c r="T77" s="15">
        <v>116</v>
      </c>
      <c r="U77" s="15">
        <v>0</v>
      </c>
      <c r="V77" s="27"/>
      <c r="W77" s="15">
        <v>0</v>
      </c>
      <c r="X77" s="15">
        <v>0</v>
      </c>
      <c r="Y77" s="15">
        <v>0</v>
      </c>
      <c r="Z77" s="15">
        <v>0</v>
      </c>
      <c r="AA77" s="15">
        <v>58</v>
      </c>
      <c r="AB77" s="15"/>
      <c r="AC77" s="15"/>
      <c r="AD77" s="15"/>
      <c r="AE77" s="15"/>
      <c r="AG77" s="15">
        <v>59</v>
      </c>
      <c r="AH77" s="15">
        <v>58</v>
      </c>
      <c r="AI77" s="15">
        <v>58</v>
      </c>
      <c r="AJ77" s="15">
        <v>58</v>
      </c>
      <c r="AK77" s="15">
        <v>116</v>
      </c>
      <c r="AL77" s="15">
        <v>58</v>
      </c>
      <c r="AN77" s="47">
        <f t="shared" si="21"/>
        <v>16</v>
      </c>
      <c r="AO77" s="47">
        <f t="shared" si="15"/>
        <v>14</v>
      </c>
      <c r="AP77" s="47">
        <f t="shared" si="16"/>
        <v>14</v>
      </c>
      <c r="AQ77" s="47">
        <f t="shared" si="17"/>
        <v>15</v>
      </c>
    </row>
    <row r="78" spans="1:137">
      <c r="A78" s="4" t="s">
        <v>74</v>
      </c>
      <c r="B78" s="91"/>
      <c r="C78" s="15">
        <v>11</v>
      </c>
      <c r="D78" s="15">
        <v>9</v>
      </c>
      <c r="E78" s="15">
        <v>9</v>
      </c>
      <c r="F78" s="15">
        <v>8</v>
      </c>
      <c r="G78" s="15">
        <v>6</v>
      </c>
      <c r="H78" s="15">
        <v>6</v>
      </c>
      <c r="I78" s="15">
        <v>5</v>
      </c>
      <c r="J78" s="15">
        <v>6</v>
      </c>
      <c r="K78" s="15">
        <v>6</v>
      </c>
      <c r="L78" s="15">
        <v>8</v>
      </c>
      <c r="M78" s="15">
        <v>6</v>
      </c>
      <c r="N78" s="15">
        <v>5</v>
      </c>
      <c r="O78" s="19">
        <v>85</v>
      </c>
      <c r="P78" s="66"/>
      <c r="Q78" s="15">
        <v>72</v>
      </c>
      <c r="R78" s="15">
        <v>72</v>
      </c>
      <c r="S78" s="15">
        <v>72</v>
      </c>
      <c r="T78" s="15">
        <v>72</v>
      </c>
      <c r="U78" s="15">
        <v>36</v>
      </c>
      <c r="V78" s="27"/>
      <c r="W78" s="15">
        <v>0</v>
      </c>
      <c r="X78" s="15">
        <v>0</v>
      </c>
      <c r="Y78" s="15">
        <v>0</v>
      </c>
      <c r="Z78" s="15">
        <v>36</v>
      </c>
      <c r="AA78" s="15">
        <v>36</v>
      </c>
      <c r="AB78" s="15"/>
      <c r="AC78" s="15"/>
      <c r="AD78" s="15"/>
      <c r="AE78" s="15"/>
      <c r="AG78" s="15">
        <v>85</v>
      </c>
      <c r="AH78" s="15">
        <v>72</v>
      </c>
      <c r="AI78" s="15">
        <v>72</v>
      </c>
      <c r="AJ78" s="15">
        <v>72</v>
      </c>
      <c r="AK78" s="15">
        <v>108</v>
      </c>
      <c r="AL78" s="15">
        <v>72</v>
      </c>
      <c r="AN78" s="47">
        <f t="shared" si="21"/>
        <v>29</v>
      </c>
      <c r="AO78" s="47">
        <f t="shared" si="15"/>
        <v>20</v>
      </c>
      <c r="AP78" s="47">
        <f t="shared" si="16"/>
        <v>17</v>
      </c>
      <c r="AQ78" s="47">
        <f t="shared" si="17"/>
        <v>19</v>
      </c>
    </row>
    <row r="79" spans="1:137">
      <c r="A79" s="4" t="s">
        <v>90</v>
      </c>
      <c r="B79" s="91"/>
      <c r="C79" s="15">
        <v>0</v>
      </c>
      <c r="D79" s="15">
        <v>0</v>
      </c>
      <c r="E79" s="15">
        <v>0</v>
      </c>
      <c r="F79" s="15">
        <v>0</v>
      </c>
      <c r="G79" s="15">
        <v>0</v>
      </c>
      <c r="H79" s="15">
        <v>0</v>
      </c>
      <c r="I79" s="15">
        <v>0</v>
      </c>
      <c r="J79" s="15">
        <v>0</v>
      </c>
      <c r="K79" s="15">
        <v>0</v>
      </c>
      <c r="L79" s="15">
        <v>0</v>
      </c>
      <c r="M79" s="15">
        <v>0</v>
      </c>
      <c r="N79" s="15">
        <v>0</v>
      </c>
      <c r="O79" s="19">
        <v>0</v>
      </c>
      <c r="P79" s="66"/>
      <c r="Q79" s="15">
        <v>0</v>
      </c>
      <c r="R79" s="15">
        <v>0</v>
      </c>
      <c r="S79" s="15">
        <v>0</v>
      </c>
      <c r="T79" s="15">
        <v>0</v>
      </c>
      <c r="U79" s="15">
        <v>0</v>
      </c>
      <c r="V79" s="27"/>
      <c r="W79" s="15">
        <v>0</v>
      </c>
      <c r="X79" s="15">
        <v>0</v>
      </c>
      <c r="Y79" s="15">
        <v>0</v>
      </c>
      <c r="Z79" s="15">
        <v>0</v>
      </c>
      <c r="AA79" s="15">
        <v>0</v>
      </c>
      <c r="AB79" s="15"/>
      <c r="AC79" s="15"/>
      <c r="AD79" s="15"/>
      <c r="AE79" s="15"/>
      <c r="AG79" s="15">
        <v>0</v>
      </c>
      <c r="AH79" s="15">
        <v>0</v>
      </c>
      <c r="AI79" s="15">
        <v>0</v>
      </c>
      <c r="AJ79" s="15">
        <v>0</v>
      </c>
      <c r="AK79" s="15">
        <v>0</v>
      </c>
      <c r="AL79" s="15">
        <v>0</v>
      </c>
      <c r="AN79" s="47">
        <f t="shared" si="21"/>
        <v>0</v>
      </c>
      <c r="AO79" s="47">
        <f t="shared" si="15"/>
        <v>0</v>
      </c>
      <c r="AP79" s="47">
        <f t="shared" si="16"/>
        <v>0</v>
      </c>
      <c r="AQ79" s="47">
        <f t="shared" si="17"/>
        <v>0</v>
      </c>
    </row>
    <row r="80" spans="1:137">
      <c r="A80" s="4" t="s">
        <v>91</v>
      </c>
      <c r="B80" s="91"/>
      <c r="C80" s="15">
        <v>2</v>
      </c>
      <c r="D80" s="15">
        <v>1</v>
      </c>
      <c r="E80" s="15">
        <v>1</v>
      </c>
      <c r="F80" s="15">
        <v>1</v>
      </c>
      <c r="G80" s="15">
        <v>1</v>
      </c>
      <c r="H80" s="15">
        <v>1</v>
      </c>
      <c r="I80" s="15">
        <v>1</v>
      </c>
      <c r="J80" s="15">
        <v>1</v>
      </c>
      <c r="K80" s="15">
        <v>1</v>
      </c>
      <c r="L80" s="15">
        <v>1</v>
      </c>
      <c r="M80" s="15">
        <v>1</v>
      </c>
      <c r="N80" s="15">
        <v>1</v>
      </c>
      <c r="O80" s="19">
        <v>13</v>
      </c>
      <c r="P80" s="66"/>
      <c r="Q80" s="15">
        <v>10</v>
      </c>
      <c r="R80" s="15">
        <v>10</v>
      </c>
      <c r="S80" s="15">
        <v>10</v>
      </c>
      <c r="T80" s="15">
        <v>10</v>
      </c>
      <c r="U80" s="15">
        <v>5</v>
      </c>
      <c r="V80" s="27"/>
      <c r="W80" s="15">
        <v>0</v>
      </c>
      <c r="X80" s="15">
        <v>0</v>
      </c>
      <c r="Y80" s="15">
        <v>0</v>
      </c>
      <c r="Z80" s="15">
        <v>0</v>
      </c>
      <c r="AA80" s="15">
        <v>0</v>
      </c>
      <c r="AB80" s="15"/>
      <c r="AC80" s="15"/>
      <c r="AD80" s="15"/>
      <c r="AE80" s="15"/>
      <c r="AG80" s="15">
        <v>13</v>
      </c>
      <c r="AH80" s="15">
        <v>10</v>
      </c>
      <c r="AI80" s="15">
        <v>10</v>
      </c>
      <c r="AJ80" s="15">
        <v>10</v>
      </c>
      <c r="AK80" s="15">
        <v>10</v>
      </c>
      <c r="AL80" s="15">
        <v>5</v>
      </c>
      <c r="AN80" s="47">
        <f t="shared" si="21"/>
        <v>4</v>
      </c>
      <c r="AO80" s="47">
        <f t="shared" si="15"/>
        <v>3</v>
      </c>
      <c r="AP80" s="47">
        <f t="shared" si="16"/>
        <v>3</v>
      </c>
      <c r="AQ80" s="47">
        <f t="shared" si="17"/>
        <v>3</v>
      </c>
    </row>
    <row r="81" spans="1:43">
      <c r="A81" s="4" t="s">
        <v>76</v>
      </c>
      <c r="B81" s="91"/>
      <c r="C81" s="15">
        <v>5</v>
      </c>
      <c r="D81" s="15">
        <v>4</v>
      </c>
      <c r="E81" s="15">
        <v>4</v>
      </c>
      <c r="F81" s="15">
        <v>4</v>
      </c>
      <c r="G81" s="15">
        <v>4</v>
      </c>
      <c r="H81" s="15">
        <v>4</v>
      </c>
      <c r="I81" s="15">
        <v>3</v>
      </c>
      <c r="J81" s="15">
        <v>4</v>
      </c>
      <c r="K81" s="15">
        <v>4</v>
      </c>
      <c r="L81" s="15">
        <v>5</v>
      </c>
      <c r="M81" s="15">
        <v>4</v>
      </c>
      <c r="N81" s="15">
        <v>3</v>
      </c>
      <c r="O81" s="19">
        <v>48</v>
      </c>
      <c r="P81" s="66"/>
      <c r="Q81" s="15">
        <v>0</v>
      </c>
      <c r="R81" s="15">
        <v>0</v>
      </c>
      <c r="S81" s="15">
        <v>0</v>
      </c>
      <c r="T81" s="15">
        <v>0</v>
      </c>
      <c r="U81" s="15">
        <v>0</v>
      </c>
      <c r="V81" s="27"/>
      <c r="W81" s="15">
        <v>0</v>
      </c>
      <c r="X81" s="15">
        <v>0</v>
      </c>
      <c r="Y81" s="15">
        <v>0</v>
      </c>
      <c r="Z81" s="15">
        <v>0</v>
      </c>
      <c r="AA81" s="15">
        <v>0</v>
      </c>
      <c r="AB81" s="15"/>
      <c r="AC81" s="15"/>
      <c r="AD81" s="15"/>
      <c r="AE81" s="15"/>
      <c r="AG81" s="15">
        <v>48</v>
      </c>
      <c r="AH81" s="15">
        <v>0</v>
      </c>
      <c r="AI81" s="15">
        <v>0</v>
      </c>
      <c r="AJ81" s="15">
        <v>0</v>
      </c>
      <c r="AK81" s="15">
        <v>0</v>
      </c>
      <c r="AL81" s="15">
        <v>0</v>
      </c>
      <c r="AN81" s="47">
        <f t="shared" si="21"/>
        <v>13</v>
      </c>
      <c r="AO81" s="47">
        <f t="shared" si="15"/>
        <v>12</v>
      </c>
      <c r="AP81" s="47">
        <f t="shared" si="16"/>
        <v>11</v>
      </c>
      <c r="AQ81" s="47">
        <f t="shared" si="17"/>
        <v>12</v>
      </c>
    </row>
    <row r="82" spans="1:43">
      <c r="A82" s="4" t="s">
        <v>67</v>
      </c>
      <c r="B82" s="91"/>
      <c r="C82" s="15">
        <v>14</v>
      </c>
      <c r="D82" s="15">
        <v>12</v>
      </c>
      <c r="E82" s="15">
        <v>12</v>
      </c>
      <c r="F82" s="15">
        <v>11</v>
      </c>
      <c r="G82" s="15">
        <v>7</v>
      </c>
      <c r="H82" s="15">
        <v>8</v>
      </c>
      <c r="I82" s="15">
        <v>6</v>
      </c>
      <c r="J82" s="15">
        <v>7</v>
      </c>
      <c r="K82" s="15">
        <v>8</v>
      </c>
      <c r="L82" s="15">
        <v>9</v>
      </c>
      <c r="M82" s="15">
        <v>8</v>
      </c>
      <c r="N82" s="15">
        <v>6</v>
      </c>
      <c r="O82" s="19">
        <v>108</v>
      </c>
      <c r="P82" s="66"/>
      <c r="Q82" s="15">
        <v>35</v>
      </c>
      <c r="R82" s="15">
        <v>35</v>
      </c>
      <c r="S82" s="15">
        <v>35</v>
      </c>
      <c r="T82" s="15">
        <v>35</v>
      </c>
      <c r="U82" s="15">
        <v>35</v>
      </c>
      <c r="V82" s="27"/>
      <c r="W82" s="15">
        <v>0</v>
      </c>
      <c r="X82" s="15">
        <v>0</v>
      </c>
      <c r="Y82" s="15">
        <v>0</v>
      </c>
      <c r="Z82" s="15">
        <v>0</v>
      </c>
      <c r="AA82" s="15">
        <v>35</v>
      </c>
      <c r="AB82" s="15"/>
      <c r="AC82" s="15"/>
      <c r="AD82" s="15"/>
      <c r="AE82" s="15"/>
      <c r="AG82" s="15">
        <v>108</v>
      </c>
      <c r="AH82" s="15">
        <v>35</v>
      </c>
      <c r="AI82" s="15">
        <v>35</v>
      </c>
      <c r="AJ82" s="15">
        <v>35</v>
      </c>
      <c r="AK82" s="15">
        <v>35</v>
      </c>
      <c r="AL82" s="15">
        <v>70</v>
      </c>
      <c r="AN82" s="47">
        <f t="shared" si="21"/>
        <v>38</v>
      </c>
      <c r="AO82" s="47">
        <f t="shared" si="15"/>
        <v>26</v>
      </c>
      <c r="AP82" s="47">
        <f t="shared" si="16"/>
        <v>21</v>
      </c>
      <c r="AQ82" s="47">
        <f t="shared" si="17"/>
        <v>23</v>
      </c>
    </row>
    <row r="83" spans="1:43">
      <c r="A83" s="4" t="s">
        <v>50</v>
      </c>
      <c r="B83" s="91"/>
      <c r="C83" s="15">
        <v>59</v>
      </c>
      <c r="D83" s="15">
        <v>49</v>
      </c>
      <c r="E83" s="15">
        <v>40</v>
      </c>
      <c r="F83" s="15">
        <v>33</v>
      </c>
      <c r="G83" s="15">
        <v>29</v>
      </c>
      <c r="H83" s="15">
        <v>31</v>
      </c>
      <c r="I83" s="15">
        <v>14</v>
      </c>
      <c r="J83" s="15">
        <v>18</v>
      </c>
      <c r="K83" s="15">
        <v>18</v>
      </c>
      <c r="L83" s="15">
        <v>23</v>
      </c>
      <c r="M83" s="15">
        <v>18</v>
      </c>
      <c r="N83" s="15">
        <v>14</v>
      </c>
      <c r="O83" s="19">
        <v>346</v>
      </c>
      <c r="P83" s="66"/>
      <c r="Q83" s="15">
        <v>217</v>
      </c>
      <c r="R83" s="15">
        <v>217</v>
      </c>
      <c r="S83" s="15">
        <v>217</v>
      </c>
      <c r="T83" s="15">
        <v>181</v>
      </c>
      <c r="U83" s="15">
        <v>109</v>
      </c>
      <c r="V83" s="27"/>
      <c r="W83" s="15">
        <v>0</v>
      </c>
      <c r="X83" s="15">
        <v>0</v>
      </c>
      <c r="Y83" s="15">
        <v>0</v>
      </c>
      <c r="Z83" s="15">
        <v>72</v>
      </c>
      <c r="AA83" s="15">
        <v>145</v>
      </c>
      <c r="AB83" s="15"/>
      <c r="AC83" s="15"/>
      <c r="AD83" s="15"/>
      <c r="AE83" s="15"/>
      <c r="AG83" s="15">
        <v>346</v>
      </c>
      <c r="AH83" s="15">
        <v>217</v>
      </c>
      <c r="AI83" s="15">
        <v>217</v>
      </c>
      <c r="AJ83" s="15">
        <v>217</v>
      </c>
      <c r="AK83" s="15">
        <v>253</v>
      </c>
      <c r="AL83" s="15">
        <v>254</v>
      </c>
      <c r="AN83" s="47">
        <f t="shared" si="21"/>
        <v>148</v>
      </c>
      <c r="AO83" s="47">
        <f t="shared" ref="AO83:AO100" si="34">SUM(F83:H83)</f>
        <v>93</v>
      </c>
      <c r="AP83" s="47">
        <f t="shared" ref="AP83:AP100" si="35">SUM(I83:K83)</f>
        <v>50</v>
      </c>
      <c r="AQ83" s="47">
        <f t="shared" ref="AQ83:AQ100" si="36">SUM(L83:N83)</f>
        <v>55</v>
      </c>
    </row>
    <row r="84" spans="1:43">
      <c r="A84" s="4" t="s">
        <v>77</v>
      </c>
      <c r="B84" s="91"/>
      <c r="C84" s="15">
        <v>10</v>
      </c>
      <c r="D84" s="15">
        <v>8</v>
      </c>
      <c r="E84" s="15">
        <v>8</v>
      </c>
      <c r="F84" s="15">
        <v>7</v>
      </c>
      <c r="G84" s="15">
        <v>8</v>
      </c>
      <c r="H84" s="15">
        <v>8</v>
      </c>
      <c r="I84" s="15">
        <v>6</v>
      </c>
      <c r="J84" s="15">
        <v>8</v>
      </c>
      <c r="K84" s="15">
        <v>8</v>
      </c>
      <c r="L84" s="15">
        <v>10</v>
      </c>
      <c r="M84" s="15">
        <v>8</v>
      </c>
      <c r="N84" s="15">
        <v>6</v>
      </c>
      <c r="O84" s="19">
        <v>95</v>
      </c>
      <c r="P84" s="66"/>
      <c r="Q84" s="15">
        <v>47</v>
      </c>
      <c r="R84" s="15">
        <v>47</v>
      </c>
      <c r="S84" s="15">
        <v>47</v>
      </c>
      <c r="T84" s="15">
        <v>47</v>
      </c>
      <c r="U84" s="15">
        <v>47</v>
      </c>
      <c r="V84" s="27"/>
      <c r="W84" s="15">
        <v>0</v>
      </c>
      <c r="X84" s="15">
        <v>0</v>
      </c>
      <c r="Y84" s="15">
        <v>0</v>
      </c>
      <c r="Z84" s="15">
        <v>0</v>
      </c>
      <c r="AA84" s="15">
        <v>47</v>
      </c>
      <c r="AB84" s="15"/>
      <c r="AC84" s="15"/>
      <c r="AD84" s="15"/>
      <c r="AE84" s="15"/>
      <c r="AG84" s="15">
        <v>95</v>
      </c>
      <c r="AH84" s="15">
        <v>47</v>
      </c>
      <c r="AI84" s="15">
        <v>47</v>
      </c>
      <c r="AJ84" s="15">
        <v>47</v>
      </c>
      <c r="AK84" s="15">
        <v>47</v>
      </c>
      <c r="AL84" s="15">
        <v>94</v>
      </c>
      <c r="AN84" s="47">
        <f t="shared" ref="AN84:AN100" si="37">SUM(C84:E84)</f>
        <v>26</v>
      </c>
      <c r="AO84" s="47">
        <f t="shared" si="34"/>
        <v>23</v>
      </c>
      <c r="AP84" s="47">
        <f t="shared" si="35"/>
        <v>22</v>
      </c>
      <c r="AQ84" s="47">
        <f t="shared" si="36"/>
        <v>24</v>
      </c>
    </row>
    <row r="85" spans="1:43">
      <c r="A85" s="4" t="s">
        <v>34</v>
      </c>
      <c r="B85" s="91"/>
      <c r="C85" s="15">
        <v>15.299999999999999</v>
      </c>
      <c r="D85" s="15">
        <v>13.799999999999999</v>
      </c>
      <c r="E85" s="15">
        <v>15.299999999999999</v>
      </c>
      <c r="F85" s="15">
        <v>12.6</v>
      </c>
      <c r="G85" s="15">
        <v>13.2</v>
      </c>
      <c r="H85" s="15">
        <v>13.799999999999999</v>
      </c>
      <c r="I85" s="15">
        <v>10.5</v>
      </c>
      <c r="J85" s="15">
        <v>13.2</v>
      </c>
      <c r="K85" s="15">
        <v>13.799999999999999</v>
      </c>
      <c r="L85" s="15">
        <v>15.899999999999999</v>
      </c>
      <c r="M85" s="15">
        <v>15.299999999999999</v>
      </c>
      <c r="N85" s="15">
        <v>10.5</v>
      </c>
      <c r="O85" s="19">
        <v>163.20000000000002</v>
      </c>
      <c r="P85" s="66"/>
      <c r="Q85" s="15">
        <v>176</v>
      </c>
      <c r="R85" s="15">
        <v>162</v>
      </c>
      <c r="S85" s="15">
        <v>148</v>
      </c>
      <c r="T85" s="15">
        <v>113</v>
      </c>
      <c r="U85" s="15">
        <v>66</v>
      </c>
      <c r="V85" s="27"/>
      <c r="W85" s="15">
        <v>0</v>
      </c>
      <c r="X85" s="15">
        <v>0</v>
      </c>
      <c r="Y85" s="15">
        <v>14.739168362896191</v>
      </c>
      <c r="Z85" s="15">
        <v>64.931495589803234</v>
      </c>
      <c r="AA85" s="15">
        <v>105.22128525734225</v>
      </c>
      <c r="AB85" s="15"/>
      <c r="AC85" s="15"/>
      <c r="AD85" s="15"/>
      <c r="AE85" s="15"/>
      <c r="AG85" s="15">
        <v>163.20000000000002</v>
      </c>
      <c r="AH85" s="15">
        <v>176</v>
      </c>
      <c r="AI85" s="15">
        <v>162</v>
      </c>
      <c r="AJ85" s="15">
        <v>162.73916836289618</v>
      </c>
      <c r="AK85" s="15">
        <v>177.93149558980323</v>
      </c>
      <c r="AL85" s="15">
        <v>171.22128525734223</v>
      </c>
      <c r="AN85" s="47">
        <f t="shared" si="37"/>
        <v>44.4</v>
      </c>
      <c r="AO85" s="47">
        <f t="shared" si="34"/>
        <v>39.599999999999994</v>
      </c>
      <c r="AP85" s="47">
        <f t="shared" si="35"/>
        <v>37.5</v>
      </c>
      <c r="AQ85" s="47">
        <f t="shared" si="36"/>
        <v>41.699999999999996</v>
      </c>
    </row>
    <row r="86" spans="1:43">
      <c r="A86" s="4" t="s">
        <v>35</v>
      </c>
      <c r="B86" s="91"/>
      <c r="C86" s="15">
        <v>4.2</v>
      </c>
      <c r="D86" s="15">
        <v>3.9</v>
      </c>
      <c r="E86" s="15">
        <v>4.2</v>
      </c>
      <c r="F86" s="15">
        <v>3.3</v>
      </c>
      <c r="G86" s="15">
        <v>3.5999999999999996</v>
      </c>
      <c r="H86" s="15">
        <v>3.9</v>
      </c>
      <c r="I86" s="15">
        <v>3</v>
      </c>
      <c r="J86" s="15">
        <v>3.5999999999999996</v>
      </c>
      <c r="K86" s="15">
        <v>3.9</v>
      </c>
      <c r="L86" s="15">
        <v>4.5</v>
      </c>
      <c r="M86" s="15">
        <v>4.2</v>
      </c>
      <c r="N86" s="15">
        <v>3</v>
      </c>
      <c r="O86" s="19">
        <v>45.300000000000004</v>
      </c>
      <c r="P86" s="66"/>
      <c r="Q86" s="15">
        <v>49</v>
      </c>
      <c r="R86" s="15">
        <v>45</v>
      </c>
      <c r="S86" s="15">
        <v>41</v>
      </c>
      <c r="T86" s="15">
        <v>31</v>
      </c>
      <c r="U86" s="15">
        <v>18</v>
      </c>
      <c r="V86" s="27"/>
      <c r="W86" s="15">
        <v>0</v>
      </c>
      <c r="X86" s="15">
        <v>0</v>
      </c>
      <c r="Y86" s="15">
        <v>4.1035184646699623</v>
      </c>
      <c r="Z86" s="15">
        <v>18.077518658524767</v>
      </c>
      <c r="AA86" s="15">
        <v>29.294562372782789</v>
      </c>
      <c r="AB86" s="15"/>
      <c r="AC86" s="15"/>
      <c r="AD86" s="15"/>
      <c r="AE86" s="15"/>
      <c r="AG86" s="15">
        <v>45.300000000000004</v>
      </c>
      <c r="AH86" s="15">
        <v>49</v>
      </c>
      <c r="AI86" s="15">
        <v>45</v>
      </c>
      <c r="AJ86" s="15">
        <v>45.103518464669961</v>
      </c>
      <c r="AK86" s="15">
        <v>49.077518658524767</v>
      </c>
      <c r="AL86" s="15">
        <v>47.294562372782792</v>
      </c>
      <c r="AN86" s="47">
        <f t="shared" si="37"/>
        <v>12.3</v>
      </c>
      <c r="AO86" s="47">
        <f t="shared" si="34"/>
        <v>10.799999999999999</v>
      </c>
      <c r="AP86" s="47">
        <f t="shared" si="35"/>
        <v>10.5</v>
      </c>
      <c r="AQ86" s="47">
        <f t="shared" si="36"/>
        <v>11.7</v>
      </c>
    </row>
    <row r="87" spans="1:43">
      <c r="A87" s="4" t="s">
        <v>36</v>
      </c>
      <c r="B87" s="91"/>
      <c r="C87" s="15">
        <v>1.7999999999999998</v>
      </c>
      <c r="D87" s="15">
        <v>1.5</v>
      </c>
      <c r="E87" s="15">
        <v>1.7999999999999998</v>
      </c>
      <c r="F87" s="15">
        <v>1.5</v>
      </c>
      <c r="G87" s="15">
        <v>1.5</v>
      </c>
      <c r="H87" s="15">
        <v>1.5</v>
      </c>
      <c r="I87" s="15">
        <v>1.2</v>
      </c>
      <c r="J87" s="15">
        <v>1.5</v>
      </c>
      <c r="K87" s="15">
        <v>1.5</v>
      </c>
      <c r="L87" s="15">
        <v>1.7999999999999998</v>
      </c>
      <c r="M87" s="15">
        <v>1.7999999999999998</v>
      </c>
      <c r="N87" s="15">
        <v>1.2</v>
      </c>
      <c r="O87" s="19">
        <v>18.599999999999998</v>
      </c>
      <c r="P87" s="66"/>
      <c r="Q87" s="15">
        <v>20</v>
      </c>
      <c r="R87" s="15">
        <v>18</v>
      </c>
      <c r="S87" s="15">
        <v>17</v>
      </c>
      <c r="T87" s="15">
        <v>13</v>
      </c>
      <c r="U87" s="15">
        <v>8</v>
      </c>
      <c r="V87" s="27"/>
      <c r="W87" s="15">
        <v>0</v>
      </c>
      <c r="X87" s="15">
        <v>0</v>
      </c>
      <c r="Y87" s="15">
        <v>1.674905495783658</v>
      </c>
      <c r="Z87" s="15">
        <v>7.3785790442958223</v>
      </c>
      <c r="AA87" s="15">
        <v>11.956964233788892</v>
      </c>
      <c r="AB87" s="15"/>
      <c r="AC87" s="15"/>
      <c r="AD87" s="15"/>
      <c r="AE87" s="15"/>
      <c r="AG87" s="15">
        <v>18.599999999999998</v>
      </c>
      <c r="AH87" s="15">
        <v>20</v>
      </c>
      <c r="AI87" s="15">
        <v>18</v>
      </c>
      <c r="AJ87" s="15">
        <v>18.674905495783658</v>
      </c>
      <c r="AK87" s="15">
        <v>20.378579044295822</v>
      </c>
      <c r="AL87" s="15">
        <v>19.956964233788892</v>
      </c>
      <c r="AN87" s="47">
        <f t="shared" si="37"/>
        <v>5.0999999999999996</v>
      </c>
      <c r="AO87" s="47">
        <f t="shared" si="34"/>
        <v>4.5</v>
      </c>
      <c r="AP87" s="47">
        <f t="shared" si="35"/>
        <v>4.2</v>
      </c>
      <c r="AQ87" s="47">
        <f t="shared" si="36"/>
        <v>4.8</v>
      </c>
    </row>
    <row r="88" spans="1:43">
      <c r="A88" s="4" t="s">
        <v>37</v>
      </c>
      <c r="B88" s="91"/>
      <c r="C88" s="15">
        <v>5.7</v>
      </c>
      <c r="D88" s="15">
        <v>5.0999999999999996</v>
      </c>
      <c r="E88" s="15">
        <v>5.7</v>
      </c>
      <c r="F88" s="15">
        <v>4.5</v>
      </c>
      <c r="G88" s="15">
        <v>4.8</v>
      </c>
      <c r="H88" s="15">
        <v>5.0999999999999996</v>
      </c>
      <c r="I88" s="15">
        <v>3.9</v>
      </c>
      <c r="J88" s="15">
        <v>4.8</v>
      </c>
      <c r="K88" s="15">
        <v>5.0999999999999996</v>
      </c>
      <c r="L88" s="15">
        <v>6</v>
      </c>
      <c r="M88" s="15">
        <v>5.7</v>
      </c>
      <c r="N88" s="15">
        <v>3.9</v>
      </c>
      <c r="O88" s="19">
        <v>60.3</v>
      </c>
      <c r="P88" s="66"/>
      <c r="Q88" s="15">
        <v>65</v>
      </c>
      <c r="R88" s="15">
        <v>60</v>
      </c>
      <c r="S88" s="15">
        <v>55</v>
      </c>
      <c r="T88" s="15">
        <v>42</v>
      </c>
      <c r="U88" s="15">
        <v>25</v>
      </c>
      <c r="V88" s="27"/>
      <c r="W88" s="15">
        <v>0</v>
      </c>
      <c r="X88" s="15">
        <v>0</v>
      </c>
      <c r="Y88" s="15">
        <v>5.443442861296889</v>
      </c>
      <c r="Z88" s="15">
        <v>23.980381893961425</v>
      </c>
      <c r="AA88" s="15">
        <v>38.860133759813905</v>
      </c>
      <c r="AB88" s="15"/>
      <c r="AC88" s="15"/>
      <c r="AD88" s="15"/>
      <c r="AE88" s="15"/>
      <c r="AG88" s="15">
        <v>60.3</v>
      </c>
      <c r="AH88" s="15">
        <v>65</v>
      </c>
      <c r="AI88" s="15">
        <v>60</v>
      </c>
      <c r="AJ88" s="15">
        <v>60.443442861296887</v>
      </c>
      <c r="AK88" s="15">
        <v>65.980381893961422</v>
      </c>
      <c r="AL88" s="15">
        <v>63.860133759813905</v>
      </c>
      <c r="AN88" s="47">
        <f t="shared" si="37"/>
        <v>16.5</v>
      </c>
      <c r="AO88" s="47">
        <f t="shared" si="34"/>
        <v>14.4</v>
      </c>
      <c r="AP88" s="47">
        <f t="shared" si="35"/>
        <v>13.799999999999999</v>
      </c>
      <c r="AQ88" s="47">
        <f t="shared" si="36"/>
        <v>15.6</v>
      </c>
    </row>
    <row r="89" spans="1:43">
      <c r="A89" s="4" t="s">
        <v>38</v>
      </c>
      <c r="B89" s="91"/>
      <c r="C89" s="15">
        <v>1.2</v>
      </c>
      <c r="D89" s="15">
        <v>1.2</v>
      </c>
      <c r="E89" s="15">
        <v>1.2</v>
      </c>
      <c r="F89" s="15">
        <v>1.2</v>
      </c>
      <c r="G89" s="15">
        <v>1.2</v>
      </c>
      <c r="H89" s="15">
        <v>1.2</v>
      </c>
      <c r="I89" s="15">
        <v>1.2</v>
      </c>
      <c r="J89" s="15">
        <v>1.2</v>
      </c>
      <c r="K89" s="15">
        <v>1.2</v>
      </c>
      <c r="L89" s="15">
        <v>1.2</v>
      </c>
      <c r="M89" s="15">
        <v>1.2</v>
      </c>
      <c r="N89" s="15">
        <v>1.2</v>
      </c>
      <c r="O89" s="19">
        <v>14.399999999999997</v>
      </c>
      <c r="P89" s="66"/>
      <c r="Q89" s="15"/>
      <c r="R89" s="15"/>
      <c r="S89" s="15"/>
      <c r="T89" s="15"/>
      <c r="U89" s="15"/>
      <c r="V89" s="27"/>
      <c r="W89" s="117">
        <v>50</v>
      </c>
      <c r="X89" s="117">
        <v>50</v>
      </c>
      <c r="Y89" s="117">
        <v>50</v>
      </c>
      <c r="Z89" s="117">
        <v>50</v>
      </c>
      <c r="AA89" s="117">
        <v>50</v>
      </c>
      <c r="AB89" s="15"/>
      <c r="AC89" s="15"/>
      <c r="AD89" s="15"/>
      <c r="AE89" s="15"/>
      <c r="AG89" s="15">
        <v>14.399999999999997</v>
      </c>
      <c r="AH89" s="15">
        <v>50</v>
      </c>
      <c r="AI89" s="15">
        <v>50</v>
      </c>
      <c r="AJ89" s="15">
        <v>50</v>
      </c>
      <c r="AK89" s="15">
        <v>50</v>
      </c>
      <c r="AL89" s="15">
        <v>50</v>
      </c>
      <c r="AN89" s="47">
        <f t="shared" si="37"/>
        <v>3.5999999999999996</v>
      </c>
      <c r="AO89" s="47">
        <f t="shared" si="34"/>
        <v>3.5999999999999996</v>
      </c>
      <c r="AP89" s="47">
        <f t="shared" si="35"/>
        <v>3.5999999999999996</v>
      </c>
      <c r="AQ89" s="47">
        <f t="shared" si="36"/>
        <v>3.5999999999999996</v>
      </c>
    </row>
    <row r="90" spans="1:43">
      <c r="A90" s="4" t="s">
        <v>39</v>
      </c>
      <c r="B90" s="91"/>
      <c r="C90" s="15">
        <v>2.1</v>
      </c>
      <c r="D90" s="15">
        <v>1.7999999999999998</v>
      </c>
      <c r="E90" s="15">
        <v>2.1</v>
      </c>
      <c r="F90" s="15">
        <v>1.7999999999999998</v>
      </c>
      <c r="G90" s="15">
        <v>1.7999999999999998</v>
      </c>
      <c r="H90" s="15">
        <v>1.7999999999999998</v>
      </c>
      <c r="I90" s="15">
        <v>1.5</v>
      </c>
      <c r="J90" s="15">
        <v>1.7999999999999998</v>
      </c>
      <c r="K90" s="15">
        <v>1.7999999999999998</v>
      </c>
      <c r="L90" s="15">
        <v>2.1</v>
      </c>
      <c r="M90" s="15">
        <v>2.1</v>
      </c>
      <c r="N90" s="15">
        <v>1.5</v>
      </c>
      <c r="O90" s="19">
        <v>22.200000000000003</v>
      </c>
      <c r="P90" s="66"/>
      <c r="Q90" s="15">
        <v>24</v>
      </c>
      <c r="R90" s="15">
        <v>22</v>
      </c>
      <c r="S90" s="15">
        <v>20</v>
      </c>
      <c r="T90" s="15">
        <v>15</v>
      </c>
      <c r="U90" s="15">
        <v>9</v>
      </c>
      <c r="V90" s="27"/>
      <c r="W90" s="15">
        <v>0</v>
      </c>
      <c r="X90" s="15">
        <v>0</v>
      </c>
      <c r="Y90" s="15">
        <v>2.0098865949403897</v>
      </c>
      <c r="Z90" s="15">
        <v>8.8542948531549861</v>
      </c>
      <c r="AA90" s="15">
        <v>14.34835708054667</v>
      </c>
      <c r="AB90" s="15"/>
      <c r="AC90" s="15"/>
      <c r="AD90" s="15"/>
      <c r="AE90" s="15"/>
      <c r="AG90" s="15">
        <v>22.200000000000003</v>
      </c>
      <c r="AH90" s="15">
        <v>24</v>
      </c>
      <c r="AI90" s="15">
        <v>22</v>
      </c>
      <c r="AJ90" s="15">
        <v>22.00988659494039</v>
      </c>
      <c r="AK90" s="15">
        <v>23.854294853154986</v>
      </c>
      <c r="AL90" s="15">
        <v>23.34835708054667</v>
      </c>
      <c r="AN90" s="47">
        <f t="shared" si="37"/>
        <v>6</v>
      </c>
      <c r="AO90" s="47">
        <f t="shared" si="34"/>
        <v>5.3999999999999995</v>
      </c>
      <c r="AP90" s="47">
        <f t="shared" si="35"/>
        <v>5.0999999999999996</v>
      </c>
      <c r="AQ90" s="47">
        <f t="shared" si="36"/>
        <v>5.7</v>
      </c>
    </row>
    <row r="91" spans="1:43">
      <c r="A91" s="4" t="s">
        <v>40</v>
      </c>
      <c r="B91" s="91"/>
      <c r="C91" s="15">
        <v>49.4</v>
      </c>
      <c r="D91" s="15">
        <v>44.85</v>
      </c>
      <c r="E91" s="15">
        <v>49.4</v>
      </c>
      <c r="F91" s="15">
        <v>40.300000000000004</v>
      </c>
      <c r="G91" s="15">
        <v>42.9</v>
      </c>
      <c r="H91" s="15">
        <v>44.85</v>
      </c>
      <c r="I91" s="15">
        <v>33.800000000000004</v>
      </c>
      <c r="J91" s="15">
        <v>42.9</v>
      </c>
      <c r="K91" s="15">
        <v>44.85</v>
      </c>
      <c r="L91" s="15">
        <v>52</v>
      </c>
      <c r="M91" s="15">
        <v>49.4</v>
      </c>
      <c r="N91" s="15">
        <v>33.800000000000004</v>
      </c>
      <c r="O91" s="19">
        <v>528.45000000000005</v>
      </c>
      <c r="P91" s="66"/>
      <c r="Q91" s="117">
        <v>382</v>
      </c>
      <c r="R91" s="117">
        <v>402</v>
      </c>
      <c r="S91" s="117">
        <v>372</v>
      </c>
      <c r="T91" s="117">
        <v>230</v>
      </c>
      <c r="U91" s="117">
        <v>64</v>
      </c>
      <c r="V91" s="27"/>
      <c r="W91" s="117">
        <v>0</v>
      </c>
      <c r="X91" s="117">
        <v>30</v>
      </c>
      <c r="Y91" s="117">
        <v>71</v>
      </c>
      <c r="Z91" s="117">
        <v>122</v>
      </c>
      <c r="AA91" s="117">
        <v>193</v>
      </c>
      <c r="AB91" s="15"/>
      <c r="AC91" s="15"/>
      <c r="AD91" s="15"/>
      <c r="AE91" s="15"/>
      <c r="AG91" s="15">
        <v>528.45000000000005</v>
      </c>
      <c r="AH91" s="15">
        <v>382</v>
      </c>
      <c r="AI91" s="15">
        <v>432</v>
      </c>
      <c r="AJ91" s="15">
        <v>443</v>
      </c>
      <c r="AK91" s="15">
        <v>352</v>
      </c>
      <c r="AL91" s="15">
        <v>257</v>
      </c>
      <c r="AN91" s="47">
        <f t="shared" si="37"/>
        <v>143.65</v>
      </c>
      <c r="AO91" s="47">
        <f t="shared" si="34"/>
        <v>128.05000000000001</v>
      </c>
      <c r="AP91" s="47">
        <f t="shared" si="35"/>
        <v>121.55000000000001</v>
      </c>
      <c r="AQ91" s="47">
        <f t="shared" si="36"/>
        <v>135.20000000000002</v>
      </c>
    </row>
    <row r="92" spans="1:43">
      <c r="A92" s="4" t="s">
        <v>41</v>
      </c>
      <c r="B92" s="91"/>
      <c r="C92" s="15">
        <v>19.5</v>
      </c>
      <c r="D92" s="15">
        <v>17.7</v>
      </c>
      <c r="E92" s="15">
        <v>19.5</v>
      </c>
      <c r="F92" s="15">
        <v>15.899999999999999</v>
      </c>
      <c r="G92" s="15">
        <v>16.8</v>
      </c>
      <c r="H92" s="15">
        <v>17.7</v>
      </c>
      <c r="I92" s="15">
        <v>13.2</v>
      </c>
      <c r="J92" s="15">
        <v>16.8</v>
      </c>
      <c r="K92" s="15">
        <v>17.7</v>
      </c>
      <c r="L92" s="15">
        <v>20.399999999999999</v>
      </c>
      <c r="M92" s="15">
        <v>19.5</v>
      </c>
      <c r="N92" s="15">
        <v>13.2</v>
      </c>
      <c r="O92" s="19">
        <v>207.89999999999998</v>
      </c>
      <c r="P92" s="66"/>
      <c r="Q92" s="15">
        <v>224</v>
      </c>
      <c r="R92" s="15">
        <v>206</v>
      </c>
      <c r="S92" s="15">
        <v>189</v>
      </c>
      <c r="T92" s="15">
        <v>144</v>
      </c>
      <c r="U92" s="15">
        <v>84</v>
      </c>
      <c r="V92" s="27"/>
      <c r="W92" s="15">
        <v>0</v>
      </c>
      <c r="X92" s="15">
        <v>0</v>
      </c>
      <c r="Y92" s="15">
        <v>18.758941552776971</v>
      </c>
      <c r="Z92" s="15">
        <v>82.640085296113213</v>
      </c>
      <c r="AA92" s="15">
        <v>133.91799941843558</v>
      </c>
      <c r="AB92" s="15"/>
      <c r="AC92" s="15"/>
      <c r="AD92" s="15"/>
      <c r="AE92" s="15"/>
      <c r="AG92" s="15">
        <v>207.89999999999998</v>
      </c>
      <c r="AH92" s="15">
        <v>224</v>
      </c>
      <c r="AI92" s="15">
        <v>206</v>
      </c>
      <c r="AJ92" s="15">
        <v>207.75894155277697</v>
      </c>
      <c r="AK92" s="15">
        <v>226.64008529611323</v>
      </c>
      <c r="AL92" s="15">
        <v>217.91799941843558</v>
      </c>
      <c r="AN92" s="47">
        <f t="shared" si="37"/>
        <v>56.7</v>
      </c>
      <c r="AO92" s="47">
        <f t="shared" si="34"/>
        <v>50.400000000000006</v>
      </c>
      <c r="AP92" s="47">
        <f t="shared" si="35"/>
        <v>47.7</v>
      </c>
      <c r="AQ92" s="47">
        <f t="shared" si="36"/>
        <v>53.099999999999994</v>
      </c>
    </row>
    <row r="93" spans="1:43">
      <c r="A93" s="4" t="s">
        <v>42</v>
      </c>
      <c r="B93" s="97">
        <v>4.0000000000000001E-3</v>
      </c>
      <c r="C93" s="15">
        <v>1.8833599999999999</v>
      </c>
      <c r="D93" s="15">
        <v>1.5553599999999999</v>
      </c>
      <c r="E93" s="15">
        <v>1.6233599999999999</v>
      </c>
      <c r="F93" s="15">
        <v>1.43536</v>
      </c>
      <c r="G93" s="15">
        <v>1.5193599999999998</v>
      </c>
      <c r="H93" s="15">
        <v>1.6113599999999999</v>
      </c>
      <c r="I93" s="15">
        <v>1.17136</v>
      </c>
      <c r="J93" s="15">
        <v>1.2713599999999998</v>
      </c>
      <c r="K93" s="15">
        <v>1.3473599999999999</v>
      </c>
      <c r="L93" s="15">
        <v>1.71536</v>
      </c>
      <c r="M93" s="15">
        <v>1.3513599999999999</v>
      </c>
      <c r="N93" s="15">
        <v>0.92336000000000007</v>
      </c>
      <c r="O93" s="19">
        <v>17.40832</v>
      </c>
      <c r="P93" s="66"/>
      <c r="Q93" s="15">
        <v>19.634384032526334</v>
      </c>
      <c r="R93" s="15">
        <v>17.214542228793199</v>
      </c>
      <c r="S93" s="15">
        <v>15.47692404361486</v>
      </c>
      <c r="T93" s="15">
        <v>11.283393088153762</v>
      </c>
      <c r="U93" s="15">
        <v>6.5851021992238037</v>
      </c>
      <c r="V93" s="27"/>
      <c r="W93" s="15">
        <v>0</v>
      </c>
      <c r="X93" s="15">
        <v>0</v>
      </c>
      <c r="Y93" s="15">
        <v>1.6442868861202629</v>
      </c>
      <c r="Z93" s="15">
        <v>7.2436927285027659</v>
      </c>
      <c r="AA93" s="15">
        <v>11.738381381469654</v>
      </c>
      <c r="AB93" s="15"/>
      <c r="AC93" s="15"/>
      <c r="AD93" s="15"/>
      <c r="AE93" s="15"/>
      <c r="AG93" s="15">
        <v>17.40832</v>
      </c>
      <c r="AH93" s="15">
        <v>19.634384032526334</v>
      </c>
      <c r="AI93" s="15">
        <v>17.214542228793199</v>
      </c>
      <c r="AJ93" s="15">
        <v>17.121210929735124</v>
      </c>
      <c r="AK93" s="15">
        <v>18.527085816656527</v>
      </c>
      <c r="AL93" s="15">
        <v>18.323483580693459</v>
      </c>
      <c r="AN93" s="47">
        <f t="shared" si="37"/>
        <v>5.0620799999999999</v>
      </c>
      <c r="AO93" s="47">
        <f t="shared" si="34"/>
        <v>4.5660799999999995</v>
      </c>
      <c r="AP93" s="47">
        <f t="shared" si="35"/>
        <v>3.7900799999999997</v>
      </c>
      <c r="AQ93" s="47">
        <f t="shared" si="36"/>
        <v>3.9900800000000003</v>
      </c>
    </row>
    <row r="94" spans="1:43">
      <c r="A94" s="4" t="s">
        <v>43</v>
      </c>
      <c r="B94" s="91"/>
      <c r="C94" s="15">
        <v>0</v>
      </c>
      <c r="D94" s="15">
        <v>0</v>
      </c>
      <c r="E94" s="15">
        <v>0</v>
      </c>
      <c r="F94" s="15">
        <v>0</v>
      </c>
      <c r="G94" s="15">
        <v>0</v>
      </c>
      <c r="H94" s="15">
        <v>0</v>
      </c>
      <c r="I94" s="15">
        <v>0</v>
      </c>
      <c r="J94" s="15">
        <v>0</v>
      </c>
      <c r="K94" s="15">
        <v>0</v>
      </c>
      <c r="L94" s="15">
        <v>0</v>
      </c>
      <c r="M94" s="15">
        <v>0</v>
      </c>
      <c r="N94" s="15">
        <v>0</v>
      </c>
      <c r="O94" s="19">
        <v>0</v>
      </c>
      <c r="P94" s="66"/>
      <c r="Q94" s="15">
        <v>0</v>
      </c>
      <c r="R94" s="15">
        <v>0</v>
      </c>
      <c r="S94" s="15">
        <v>0</v>
      </c>
      <c r="T94" s="15">
        <v>0</v>
      </c>
      <c r="U94" s="15">
        <v>0</v>
      </c>
      <c r="V94" s="27"/>
      <c r="W94" s="15">
        <v>0</v>
      </c>
      <c r="X94" s="15">
        <v>0</v>
      </c>
      <c r="Y94" s="15">
        <v>0</v>
      </c>
      <c r="Z94" s="15">
        <v>0</v>
      </c>
      <c r="AA94" s="15">
        <v>0</v>
      </c>
      <c r="AB94" s="15"/>
      <c r="AC94" s="15"/>
      <c r="AD94" s="15"/>
      <c r="AE94" s="15"/>
      <c r="AG94" s="15">
        <v>0</v>
      </c>
      <c r="AH94" s="15">
        <v>0</v>
      </c>
      <c r="AI94" s="15">
        <v>0</v>
      </c>
      <c r="AJ94" s="15">
        <v>0</v>
      </c>
      <c r="AK94" s="15">
        <v>0</v>
      </c>
      <c r="AL94" s="15">
        <v>0</v>
      </c>
      <c r="AN94" s="47">
        <f t="shared" si="37"/>
        <v>0</v>
      </c>
      <c r="AO94" s="47">
        <f t="shared" si="34"/>
        <v>0</v>
      </c>
      <c r="AP94" s="47">
        <f t="shared" si="35"/>
        <v>0</v>
      </c>
      <c r="AQ94" s="47">
        <f t="shared" si="36"/>
        <v>0</v>
      </c>
    </row>
    <row r="95" spans="1:43">
      <c r="A95" s="4" t="s">
        <v>44</v>
      </c>
      <c r="B95" s="91"/>
      <c r="C95" s="15"/>
      <c r="D95" s="15"/>
      <c r="E95" s="15"/>
      <c r="F95" s="15"/>
      <c r="G95" s="15"/>
      <c r="H95" s="15"/>
      <c r="I95" s="15"/>
      <c r="J95" s="15"/>
      <c r="K95" s="15"/>
      <c r="L95" s="15"/>
      <c r="M95" s="15"/>
      <c r="N95" s="15"/>
      <c r="O95" s="19">
        <v>0</v>
      </c>
      <c r="P95" s="66"/>
      <c r="Q95" s="15"/>
      <c r="R95" s="87"/>
      <c r="S95" s="87"/>
      <c r="T95" s="87"/>
      <c r="U95" s="87"/>
      <c r="V95" s="27"/>
      <c r="W95" s="15">
        <v>0</v>
      </c>
      <c r="X95" s="15">
        <v>0</v>
      </c>
      <c r="Y95" s="15"/>
      <c r="Z95" s="87"/>
      <c r="AA95" s="87"/>
      <c r="AB95" s="15"/>
      <c r="AC95" s="15"/>
      <c r="AD95" s="15"/>
      <c r="AE95" s="15"/>
      <c r="AG95" s="15">
        <v>0</v>
      </c>
      <c r="AH95" s="15">
        <v>0</v>
      </c>
      <c r="AI95" s="15"/>
      <c r="AJ95" s="15"/>
      <c r="AK95" s="87"/>
      <c r="AL95" s="87"/>
      <c r="AN95" s="47">
        <f t="shared" si="37"/>
        <v>0</v>
      </c>
      <c r="AO95" s="47">
        <f t="shared" si="34"/>
        <v>0</v>
      </c>
      <c r="AP95" s="47">
        <f t="shared" si="35"/>
        <v>0</v>
      </c>
      <c r="AQ95" s="47">
        <f t="shared" si="36"/>
        <v>0</v>
      </c>
    </row>
    <row r="96" spans="1:43">
      <c r="A96" s="3" t="s">
        <v>45</v>
      </c>
      <c r="B96" s="91"/>
      <c r="C96" s="16">
        <v>264.08335999999997</v>
      </c>
      <c r="D96" s="16">
        <v>226.40536</v>
      </c>
      <c r="E96" s="16">
        <v>226.82335999999998</v>
      </c>
      <c r="F96" s="16">
        <v>193.53536</v>
      </c>
      <c r="G96" s="16">
        <v>182.31936000000002</v>
      </c>
      <c r="H96" s="16">
        <v>190.46135999999998</v>
      </c>
      <c r="I96" s="16">
        <v>135.47136</v>
      </c>
      <c r="J96" s="16">
        <v>171.07136</v>
      </c>
      <c r="K96" s="16">
        <v>177.19736</v>
      </c>
      <c r="L96" s="16">
        <v>211.61536000000001</v>
      </c>
      <c r="M96" s="16">
        <v>186.55135999999999</v>
      </c>
      <c r="N96" s="16">
        <v>135.22336000000001</v>
      </c>
      <c r="O96" s="16">
        <v>2300.7583199999999</v>
      </c>
      <c r="P96" s="66"/>
      <c r="Q96" s="16">
        <v>1822.6343840325264</v>
      </c>
      <c r="R96" s="16">
        <v>1795.2145422287931</v>
      </c>
      <c r="S96" s="16">
        <v>1720.4769240436149</v>
      </c>
      <c r="T96" s="16">
        <v>1408.2833930881538</v>
      </c>
      <c r="U96" s="16">
        <v>708.5851021992238</v>
      </c>
      <c r="V96" s="27"/>
      <c r="W96" s="16">
        <v>50</v>
      </c>
      <c r="X96" s="16">
        <v>80</v>
      </c>
      <c r="Y96" s="16">
        <v>169.37415021848432</v>
      </c>
      <c r="Z96" s="16">
        <v>648.10604806435617</v>
      </c>
      <c r="AA96" s="16">
        <v>1182.3376835041797</v>
      </c>
      <c r="AB96" s="19"/>
      <c r="AC96" s="19"/>
      <c r="AD96" s="19"/>
      <c r="AE96" s="19"/>
      <c r="AG96" s="16">
        <v>2300.7583199999999</v>
      </c>
      <c r="AH96" s="16">
        <v>1872.6343840325264</v>
      </c>
      <c r="AI96" s="16">
        <v>1875.2145422287931</v>
      </c>
      <c r="AJ96" s="16">
        <v>1889.8510742620992</v>
      </c>
      <c r="AK96" s="16">
        <v>2056.3894411525098</v>
      </c>
      <c r="AL96" s="16">
        <v>1890.9227857034036</v>
      </c>
      <c r="AN96" s="47">
        <f t="shared" si="37"/>
        <v>717.31207999999992</v>
      </c>
      <c r="AO96" s="47">
        <f t="shared" si="34"/>
        <v>566.31608000000006</v>
      </c>
      <c r="AP96" s="47">
        <f t="shared" si="35"/>
        <v>483.74008000000003</v>
      </c>
      <c r="AQ96" s="47">
        <f t="shared" si="36"/>
        <v>533.39008000000001</v>
      </c>
    </row>
    <row r="97" spans="1:44">
      <c r="A97" s="4"/>
      <c r="B97" s="91"/>
      <c r="C97" s="15"/>
      <c r="D97" s="15"/>
      <c r="E97" s="15"/>
      <c r="F97" s="15"/>
      <c r="G97" s="15"/>
      <c r="H97" s="15"/>
      <c r="I97" s="15"/>
      <c r="J97" s="15"/>
      <c r="K97" s="15"/>
      <c r="L97" s="15"/>
      <c r="M97" s="15"/>
      <c r="N97" s="15"/>
      <c r="O97" s="19"/>
      <c r="P97" s="66"/>
      <c r="Q97" s="88">
        <v>0.73215842988433055</v>
      </c>
      <c r="R97" s="88">
        <v>0.83834008662847559</v>
      </c>
      <c r="S97" s="88">
        <v>3.9102103747388952</v>
      </c>
      <c r="T97" s="88">
        <v>4.2003077809006584</v>
      </c>
      <c r="U97" s="88">
        <v>3.6029506691440587</v>
      </c>
      <c r="V97" s="27"/>
      <c r="W97" s="19"/>
      <c r="X97" s="19"/>
      <c r="Y97" s="19"/>
      <c r="Z97" s="19"/>
      <c r="AA97" s="19"/>
      <c r="AB97" s="19"/>
      <c r="AC97" s="19"/>
      <c r="AD97" s="19"/>
      <c r="AE97" s="19"/>
      <c r="AG97" s="19"/>
      <c r="AH97" s="19"/>
      <c r="AI97" s="19"/>
      <c r="AJ97" s="19"/>
      <c r="AK97" s="19"/>
      <c r="AL97" s="19"/>
      <c r="AN97" s="47">
        <f t="shared" si="37"/>
        <v>0</v>
      </c>
      <c r="AO97" s="47">
        <f t="shared" si="34"/>
        <v>0</v>
      </c>
      <c r="AP97" s="47">
        <f t="shared" si="35"/>
        <v>0</v>
      </c>
      <c r="AQ97" s="47">
        <f t="shared" si="36"/>
        <v>0</v>
      </c>
    </row>
    <row r="98" spans="1:44">
      <c r="A98" s="3" t="s">
        <v>46</v>
      </c>
      <c r="B98" s="94"/>
      <c r="C98" s="19">
        <v>137.0995400000001</v>
      </c>
      <c r="D98" s="19">
        <v>110.66754</v>
      </c>
      <c r="E98" s="19">
        <v>124.09704000000005</v>
      </c>
      <c r="F98" s="19">
        <v>122.99254000000005</v>
      </c>
      <c r="G98" s="19">
        <v>149.82604000000003</v>
      </c>
      <c r="H98" s="19">
        <v>157.49154000000001</v>
      </c>
      <c r="I98" s="19">
        <v>135.88654000000002</v>
      </c>
      <c r="J98" s="19">
        <v>127.90904000000003</v>
      </c>
      <c r="K98" s="19">
        <v>136.67554000000001</v>
      </c>
      <c r="L98" s="19">
        <v>173.17254000000008</v>
      </c>
      <c r="M98" s="19">
        <v>126.21404000000001</v>
      </c>
      <c r="N98" s="19">
        <v>108.33453999999995</v>
      </c>
      <c r="O98" s="19">
        <v>1610.3664800000001</v>
      </c>
      <c r="P98" s="66"/>
      <c r="Q98" s="111" t="e">
        <v>#REF!</v>
      </c>
      <c r="R98" s="111" t="e">
        <v>#REF!</v>
      </c>
      <c r="S98" s="111" t="e">
        <v>#REF!</v>
      </c>
      <c r="T98" s="111" t="e">
        <v>#REF!</v>
      </c>
      <c r="U98" s="111" t="e">
        <v>#REF!</v>
      </c>
      <c r="V98" s="27"/>
      <c r="W98" s="19" t="e">
        <v>#REF!</v>
      </c>
      <c r="X98" s="19" t="e">
        <v>#REF!</v>
      </c>
      <c r="Y98" s="19" t="e">
        <v>#REF!</v>
      </c>
      <c r="Z98" s="19" t="e">
        <v>#REF!</v>
      </c>
      <c r="AA98" s="19" t="e">
        <v>#REF!</v>
      </c>
      <c r="AB98" s="19"/>
      <c r="AC98" s="19"/>
      <c r="AD98" s="19"/>
      <c r="AE98" s="19"/>
      <c r="AG98" s="19" t="e">
        <v>#REF!</v>
      </c>
      <c r="AH98" s="19" t="e">
        <v>#REF!</v>
      </c>
      <c r="AI98" s="19" t="e">
        <v>#REF!</v>
      </c>
      <c r="AJ98" s="19" t="e">
        <v>#REF!</v>
      </c>
      <c r="AK98" s="19" t="e">
        <v>#REF!</v>
      </c>
      <c r="AL98" s="19" t="e">
        <v>#REF!</v>
      </c>
      <c r="AN98" s="47">
        <f t="shared" si="37"/>
        <v>371.86412000000018</v>
      </c>
      <c r="AO98" s="47">
        <f t="shared" si="34"/>
        <v>430.3101200000001</v>
      </c>
      <c r="AP98" s="47">
        <f t="shared" si="35"/>
        <v>400.4711200000001</v>
      </c>
      <c r="AQ98" s="47">
        <f t="shared" si="36"/>
        <v>407.72112000000004</v>
      </c>
    </row>
    <row r="99" spans="1:44">
      <c r="A99" s="3"/>
      <c r="B99" s="94"/>
      <c r="C99" s="19"/>
      <c r="D99" s="19"/>
      <c r="E99" s="19"/>
      <c r="F99" s="19"/>
      <c r="G99" s="19"/>
      <c r="H99" s="19"/>
      <c r="I99" s="19"/>
      <c r="J99" s="19"/>
      <c r="K99" s="19"/>
      <c r="L99" s="19"/>
      <c r="M99" s="19"/>
      <c r="N99" s="19"/>
      <c r="O99" s="19"/>
      <c r="P99" s="66"/>
      <c r="Q99" s="19"/>
      <c r="R99" s="19"/>
      <c r="S99" s="19"/>
      <c r="T99" s="19"/>
      <c r="U99" s="19"/>
      <c r="V99" s="27"/>
      <c r="W99" s="19"/>
      <c r="X99" s="19"/>
      <c r="Y99" s="19"/>
      <c r="Z99" s="19"/>
      <c r="AA99" s="19"/>
      <c r="AB99" s="19"/>
      <c r="AC99" s="19"/>
      <c r="AD99" s="19"/>
      <c r="AE99" s="19"/>
      <c r="AG99" s="19"/>
      <c r="AH99" s="19"/>
      <c r="AI99" s="19"/>
      <c r="AJ99" s="19"/>
      <c r="AK99" s="19"/>
      <c r="AL99" s="19"/>
      <c r="AN99" s="47">
        <f t="shared" si="37"/>
        <v>0</v>
      </c>
      <c r="AO99" s="47">
        <f t="shared" si="34"/>
        <v>0</v>
      </c>
      <c r="AP99" s="47">
        <f t="shared" si="35"/>
        <v>0</v>
      </c>
      <c r="AQ99" s="47">
        <f t="shared" si="36"/>
        <v>0</v>
      </c>
    </row>
    <row r="100" spans="1:44">
      <c r="A100" s="4" t="s">
        <v>130</v>
      </c>
      <c r="B100" s="91"/>
      <c r="C100" s="15">
        <v>121.74386133846895</v>
      </c>
      <c r="D100" s="87">
        <v>111.07210526315791</v>
      </c>
      <c r="E100" s="87">
        <v>95.704366812227079</v>
      </c>
      <c r="F100" s="87">
        <v>95.553274682306935</v>
      </c>
      <c r="G100" s="87">
        <v>90.662417582417589</v>
      </c>
      <c r="H100" s="87">
        <v>99.775632183908044</v>
      </c>
      <c r="I100" s="87">
        <v>82.992871690427705</v>
      </c>
      <c r="J100" s="87">
        <v>85.672830725462305</v>
      </c>
      <c r="K100" s="87">
        <v>91.375600384245914</v>
      </c>
      <c r="L100" s="87">
        <v>92.525146198830413</v>
      </c>
      <c r="M100" s="87">
        <v>86.096032461677183</v>
      </c>
      <c r="N100" s="87">
        <v>74.47194013896312</v>
      </c>
      <c r="O100" s="19">
        <v>1127.6460794620932</v>
      </c>
      <c r="P100" s="66"/>
      <c r="Q100" s="15">
        <v>1283.7010312326743</v>
      </c>
      <c r="R100" s="117">
        <v>1171.9674810571057</v>
      </c>
      <c r="S100" s="117">
        <v>1063.5436555165404</v>
      </c>
      <c r="T100" s="117">
        <v>788.27086305673629</v>
      </c>
      <c r="U100" s="117">
        <v>467.41381630012933</v>
      </c>
      <c r="W100" s="117">
        <v>0</v>
      </c>
      <c r="X100" s="117">
        <v>0</v>
      </c>
      <c r="Y100" s="117">
        <v>126.47999999999999</v>
      </c>
      <c r="Z100" s="117">
        <v>515.64</v>
      </c>
      <c r="AA100" s="117">
        <v>824.76</v>
      </c>
      <c r="AB100" s="15"/>
      <c r="AC100" s="15"/>
      <c r="AD100" s="15"/>
      <c r="AE100" s="15"/>
      <c r="AG100" s="15">
        <v>1127.6460794620932</v>
      </c>
      <c r="AH100" s="15">
        <v>1283.7010312326743</v>
      </c>
      <c r="AI100" s="15">
        <v>1171.9674810571057</v>
      </c>
      <c r="AJ100" s="15">
        <v>1190.0236555165404</v>
      </c>
      <c r="AK100" s="15">
        <v>1303.9108630567362</v>
      </c>
      <c r="AL100" s="15">
        <v>1292.1738163001294</v>
      </c>
      <c r="AN100" s="46">
        <f t="shared" si="37"/>
        <v>328.5203334138539</v>
      </c>
      <c r="AO100" s="46">
        <f t="shared" si="34"/>
        <v>285.99132444863255</v>
      </c>
      <c r="AP100" s="46">
        <f t="shared" si="35"/>
        <v>260.0413028001359</v>
      </c>
      <c r="AQ100" s="46">
        <f t="shared" si="36"/>
        <v>253.09311879947074</v>
      </c>
      <c r="AR100" s="41">
        <f>SUM(AN100:AQ100)</f>
        <v>1127.646079462093</v>
      </c>
    </row>
    <row r="101" spans="1:44">
      <c r="A101" s="4"/>
      <c r="B101" s="91"/>
      <c r="C101" s="107">
        <v>0.1150698122291767</v>
      </c>
      <c r="D101" s="107">
        <v>0.12578947368421053</v>
      </c>
      <c r="E101" s="107">
        <v>0.10436681222707424</v>
      </c>
      <c r="F101" s="107">
        <v>0.11681329423264906</v>
      </c>
      <c r="G101" s="107">
        <v>0.10505494505494506</v>
      </c>
      <c r="H101" s="107">
        <v>0.10988505747126437</v>
      </c>
      <c r="I101" s="107">
        <v>0.12169042769857434</v>
      </c>
      <c r="J101" s="107">
        <v>0.11332385016595543</v>
      </c>
      <c r="K101" s="107">
        <v>0.11479346781940442</v>
      </c>
      <c r="L101" s="107">
        <v>9.3177387914230025E-2</v>
      </c>
      <c r="M101" s="107">
        <v>0.10775473399458972</v>
      </c>
      <c r="N101" s="107">
        <v>0.12773917691074291</v>
      </c>
      <c r="O101" s="107">
        <v>0.11213664274682709</v>
      </c>
      <c r="P101" s="66"/>
      <c r="Q101" s="120">
        <v>0.12000000000000001</v>
      </c>
      <c r="R101" s="120">
        <v>0.11999999999999998</v>
      </c>
      <c r="S101" s="120">
        <v>0.12</v>
      </c>
      <c r="T101" s="120">
        <v>0.12</v>
      </c>
      <c r="U101" s="120">
        <v>0.12</v>
      </c>
      <c r="W101" s="120" t="e">
        <v>#DIV/0!</v>
      </c>
      <c r="X101" s="120" t="e">
        <v>#DIV/0!</v>
      </c>
      <c r="Y101" s="120">
        <v>0.12</v>
      </c>
      <c r="Z101" s="120">
        <v>0.12</v>
      </c>
      <c r="AA101" s="120">
        <v>0.12</v>
      </c>
      <c r="AB101" s="15"/>
      <c r="AC101" s="15"/>
      <c r="AD101" s="15"/>
      <c r="AE101" s="15"/>
      <c r="AG101" s="120">
        <v>0.11213664274682709</v>
      </c>
      <c r="AH101" s="120">
        <v>0.12000000000000001</v>
      </c>
      <c r="AI101" s="120">
        <v>0.11999999999999998</v>
      </c>
      <c r="AJ101" s="120">
        <v>0.12</v>
      </c>
      <c r="AK101" s="120">
        <v>0.11999999999999998</v>
      </c>
      <c r="AL101" s="120">
        <v>0.12</v>
      </c>
      <c r="AN101" s="46"/>
      <c r="AO101" s="46"/>
      <c r="AP101" s="46"/>
      <c r="AQ101" s="46"/>
      <c r="AR101" s="41"/>
    </row>
    <row r="102" spans="1:44">
      <c r="A102" s="3" t="s">
        <v>47</v>
      </c>
      <c r="B102" s="94"/>
      <c r="C102" s="16">
        <v>15.355678661531158</v>
      </c>
      <c r="D102" s="16">
        <v>-0.40456526315790597</v>
      </c>
      <c r="E102" s="16">
        <v>28.392673187772971</v>
      </c>
      <c r="F102" s="16">
        <v>27.439265317693113</v>
      </c>
      <c r="G102" s="16">
        <v>59.163622417582445</v>
      </c>
      <c r="H102" s="16">
        <v>57.715907816091971</v>
      </c>
      <c r="I102" s="16">
        <v>52.89366830957232</v>
      </c>
      <c r="J102" s="16">
        <v>42.236209274537728</v>
      </c>
      <c r="K102" s="16">
        <v>45.299939615754099</v>
      </c>
      <c r="L102" s="16">
        <v>80.64739380116967</v>
      </c>
      <c r="M102" s="16">
        <v>40.118007538322829</v>
      </c>
      <c r="N102" s="16">
        <v>33.862599861036827</v>
      </c>
      <c r="O102" s="16">
        <v>482.72040053790693</v>
      </c>
      <c r="P102" s="66"/>
      <c r="Q102" s="16" t="e">
        <v>#REF!</v>
      </c>
      <c r="R102" s="16" t="e">
        <v>#REF!</v>
      </c>
      <c r="S102" s="16" t="e">
        <v>#REF!</v>
      </c>
      <c r="T102" s="16" t="e">
        <v>#REF!</v>
      </c>
      <c r="U102" s="16" t="e">
        <v>#REF!</v>
      </c>
      <c r="W102" s="16" t="e">
        <v>#REF!</v>
      </c>
      <c r="X102" s="16" t="e">
        <v>#REF!</v>
      </c>
      <c r="Y102" s="16" t="e">
        <v>#REF!</v>
      </c>
      <c r="Z102" s="16" t="e">
        <v>#REF!</v>
      </c>
      <c r="AA102" s="16" t="e">
        <v>#REF!</v>
      </c>
      <c r="AB102" s="19"/>
      <c r="AC102" s="19"/>
      <c r="AD102" s="19"/>
      <c r="AE102" s="19"/>
      <c r="AG102" s="16" t="e">
        <v>#REF!</v>
      </c>
      <c r="AH102" s="16" t="e">
        <v>#REF!</v>
      </c>
      <c r="AI102" s="16" t="e">
        <v>#REF!</v>
      </c>
      <c r="AJ102" s="16" t="e">
        <v>#REF!</v>
      </c>
      <c r="AK102" s="16" t="e">
        <v>#REF!</v>
      </c>
      <c r="AL102" s="16" t="e">
        <v>#REF!</v>
      </c>
      <c r="AN102" s="16">
        <f t="shared" ref="AN102:AQ102" si="38">+AN98-AN100</f>
        <v>43.34378658614628</v>
      </c>
      <c r="AO102" s="16">
        <f t="shared" si="38"/>
        <v>144.31879555136754</v>
      </c>
      <c r="AP102" s="16">
        <f t="shared" si="38"/>
        <v>140.4298171998642</v>
      </c>
      <c r="AQ102" s="16">
        <f t="shared" si="38"/>
        <v>154.6280012005293</v>
      </c>
      <c r="AR102" s="41"/>
    </row>
    <row r="103" spans="1:44">
      <c r="A103" s="3"/>
      <c r="B103" s="94"/>
      <c r="C103" s="106"/>
      <c r="D103" s="106"/>
      <c r="E103" s="106"/>
      <c r="F103" s="106"/>
      <c r="G103" s="106"/>
      <c r="H103" s="106"/>
      <c r="I103" s="106"/>
      <c r="J103" s="106"/>
      <c r="K103" s="106"/>
      <c r="L103" s="106"/>
      <c r="M103" s="106"/>
      <c r="N103" s="106"/>
      <c r="O103" s="106"/>
      <c r="P103" s="19"/>
      <c r="Q103" s="19"/>
      <c r="R103" s="19"/>
      <c r="S103" s="19"/>
      <c r="T103" s="19"/>
      <c r="U103" s="19"/>
      <c r="W103" s="19"/>
      <c r="X103" s="19"/>
      <c r="Y103" s="19"/>
      <c r="Z103" s="19"/>
      <c r="AA103" s="19"/>
      <c r="AB103" s="19"/>
      <c r="AC103" s="19"/>
      <c r="AD103" s="19"/>
      <c r="AE103" s="19"/>
      <c r="AG103" s="19"/>
      <c r="AH103" s="19"/>
      <c r="AI103" s="19"/>
      <c r="AJ103" s="19"/>
      <c r="AK103" s="19"/>
      <c r="AL103" s="19"/>
      <c r="AN103" s="46"/>
      <c r="AO103" s="46"/>
      <c r="AP103" s="46"/>
      <c r="AQ103" s="46"/>
      <c r="AR103" s="41"/>
    </row>
    <row r="104" spans="1:44">
      <c r="A104" s="3"/>
      <c r="B104" s="94"/>
      <c r="C104" s="19"/>
      <c r="D104" s="19"/>
      <c r="E104" s="19"/>
      <c r="F104" s="19"/>
      <c r="G104" s="19"/>
      <c r="H104" s="19"/>
      <c r="I104" s="19"/>
      <c r="J104" s="19"/>
      <c r="K104" s="19"/>
      <c r="L104" s="19"/>
      <c r="M104" s="19"/>
      <c r="N104" s="19"/>
      <c r="O104" s="106"/>
      <c r="P104" s="42"/>
      <c r="Q104" s="82"/>
      <c r="R104" s="82"/>
      <c r="S104" s="82"/>
      <c r="T104" s="82"/>
      <c r="U104" s="82"/>
      <c r="V104" s="27"/>
      <c r="W104" s="82"/>
      <c r="X104" s="82"/>
      <c r="Y104" s="82"/>
      <c r="Z104" s="82"/>
      <c r="AA104" s="82"/>
      <c r="AB104" s="82"/>
      <c r="AC104" s="82"/>
      <c r="AD104" s="82"/>
      <c r="AE104" s="82"/>
      <c r="AG104" s="82"/>
      <c r="AH104" s="82"/>
      <c r="AI104" s="82"/>
      <c r="AJ104" s="82"/>
      <c r="AK104" s="82"/>
      <c r="AL104" s="82"/>
      <c r="AN104" s="47"/>
      <c r="AO104" s="47"/>
      <c r="AP104" s="47"/>
      <c r="AQ104" s="47"/>
    </row>
    <row r="105" spans="1:44">
      <c r="A105" s="4" t="s">
        <v>48</v>
      </c>
      <c r="B105" s="91"/>
      <c r="C105" s="106">
        <v>24</v>
      </c>
      <c r="D105" s="111">
        <v>20</v>
      </c>
      <c r="E105" s="111">
        <v>20</v>
      </c>
      <c r="F105" s="111">
        <v>18</v>
      </c>
      <c r="G105" s="111">
        <v>19</v>
      </c>
      <c r="H105" s="111">
        <v>20</v>
      </c>
      <c r="I105" s="111">
        <v>15</v>
      </c>
      <c r="J105" s="111">
        <v>19</v>
      </c>
      <c r="K105" s="111">
        <v>20</v>
      </c>
      <c r="L105" s="111">
        <v>25</v>
      </c>
      <c r="M105" s="111">
        <v>20</v>
      </c>
      <c r="N105" s="111">
        <v>15</v>
      </c>
      <c r="O105" s="106">
        <v>235</v>
      </c>
      <c r="Q105" s="32">
        <v>235</v>
      </c>
      <c r="R105" s="32">
        <v>235</v>
      </c>
      <c r="S105" s="32">
        <v>235</v>
      </c>
      <c r="T105" s="32">
        <v>235</v>
      </c>
      <c r="U105" s="32">
        <v>235</v>
      </c>
      <c r="V105" s="27"/>
      <c r="W105" s="33">
        <v>235</v>
      </c>
      <c r="X105" s="33">
        <v>235</v>
      </c>
      <c r="Y105" s="33">
        <v>235</v>
      </c>
      <c r="Z105" s="33">
        <v>235</v>
      </c>
      <c r="AA105" s="33">
        <v>235</v>
      </c>
      <c r="AB105" s="33"/>
      <c r="AC105" s="33"/>
      <c r="AD105" s="33"/>
      <c r="AE105" s="33"/>
      <c r="AG105" s="33">
        <v>235</v>
      </c>
      <c r="AH105" s="33">
        <v>235</v>
      </c>
      <c r="AI105" s="33">
        <v>235</v>
      </c>
      <c r="AJ105" s="33">
        <v>235</v>
      </c>
      <c r="AK105" s="33">
        <v>235</v>
      </c>
      <c r="AL105" s="33">
        <v>235</v>
      </c>
      <c r="AN105" s="47">
        <f t="shared" ref="AN105:AN134" si="39">SUM(C105:E105)</f>
        <v>64</v>
      </c>
      <c r="AO105" s="47">
        <f t="shared" ref="AO105:AO134" si="40">SUM(F105:H105)</f>
        <v>57</v>
      </c>
      <c r="AP105" s="47">
        <f t="shared" ref="AP105:AP134" si="41">SUM(I105:K105)</f>
        <v>54</v>
      </c>
      <c r="AQ105" s="47">
        <f t="shared" ref="AQ105:AQ134" si="42">SUM(L105:N105)</f>
        <v>60</v>
      </c>
    </row>
    <row r="106" spans="1:44">
      <c r="A106" s="4"/>
      <c r="B106" s="91"/>
      <c r="C106" s="117">
        <v>10632.5</v>
      </c>
      <c r="D106" s="117">
        <v>10634.25</v>
      </c>
      <c r="E106" s="117">
        <v>11051.25</v>
      </c>
      <c r="F106" s="117">
        <v>10975.833333333332</v>
      </c>
      <c r="G106" s="117">
        <v>10975</v>
      </c>
      <c r="H106" s="117">
        <v>10976.5</v>
      </c>
      <c r="I106" s="117">
        <v>10976</v>
      </c>
      <c r="J106" s="117">
        <v>9228.6842105263149</v>
      </c>
      <c r="K106" s="117">
        <v>9230</v>
      </c>
      <c r="L106" s="117">
        <v>9230</v>
      </c>
      <c r="M106" s="117">
        <v>9230</v>
      </c>
      <c r="N106" s="117">
        <v>9229.6666666666679</v>
      </c>
      <c r="O106" s="21"/>
      <c r="P106" s="42"/>
      <c r="Q106" s="79" t="e">
        <v>#REF!</v>
      </c>
      <c r="R106" s="79" t="e">
        <v>#REF!</v>
      </c>
      <c r="S106" s="6"/>
      <c r="T106" s="6"/>
      <c r="U106" s="6"/>
      <c r="V106" s="27"/>
      <c r="W106" s="21"/>
      <c r="X106" s="21"/>
      <c r="Y106" s="21"/>
      <c r="Z106" s="21"/>
      <c r="AA106" s="21"/>
      <c r="AB106" s="21"/>
      <c r="AC106" s="21"/>
      <c r="AD106" s="21"/>
      <c r="AE106" s="21"/>
      <c r="AG106" s="21"/>
      <c r="AH106" s="21"/>
      <c r="AI106" s="21"/>
      <c r="AJ106" s="21"/>
      <c r="AK106" s="21"/>
      <c r="AL106" s="21"/>
      <c r="AN106" s="47">
        <f t="shared" si="39"/>
        <v>32318</v>
      </c>
      <c r="AO106" s="47">
        <f t="shared" si="40"/>
        <v>32927.333333333328</v>
      </c>
      <c r="AP106" s="47">
        <f t="shared" si="41"/>
        <v>29434.684210526313</v>
      </c>
      <c r="AQ106" s="47">
        <f t="shared" si="42"/>
        <v>27689.666666666668</v>
      </c>
    </row>
    <row r="107" spans="1:44" ht="14.25">
      <c r="A107" s="28" t="s">
        <v>66</v>
      </c>
      <c r="B107" s="91"/>
      <c r="C107" s="6"/>
      <c r="D107" s="6"/>
      <c r="E107" s="104"/>
      <c r="F107" s="6"/>
      <c r="G107" s="6"/>
      <c r="H107" s="6"/>
      <c r="I107" s="6"/>
      <c r="J107" s="6"/>
      <c r="K107" s="6"/>
      <c r="L107" s="6"/>
      <c r="M107" s="6"/>
      <c r="N107" s="6"/>
      <c r="O107" s="21"/>
      <c r="P107" s="42"/>
      <c r="Q107" s="105">
        <v>1.0780100374182058</v>
      </c>
      <c r="R107" s="105">
        <v>0.99076425290657433</v>
      </c>
      <c r="S107" s="105">
        <v>0.9091033060668734</v>
      </c>
      <c r="T107" s="105">
        <v>0.69274508304940818</v>
      </c>
      <c r="U107" s="105">
        <v>0.40634807815880114</v>
      </c>
      <c r="V107" s="27"/>
      <c r="W107" s="105">
        <v>0</v>
      </c>
      <c r="X107" s="105">
        <v>0</v>
      </c>
      <c r="Y107" s="105">
        <v>8.9258226943174326E-2</v>
      </c>
      <c r="Z107" s="105">
        <v>0.39321554828725447</v>
      </c>
      <c r="AA107" s="105">
        <v>0.63720456456655006</v>
      </c>
      <c r="AB107" s="21"/>
      <c r="AC107" s="21"/>
      <c r="AD107" s="21"/>
      <c r="AE107" s="21"/>
      <c r="AG107" s="21"/>
      <c r="AH107" s="21"/>
      <c r="AI107" s="21"/>
      <c r="AJ107" s="21"/>
      <c r="AK107" s="21"/>
      <c r="AL107" s="21"/>
      <c r="AN107" s="47">
        <f t="shared" si="39"/>
        <v>0</v>
      </c>
      <c r="AO107" s="47">
        <f t="shared" si="40"/>
        <v>0</v>
      </c>
      <c r="AP107" s="47">
        <f t="shared" si="41"/>
        <v>0</v>
      </c>
      <c r="AQ107" s="47">
        <f t="shared" si="42"/>
        <v>0</v>
      </c>
    </row>
    <row r="108" spans="1:44">
      <c r="A108" s="4" t="s">
        <v>54</v>
      </c>
      <c r="B108" s="95"/>
      <c r="C108" s="35">
        <v>55</v>
      </c>
      <c r="D108" s="119">
        <v>55</v>
      </c>
      <c r="E108" s="119">
        <v>55</v>
      </c>
      <c r="F108" s="119">
        <v>55</v>
      </c>
      <c r="G108" s="119">
        <v>55</v>
      </c>
      <c r="H108" s="119">
        <v>55</v>
      </c>
      <c r="I108" s="119">
        <v>55</v>
      </c>
      <c r="J108" s="119">
        <v>50</v>
      </c>
      <c r="K108" s="119">
        <v>50</v>
      </c>
      <c r="L108" s="119">
        <v>50</v>
      </c>
      <c r="M108" s="119">
        <v>50</v>
      </c>
      <c r="N108" s="119">
        <v>50</v>
      </c>
      <c r="O108" s="36">
        <v>52.916666666666664</v>
      </c>
      <c r="P108" s="42"/>
      <c r="Q108" s="119">
        <v>54</v>
      </c>
      <c r="R108" s="119">
        <v>50</v>
      </c>
      <c r="S108" s="119">
        <v>46</v>
      </c>
      <c r="T108" s="119">
        <v>36</v>
      </c>
      <c r="U108" s="119">
        <v>22</v>
      </c>
      <c r="V108" s="27"/>
      <c r="W108" s="119">
        <v>0</v>
      </c>
      <c r="X108" s="119">
        <v>0</v>
      </c>
      <c r="Y108" s="119">
        <v>4</v>
      </c>
      <c r="Z108" s="119">
        <v>20</v>
      </c>
      <c r="AA108" s="119">
        <v>32</v>
      </c>
      <c r="AB108" s="71"/>
      <c r="AC108" s="71"/>
      <c r="AD108" s="71"/>
      <c r="AE108" s="71"/>
      <c r="AG108" s="36">
        <v>52.916666666666664</v>
      </c>
      <c r="AH108" s="36">
        <v>54</v>
      </c>
      <c r="AI108" s="36">
        <v>50</v>
      </c>
      <c r="AJ108" s="36">
        <v>50</v>
      </c>
      <c r="AK108" s="36">
        <v>56</v>
      </c>
      <c r="AL108" s="36">
        <v>54</v>
      </c>
      <c r="AN108" s="47">
        <f t="shared" si="39"/>
        <v>165</v>
      </c>
      <c r="AO108" s="47">
        <f t="shared" si="40"/>
        <v>165</v>
      </c>
      <c r="AP108" s="47">
        <f t="shared" si="41"/>
        <v>155</v>
      </c>
      <c r="AQ108" s="47">
        <f t="shared" si="42"/>
        <v>150</v>
      </c>
    </row>
    <row r="109" spans="1:44">
      <c r="A109" s="4" t="s">
        <v>55</v>
      </c>
      <c r="B109" s="95"/>
      <c r="C109" s="104">
        <v>2</v>
      </c>
      <c r="D109" s="119">
        <v>2</v>
      </c>
      <c r="E109" s="119">
        <v>2</v>
      </c>
      <c r="F109" s="119">
        <v>2</v>
      </c>
      <c r="G109" s="119">
        <v>2</v>
      </c>
      <c r="H109" s="119">
        <v>2</v>
      </c>
      <c r="I109" s="119">
        <v>2</v>
      </c>
      <c r="J109" s="119">
        <v>2</v>
      </c>
      <c r="K109" s="119">
        <v>2</v>
      </c>
      <c r="L109" s="119">
        <v>2</v>
      </c>
      <c r="M109" s="119">
        <v>2</v>
      </c>
      <c r="N109" s="119">
        <v>2</v>
      </c>
      <c r="O109" s="36">
        <v>2</v>
      </c>
      <c r="P109" s="42"/>
      <c r="Q109" s="119">
        <v>3</v>
      </c>
      <c r="R109" s="119">
        <v>3</v>
      </c>
      <c r="S109" s="119">
        <v>3</v>
      </c>
      <c r="T109" s="119">
        <v>2</v>
      </c>
      <c r="U109" s="119">
        <v>1</v>
      </c>
      <c r="V109" s="27"/>
      <c r="W109" s="119">
        <v>0</v>
      </c>
      <c r="X109" s="119">
        <v>0</v>
      </c>
      <c r="Y109" s="119">
        <v>0</v>
      </c>
      <c r="Z109" s="119">
        <v>1</v>
      </c>
      <c r="AA109" s="119">
        <v>2</v>
      </c>
      <c r="AB109" s="71"/>
      <c r="AC109" s="71"/>
      <c r="AD109" s="71"/>
      <c r="AE109" s="71"/>
      <c r="AG109" s="36">
        <v>2</v>
      </c>
      <c r="AH109" s="36">
        <v>3</v>
      </c>
      <c r="AI109" s="36">
        <v>3</v>
      </c>
      <c r="AJ109" s="36">
        <v>3</v>
      </c>
      <c r="AK109" s="36">
        <v>3</v>
      </c>
      <c r="AL109" s="36">
        <v>3</v>
      </c>
      <c r="AN109" s="47">
        <f t="shared" si="39"/>
        <v>6</v>
      </c>
      <c r="AO109" s="47">
        <f t="shared" si="40"/>
        <v>6</v>
      </c>
      <c r="AP109" s="47">
        <f t="shared" si="41"/>
        <v>6</v>
      </c>
      <c r="AQ109" s="47">
        <f t="shared" si="42"/>
        <v>6</v>
      </c>
    </row>
    <row r="110" spans="1:44">
      <c r="A110" s="34" t="s">
        <v>71</v>
      </c>
      <c r="B110" s="70"/>
      <c r="C110" s="37">
        <v>57</v>
      </c>
      <c r="D110" s="37">
        <v>57</v>
      </c>
      <c r="E110" s="37">
        <v>57</v>
      </c>
      <c r="F110" s="37">
        <v>57</v>
      </c>
      <c r="G110" s="37">
        <v>57</v>
      </c>
      <c r="H110" s="37">
        <v>57</v>
      </c>
      <c r="I110" s="37">
        <v>57</v>
      </c>
      <c r="J110" s="37">
        <v>52</v>
      </c>
      <c r="K110" s="37">
        <v>52</v>
      </c>
      <c r="L110" s="37">
        <v>52</v>
      </c>
      <c r="M110" s="37">
        <v>52</v>
      </c>
      <c r="N110" s="37">
        <v>52</v>
      </c>
      <c r="O110" s="37">
        <v>54.916666666666664</v>
      </c>
      <c r="P110" s="42"/>
      <c r="Q110" s="37">
        <v>57</v>
      </c>
      <c r="R110" s="37">
        <v>53</v>
      </c>
      <c r="S110" s="37">
        <v>49</v>
      </c>
      <c r="T110" s="37">
        <v>38</v>
      </c>
      <c r="U110" s="37">
        <v>23</v>
      </c>
      <c r="V110" s="27"/>
      <c r="W110" s="37">
        <v>0</v>
      </c>
      <c r="X110" s="37">
        <v>0</v>
      </c>
      <c r="Y110" s="37">
        <v>4</v>
      </c>
      <c r="Z110" s="37">
        <v>21</v>
      </c>
      <c r="AA110" s="37">
        <v>34</v>
      </c>
      <c r="AB110" s="36"/>
      <c r="AC110" s="36"/>
      <c r="AD110" s="36"/>
      <c r="AE110" s="36"/>
      <c r="AG110" s="37">
        <v>54.916666666666664</v>
      </c>
      <c r="AH110" s="37">
        <v>57</v>
      </c>
      <c r="AI110" s="37">
        <v>53</v>
      </c>
      <c r="AJ110" s="37">
        <v>53</v>
      </c>
      <c r="AK110" s="37">
        <v>59</v>
      </c>
      <c r="AL110" s="37">
        <v>57</v>
      </c>
      <c r="AN110" s="47">
        <f t="shared" si="39"/>
        <v>171</v>
      </c>
      <c r="AO110" s="47">
        <f t="shared" si="40"/>
        <v>171</v>
      </c>
      <c r="AP110" s="47">
        <f t="shared" si="41"/>
        <v>161</v>
      </c>
      <c r="AQ110" s="47">
        <f t="shared" si="42"/>
        <v>156</v>
      </c>
    </row>
    <row r="111" spans="1:44">
      <c r="A111" s="4" t="s">
        <v>83</v>
      </c>
      <c r="B111" s="95"/>
      <c r="C111" s="35">
        <v>5</v>
      </c>
      <c r="D111" s="119">
        <v>5</v>
      </c>
      <c r="E111" s="119">
        <v>5</v>
      </c>
      <c r="F111" s="119">
        <v>5</v>
      </c>
      <c r="G111" s="119">
        <v>5</v>
      </c>
      <c r="H111" s="119">
        <v>5</v>
      </c>
      <c r="I111" s="119">
        <v>5</v>
      </c>
      <c r="J111" s="119">
        <v>5</v>
      </c>
      <c r="K111" s="119">
        <v>5</v>
      </c>
      <c r="L111" s="119">
        <v>5</v>
      </c>
      <c r="M111" s="119">
        <v>5</v>
      </c>
      <c r="N111" s="119">
        <v>5</v>
      </c>
      <c r="O111" s="36">
        <v>5</v>
      </c>
      <c r="P111" s="42"/>
      <c r="Q111" s="119">
        <v>5</v>
      </c>
      <c r="R111" s="104">
        <v>5</v>
      </c>
      <c r="S111" s="119">
        <v>5</v>
      </c>
      <c r="T111" s="119">
        <v>4</v>
      </c>
      <c r="U111" s="119">
        <v>2</v>
      </c>
      <c r="V111" s="27"/>
      <c r="W111" s="119">
        <v>0</v>
      </c>
      <c r="X111" s="119">
        <v>0</v>
      </c>
      <c r="Y111" s="119">
        <v>0</v>
      </c>
      <c r="Z111" s="119">
        <v>2</v>
      </c>
      <c r="AA111" s="119">
        <v>3</v>
      </c>
      <c r="AB111" s="71"/>
      <c r="AC111" s="71"/>
      <c r="AD111" s="71"/>
      <c r="AE111" s="71"/>
      <c r="AG111" s="36">
        <v>5</v>
      </c>
      <c r="AH111" s="36">
        <v>5</v>
      </c>
      <c r="AI111" s="36">
        <v>5</v>
      </c>
      <c r="AJ111" s="36">
        <v>5</v>
      </c>
      <c r="AK111" s="36">
        <v>6</v>
      </c>
      <c r="AL111" s="36">
        <v>5</v>
      </c>
      <c r="AN111" s="47">
        <f t="shared" si="39"/>
        <v>15</v>
      </c>
      <c r="AO111" s="47">
        <f t="shared" si="40"/>
        <v>15</v>
      </c>
      <c r="AP111" s="47">
        <f t="shared" si="41"/>
        <v>15</v>
      </c>
      <c r="AQ111" s="47">
        <f t="shared" si="42"/>
        <v>15</v>
      </c>
    </row>
    <row r="112" spans="1:44">
      <c r="A112" s="4" t="s">
        <v>75</v>
      </c>
      <c r="B112" s="95"/>
      <c r="C112" s="35">
        <v>9</v>
      </c>
      <c r="D112" s="104">
        <v>9</v>
      </c>
      <c r="E112" s="104">
        <v>9</v>
      </c>
      <c r="F112" s="104">
        <v>9</v>
      </c>
      <c r="G112" s="104">
        <v>6</v>
      </c>
      <c r="H112" s="35">
        <v>6</v>
      </c>
      <c r="I112" s="35">
        <v>6</v>
      </c>
      <c r="J112" s="35">
        <v>6</v>
      </c>
      <c r="K112" s="35">
        <v>6</v>
      </c>
      <c r="L112" s="35">
        <v>6</v>
      </c>
      <c r="M112" s="35">
        <v>6</v>
      </c>
      <c r="N112" s="35">
        <v>6</v>
      </c>
      <c r="O112" s="36">
        <v>7</v>
      </c>
      <c r="P112" s="42"/>
      <c r="Q112" s="119">
        <v>6</v>
      </c>
      <c r="R112" s="119">
        <v>6</v>
      </c>
      <c r="S112" s="119">
        <v>6</v>
      </c>
      <c r="T112" s="119">
        <v>5</v>
      </c>
      <c r="U112" s="119">
        <v>3</v>
      </c>
      <c r="V112" s="27"/>
      <c r="W112" s="119">
        <v>0</v>
      </c>
      <c r="X112" s="119">
        <v>0</v>
      </c>
      <c r="Y112" s="119">
        <v>0</v>
      </c>
      <c r="Z112" s="119">
        <v>2</v>
      </c>
      <c r="AA112" s="119">
        <v>4</v>
      </c>
      <c r="AB112" s="71"/>
      <c r="AC112" s="71"/>
      <c r="AD112" s="71"/>
      <c r="AE112" s="71"/>
      <c r="AG112" s="36">
        <v>7</v>
      </c>
      <c r="AH112" s="36">
        <v>6</v>
      </c>
      <c r="AI112" s="36">
        <v>6</v>
      </c>
      <c r="AJ112" s="36">
        <v>6</v>
      </c>
      <c r="AK112" s="36">
        <v>7</v>
      </c>
      <c r="AL112" s="36">
        <v>7</v>
      </c>
      <c r="AN112" s="47">
        <f t="shared" si="39"/>
        <v>27</v>
      </c>
      <c r="AO112" s="47">
        <f t="shared" si="40"/>
        <v>21</v>
      </c>
      <c r="AP112" s="47">
        <f t="shared" si="41"/>
        <v>18</v>
      </c>
      <c r="AQ112" s="47">
        <f t="shared" si="42"/>
        <v>18</v>
      </c>
    </row>
    <row r="113" spans="1:43">
      <c r="A113" s="34" t="s">
        <v>70</v>
      </c>
      <c r="B113" s="70"/>
      <c r="C113" s="37">
        <v>14</v>
      </c>
      <c r="D113" s="37">
        <v>14</v>
      </c>
      <c r="E113" s="37">
        <v>14</v>
      </c>
      <c r="F113" s="37">
        <v>14</v>
      </c>
      <c r="G113" s="37">
        <v>11</v>
      </c>
      <c r="H113" s="37">
        <v>11</v>
      </c>
      <c r="I113" s="37">
        <v>11</v>
      </c>
      <c r="J113" s="37">
        <v>11</v>
      </c>
      <c r="K113" s="37">
        <v>11</v>
      </c>
      <c r="L113" s="37">
        <v>11</v>
      </c>
      <c r="M113" s="37">
        <v>11</v>
      </c>
      <c r="N113" s="37">
        <v>11</v>
      </c>
      <c r="O113" s="37">
        <v>12</v>
      </c>
      <c r="P113" s="42"/>
      <c r="Q113" s="37">
        <v>11</v>
      </c>
      <c r="R113" s="37">
        <v>11</v>
      </c>
      <c r="S113" s="37">
        <v>11</v>
      </c>
      <c r="T113" s="37">
        <v>9</v>
      </c>
      <c r="U113" s="37">
        <v>5</v>
      </c>
      <c r="V113" s="27"/>
      <c r="W113" s="37">
        <v>0</v>
      </c>
      <c r="X113" s="37">
        <v>0</v>
      </c>
      <c r="Y113" s="37">
        <v>0</v>
      </c>
      <c r="Z113" s="37">
        <v>4</v>
      </c>
      <c r="AA113" s="37">
        <v>7</v>
      </c>
      <c r="AB113" s="36"/>
      <c r="AC113" s="36"/>
      <c r="AD113" s="36"/>
      <c r="AE113" s="36"/>
      <c r="AG113" s="37">
        <v>12</v>
      </c>
      <c r="AH113" s="37">
        <v>11</v>
      </c>
      <c r="AI113" s="37">
        <v>11</v>
      </c>
      <c r="AJ113" s="37">
        <v>11</v>
      </c>
      <c r="AK113" s="37">
        <v>13</v>
      </c>
      <c r="AL113" s="37">
        <v>12</v>
      </c>
      <c r="AN113" s="47">
        <f t="shared" si="39"/>
        <v>42</v>
      </c>
      <c r="AO113" s="47">
        <f t="shared" si="40"/>
        <v>36</v>
      </c>
      <c r="AP113" s="47">
        <f t="shared" si="41"/>
        <v>33</v>
      </c>
      <c r="AQ113" s="47">
        <f t="shared" si="42"/>
        <v>33</v>
      </c>
    </row>
    <row r="114" spans="1:43">
      <c r="A114" s="4" t="s">
        <v>78</v>
      </c>
      <c r="B114" s="95"/>
      <c r="C114" s="35">
        <v>1</v>
      </c>
      <c r="D114" s="35">
        <v>1</v>
      </c>
      <c r="E114" s="35">
        <v>1</v>
      </c>
      <c r="F114" s="35">
        <v>1</v>
      </c>
      <c r="G114" s="35">
        <v>1</v>
      </c>
      <c r="H114" s="35">
        <v>1</v>
      </c>
      <c r="I114" s="35">
        <v>1</v>
      </c>
      <c r="J114" s="35">
        <v>1</v>
      </c>
      <c r="K114" s="35">
        <v>1</v>
      </c>
      <c r="L114" s="35">
        <v>1</v>
      </c>
      <c r="M114" s="35">
        <v>1</v>
      </c>
      <c r="N114" s="35">
        <v>1</v>
      </c>
      <c r="O114" s="36">
        <v>1</v>
      </c>
      <c r="P114" s="42"/>
      <c r="Q114" s="119">
        <v>1</v>
      </c>
      <c r="R114" s="119">
        <v>1</v>
      </c>
      <c r="S114" s="119">
        <v>1</v>
      </c>
      <c r="T114" s="119">
        <v>2</v>
      </c>
      <c r="U114" s="119">
        <v>0</v>
      </c>
      <c r="V114" s="27"/>
      <c r="W114" s="119">
        <v>0</v>
      </c>
      <c r="X114" s="119">
        <v>0</v>
      </c>
      <c r="Y114" s="119">
        <v>0</v>
      </c>
      <c r="Z114" s="119">
        <v>0</v>
      </c>
      <c r="AA114" s="119">
        <v>1</v>
      </c>
      <c r="AB114" s="71"/>
      <c r="AC114" s="71"/>
      <c r="AD114" s="71"/>
      <c r="AE114" s="71"/>
      <c r="AG114" s="36">
        <v>1</v>
      </c>
      <c r="AH114" s="36">
        <v>1</v>
      </c>
      <c r="AI114" s="36">
        <v>1</v>
      </c>
      <c r="AJ114" s="36">
        <v>1</v>
      </c>
      <c r="AK114" s="36">
        <v>2</v>
      </c>
      <c r="AL114" s="36">
        <v>1</v>
      </c>
      <c r="AN114" s="47">
        <f t="shared" si="39"/>
        <v>3</v>
      </c>
      <c r="AO114" s="47">
        <f t="shared" si="40"/>
        <v>3</v>
      </c>
      <c r="AP114" s="47">
        <f t="shared" si="41"/>
        <v>3</v>
      </c>
      <c r="AQ114" s="47">
        <f t="shared" si="42"/>
        <v>3</v>
      </c>
    </row>
    <row r="115" spans="1:43">
      <c r="A115" s="4" t="s">
        <v>74</v>
      </c>
      <c r="B115" s="95"/>
      <c r="C115" s="104">
        <v>3</v>
      </c>
      <c r="D115" s="104">
        <v>3</v>
      </c>
      <c r="E115" s="104">
        <v>3</v>
      </c>
      <c r="F115" s="104">
        <v>3</v>
      </c>
      <c r="G115" s="104">
        <v>2</v>
      </c>
      <c r="H115" s="104">
        <v>2</v>
      </c>
      <c r="I115" s="104">
        <v>2</v>
      </c>
      <c r="J115" s="104">
        <v>2</v>
      </c>
      <c r="K115" s="104">
        <v>2</v>
      </c>
      <c r="L115" s="104">
        <v>2</v>
      </c>
      <c r="M115" s="104">
        <v>2</v>
      </c>
      <c r="N115" s="104">
        <v>2</v>
      </c>
      <c r="O115" s="36">
        <v>2.3333333333333335</v>
      </c>
      <c r="P115" s="42"/>
      <c r="Q115" s="119">
        <v>2</v>
      </c>
      <c r="R115" s="119">
        <v>2</v>
      </c>
      <c r="S115" s="119">
        <v>2</v>
      </c>
      <c r="T115" s="119">
        <v>2</v>
      </c>
      <c r="U115" s="119">
        <v>1</v>
      </c>
      <c r="V115" s="27"/>
      <c r="W115" s="119">
        <v>0</v>
      </c>
      <c r="X115" s="119">
        <v>0</v>
      </c>
      <c r="Y115" s="119">
        <v>0</v>
      </c>
      <c r="Z115" s="119">
        <v>1</v>
      </c>
      <c r="AA115" s="119">
        <v>1</v>
      </c>
      <c r="AB115" s="71"/>
      <c r="AC115" s="71"/>
      <c r="AD115" s="71"/>
      <c r="AE115" s="71"/>
      <c r="AG115" s="36">
        <v>2.3333333333333335</v>
      </c>
      <c r="AH115" s="36">
        <v>2</v>
      </c>
      <c r="AI115" s="36">
        <v>2</v>
      </c>
      <c r="AJ115" s="36">
        <v>2</v>
      </c>
      <c r="AK115" s="36">
        <v>3</v>
      </c>
      <c r="AL115" s="36">
        <v>2</v>
      </c>
      <c r="AN115" s="47">
        <f t="shared" si="39"/>
        <v>9</v>
      </c>
      <c r="AO115" s="47">
        <f t="shared" si="40"/>
        <v>7</v>
      </c>
      <c r="AP115" s="47">
        <f t="shared" si="41"/>
        <v>6</v>
      </c>
      <c r="AQ115" s="47">
        <f t="shared" si="42"/>
        <v>6</v>
      </c>
    </row>
    <row r="116" spans="1:43">
      <c r="A116" s="4" t="s">
        <v>76</v>
      </c>
      <c r="B116" s="95"/>
      <c r="C116" s="35">
        <v>1</v>
      </c>
      <c r="D116" s="104">
        <v>1</v>
      </c>
      <c r="E116" s="104">
        <v>1</v>
      </c>
      <c r="F116" s="104">
        <v>1</v>
      </c>
      <c r="G116" s="104">
        <v>1</v>
      </c>
      <c r="H116" s="104">
        <v>1</v>
      </c>
      <c r="I116" s="104">
        <v>1</v>
      </c>
      <c r="J116" s="104">
        <v>1</v>
      </c>
      <c r="K116" s="104">
        <v>1</v>
      </c>
      <c r="L116" s="104">
        <v>1</v>
      </c>
      <c r="M116" s="104">
        <v>1</v>
      </c>
      <c r="N116" s="104">
        <v>1</v>
      </c>
      <c r="O116" s="36">
        <v>1</v>
      </c>
      <c r="P116" s="42"/>
      <c r="Q116" s="119">
        <v>0</v>
      </c>
      <c r="R116" s="119">
        <v>0</v>
      </c>
      <c r="S116" s="119">
        <v>0</v>
      </c>
      <c r="T116" s="119">
        <v>0</v>
      </c>
      <c r="U116" s="119">
        <v>0</v>
      </c>
      <c r="V116" s="27"/>
      <c r="W116" s="119">
        <v>0</v>
      </c>
      <c r="X116" s="119">
        <v>0</v>
      </c>
      <c r="Y116" s="119">
        <v>0</v>
      </c>
      <c r="Z116" s="119">
        <v>0</v>
      </c>
      <c r="AA116" s="119">
        <v>0</v>
      </c>
      <c r="AB116" s="71"/>
      <c r="AC116" s="71"/>
      <c r="AD116" s="71"/>
      <c r="AE116" s="71"/>
      <c r="AG116" s="36">
        <v>1</v>
      </c>
      <c r="AH116" s="36">
        <v>0</v>
      </c>
      <c r="AI116" s="36">
        <v>0</v>
      </c>
      <c r="AJ116" s="36">
        <v>0</v>
      </c>
      <c r="AK116" s="36">
        <v>0</v>
      </c>
      <c r="AL116" s="36">
        <v>0</v>
      </c>
      <c r="AN116" s="47">
        <f t="shared" si="39"/>
        <v>3</v>
      </c>
      <c r="AO116" s="47">
        <f t="shared" si="40"/>
        <v>3</v>
      </c>
      <c r="AP116" s="47">
        <f t="shared" si="41"/>
        <v>3</v>
      </c>
      <c r="AQ116" s="47">
        <f t="shared" si="42"/>
        <v>3</v>
      </c>
    </row>
    <row r="117" spans="1:43">
      <c r="A117" s="4" t="s">
        <v>67</v>
      </c>
      <c r="B117" s="95"/>
      <c r="C117" s="35">
        <v>4</v>
      </c>
      <c r="D117" s="35">
        <v>4</v>
      </c>
      <c r="E117" s="35">
        <v>4</v>
      </c>
      <c r="F117" s="35">
        <v>4</v>
      </c>
      <c r="G117" s="104">
        <v>2.5</v>
      </c>
      <c r="H117" s="104">
        <v>2.5</v>
      </c>
      <c r="I117" s="104">
        <v>2.5</v>
      </c>
      <c r="J117" s="104">
        <v>2.5</v>
      </c>
      <c r="K117" s="104">
        <v>2.5</v>
      </c>
      <c r="L117" s="104">
        <v>2.5</v>
      </c>
      <c r="M117" s="104">
        <v>2.5</v>
      </c>
      <c r="N117" s="104">
        <v>2.5</v>
      </c>
      <c r="O117" s="36">
        <v>3</v>
      </c>
      <c r="P117" s="42"/>
      <c r="Q117" s="119">
        <v>1</v>
      </c>
      <c r="R117" s="119">
        <v>1</v>
      </c>
      <c r="S117" s="119">
        <v>1</v>
      </c>
      <c r="T117" s="119">
        <v>1</v>
      </c>
      <c r="U117" s="119">
        <v>1</v>
      </c>
      <c r="V117" s="27"/>
      <c r="W117" s="119">
        <v>0</v>
      </c>
      <c r="X117" s="119">
        <v>0</v>
      </c>
      <c r="Y117" s="119">
        <v>0</v>
      </c>
      <c r="Z117" s="119">
        <v>0</v>
      </c>
      <c r="AA117" s="119">
        <v>1</v>
      </c>
      <c r="AB117" s="71"/>
      <c r="AC117" s="71"/>
      <c r="AD117" s="71"/>
      <c r="AE117" s="71"/>
      <c r="AG117" s="36">
        <v>3</v>
      </c>
      <c r="AH117" s="36">
        <v>1</v>
      </c>
      <c r="AI117" s="36">
        <v>1</v>
      </c>
      <c r="AJ117" s="36">
        <v>1</v>
      </c>
      <c r="AK117" s="36">
        <v>1</v>
      </c>
      <c r="AL117" s="36">
        <v>2</v>
      </c>
      <c r="AN117" s="47">
        <f t="shared" si="39"/>
        <v>12</v>
      </c>
      <c r="AO117" s="47">
        <f t="shared" si="40"/>
        <v>9</v>
      </c>
      <c r="AP117" s="47">
        <f t="shared" si="41"/>
        <v>7.5</v>
      </c>
      <c r="AQ117" s="47">
        <f t="shared" si="42"/>
        <v>7.5</v>
      </c>
    </row>
    <row r="118" spans="1:43">
      <c r="A118" s="4" t="s">
        <v>50</v>
      </c>
      <c r="B118" s="95"/>
      <c r="C118" s="35">
        <v>16</v>
      </c>
      <c r="D118" s="104">
        <v>16</v>
      </c>
      <c r="E118" s="104">
        <v>13</v>
      </c>
      <c r="F118" s="104">
        <v>12</v>
      </c>
      <c r="G118" s="104">
        <v>10</v>
      </c>
      <c r="H118" s="104">
        <v>10</v>
      </c>
      <c r="I118" s="119">
        <v>6</v>
      </c>
      <c r="J118" s="104">
        <v>6</v>
      </c>
      <c r="K118" s="104">
        <v>6</v>
      </c>
      <c r="L118" s="104">
        <v>6</v>
      </c>
      <c r="M118" s="104">
        <v>6</v>
      </c>
      <c r="N118" s="104">
        <v>6</v>
      </c>
      <c r="O118" s="36">
        <v>9.4166666666666661</v>
      </c>
      <c r="P118" s="42"/>
      <c r="Q118" s="119">
        <v>6</v>
      </c>
      <c r="R118" s="119">
        <v>6</v>
      </c>
      <c r="S118" s="119">
        <v>6</v>
      </c>
      <c r="T118" s="119">
        <v>5</v>
      </c>
      <c r="U118" s="119">
        <v>3</v>
      </c>
      <c r="V118" s="27"/>
      <c r="W118" s="119">
        <v>0</v>
      </c>
      <c r="X118" s="119">
        <v>0</v>
      </c>
      <c r="Y118" s="119">
        <v>0</v>
      </c>
      <c r="Z118" s="119">
        <v>2</v>
      </c>
      <c r="AA118" s="119">
        <v>4</v>
      </c>
      <c r="AB118" s="71"/>
      <c r="AC118" s="71"/>
      <c r="AD118" s="71"/>
      <c r="AE118" s="71"/>
      <c r="AG118" s="36">
        <v>9.4166666666666661</v>
      </c>
      <c r="AH118" s="36">
        <v>6</v>
      </c>
      <c r="AI118" s="36">
        <v>6</v>
      </c>
      <c r="AJ118" s="36">
        <v>6</v>
      </c>
      <c r="AK118" s="36">
        <v>7</v>
      </c>
      <c r="AL118" s="36">
        <v>7</v>
      </c>
      <c r="AN118" s="47">
        <f t="shared" si="39"/>
        <v>45</v>
      </c>
      <c r="AO118" s="47">
        <f t="shared" si="40"/>
        <v>32</v>
      </c>
      <c r="AP118" s="47">
        <f t="shared" si="41"/>
        <v>18</v>
      </c>
      <c r="AQ118" s="47">
        <f t="shared" si="42"/>
        <v>18</v>
      </c>
    </row>
    <row r="119" spans="1:43">
      <c r="A119" s="4" t="s">
        <v>77</v>
      </c>
      <c r="B119" s="95"/>
      <c r="C119" s="35">
        <v>2</v>
      </c>
      <c r="D119" s="35">
        <v>2</v>
      </c>
      <c r="E119" s="104">
        <v>2</v>
      </c>
      <c r="F119" s="104">
        <v>2</v>
      </c>
      <c r="G119" s="104">
        <v>2</v>
      </c>
      <c r="H119" s="104">
        <v>2</v>
      </c>
      <c r="I119" s="104">
        <v>2</v>
      </c>
      <c r="J119" s="104">
        <v>2</v>
      </c>
      <c r="K119" s="104">
        <v>2</v>
      </c>
      <c r="L119" s="104">
        <v>2</v>
      </c>
      <c r="M119" s="104">
        <v>2</v>
      </c>
      <c r="N119" s="104">
        <v>2</v>
      </c>
      <c r="O119" s="36">
        <v>2</v>
      </c>
      <c r="P119" s="42"/>
      <c r="Q119" s="119">
        <v>1</v>
      </c>
      <c r="R119" s="119">
        <v>1</v>
      </c>
      <c r="S119" s="119">
        <v>1</v>
      </c>
      <c r="T119" s="119">
        <v>1</v>
      </c>
      <c r="U119" s="119">
        <v>1</v>
      </c>
      <c r="V119" s="27"/>
      <c r="W119" s="119">
        <v>0</v>
      </c>
      <c r="X119" s="119">
        <v>0</v>
      </c>
      <c r="Y119" s="119">
        <v>0</v>
      </c>
      <c r="Z119" s="119">
        <v>0</v>
      </c>
      <c r="AA119" s="119">
        <v>1</v>
      </c>
      <c r="AB119" s="71"/>
      <c r="AC119" s="71"/>
      <c r="AD119" s="71"/>
      <c r="AE119" s="71"/>
      <c r="AG119" s="36">
        <v>2</v>
      </c>
      <c r="AH119" s="36">
        <v>1</v>
      </c>
      <c r="AI119" s="36">
        <v>1</v>
      </c>
      <c r="AJ119" s="36">
        <v>1</v>
      </c>
      <c r="AK119" s="36">
        <v>1</v>
      </c>
      <c r="AL119" s="36">
        <v>2</v>
      </c>
      <c r="AN119" s="47">
        <f t="shared" si="39"/>
        <v>6</v>
      </c>
      <c r="AO119" s="47">
        <f t="shared" si="40"/>
        <v>6</v>
      </c>
      <c r="AP119" s="47">
        <f t="shared" si="41"/>
        <v>6</v>
      </c>
      <c r="AQ119" s="47">
        <f t="shared" si="42"/>
        <v>6</v>
      </c>
    </row>
    <row r="120" spans="1:43">
      <c r="A120" s="34" t="s">
        <v>69</v>
      </c>
      <c r="B120" s="70"/>
      <c r="C120" s="37">
        <v>27</v>
      </c>
      <c r="D120" s="37">
        <v>27</v>
      </c>
      <c r="E120" s="37">
        <v>24</v>
      </c>
      <c r="F120" s="37">
        <v>23</v>
      </c>
      <c r="G120" s="37">
        <v>18.5</v>
      </c>
      <c r="H120" s="37">
        <v>18.5</v>
      </c>
      <c r="I120" s="37">
        <v>14.5</v>
      </c>
      <c r="J120" s="37">
        <v>14.5</v>
      </c>
      <c r="K120" s="37">
        <v>14.5</v>
      </c>
      <c r="L120" s="37">
        <v>14.5</v>
      </c>
      <c r="M120" s="37">
        <v>14.5</v>
      </c>
      <c r="N120" s="37">
        <v>14.5</v>
      </c>
      <c r="O120" s="37">
        <v>18.75</v>
      </c>
      <c r="P120" s="42"/>
      <c r="Q120" s="37">
        <v>11</v>
      </c>
      <c r="R120" s="37">
        <v>11</v>
      </c>
      <c r="S120" s="37">
        <v>11</v>
      </c>
      <c r="T120" s="37">
        <v>11</v>
      </c>
      <c r="U120" s="37">
        <v>6</v>
      </c>
      <c r="V120" s="27"/>
      <c r="W120" s="37">
        <v>0</v>
      </c>
      <c r="X120" s="37">
        <v>0</v>
      </c>
      <c r="Y120" s="37">
        <v>0</v>
      </c>
      <c r="Z120" s="37">
        <v>3</v>
      </c>
      <c r="AA120" s="37">
        <v>8</v>
      </c>
      <c r="AB120" s="36"/>
      <c r="AC120" s="36"/>
      <c r="AD120" s="36"/>
      <c r="AE120" s="36"/>
      <c r="AG120" s="37">
        <v>18.75</v>
      </c>
      <c r="AH120" s="37">
        <v>11</v>
      </c>
      <c r="AI120" s="37">
        <v>11</v>
      </c>
      <c r="AJ120" s="37">
        <v>11</v>
      </c>
      <c r="AK120" s="37">
        <v>14</v>
      </c>
      <c r="AL120" s="37">
        <v>14</v>
      </c>
      <c r="AN120" s="47">
        <f t="shared" si="39"/>
        <v>78</v>
      </c>
      <c r="AO120" s="47">
        <f t="shared" si="40"/>
        <v>60</v>
      </c>
      <c r="AP120" s="47">
        <f t="shared" si="41"/>
        <v>43.5</v>
      </c>
      <c r="AQ120" s="47">
        <f t="shared" si="42"/>
        <v>43.5</v>
      </c>
    </row>
    <row r="121" spans="1:43" ht="13.5" thickBot="1">
      <c r="A121" s="34" t="s">
        <v>68</v>
      </c>
      <c r="B121" s="96"/>
      <c r="C121" s="38">
        <v>98</v>
      </c>
      <c r="D121" s="38">
        <v>98</v>
      </c>
      <c r="E121" s="38">
        <v>95</v>
      </c>
      <c r="F121" s="38">
        <v>94</v>
      </c>
      <c r="G121" s="38">
        <v>86.5</v>
      </c>
      <c r="H121" s="38">
        <v>86.5</v>
      </c>
      <c r="I121" s="38">
        <v>82.5</v>
      </c>
      <c r="J121" s="38">
        <v>77.5</v>
      </c>
      <c r="K121" s="38">
        <v>77.5</v>
      </c>
      <c r="L121" s="38">
        <v>77.5</v>
      </c>
      <c r="M121" s="38">
        <v>77.5</v>
      </c>
      <c r="N121" s="38">
        <v>77.5</v>
      </c>
      <c r="O121" s="38">
        <v>85.666666666666657</v>
      </c>
      <c r="P121" s="42"/>
      <c r="Q121" s="38">
        <v>79</v>
      </c>
      <c r="R121" s="38">
        <v>75</v>
      </c>
      <c r="S121" s="38">
        <v>71</v>
      </c>
      <c r="T121" s="38">
        <v>58</v>
      </c>
      <c r="U121" s="38">
        <v>34</v>
      </c>
      <c r="V121" s="27"/>
      <c r="W121" s="38">
        <v>0</v>
      </c>
      <c r="X121" s="38">
        <v>0</v>
      </c>
      <c r="Y121" s="38">
        <v>4</v>
      </c>
      <c r="Z121" s="38">
        <v>28</v>
      </c>
      <c r="AA121" s="38">
        <v>49</v>
      </c>
      <c r="AB121" s="36"/>
      <c r="AC121" s="36"/>
      <c r="AD121" s="36"/>
      <c r="AE121" s="36"/>
      <c r="AG121" s="38">
        <v>85.666666666666657</v>
      </c>
      <c r="AH121" s="38">
        <v>79</v>
      </c>
      <c r="AI121" s="38">
        <v>75</v>
      </c>
      <c r="AJ121" s="38">
        <v>75</v>
      </c>
      <c r="AK121" s="38">
        <v>86</v>
      </c>
      <c r="AL121" s="38">
        <v>83</v>
      </c>
      <c r="AN121" s="47">
        <f t="shared" si="39"/>
        <v>291</v>
      </c>
      <c r="AO121" s="47">
        <f t="shared" si="40"/>
        <v>267</v>
      </c>
      <c r="AP121" s="47">
        <f t="shared" si="41"/>
        <v>237.5</v>
      </c>
      <c r="AQ121" s="47">
        <f t="shared" si="42"/>
        <v>232.5</v>
      </c>
    </row>
    <row r="122" spans="1:43" ht="13.5" thickTop="1">
      <c r="A122" s="1" t="s">
        <v>161</v>
      </c>
      <c r="B122" s="92"/>
      <c r="C122" s="108">
        <f t="shared" ref="C122:N122" si="43">C31/(+C108*(1+C125)*39*C105/5)</f>
        <v>5.0061188811188808</v>
      </c>
      <c r="D122" s="108">
        <f t="shared" si="43"/>
        <v>5.0113053613053609</v>
      </c>
      <c r="E122" s="108">
        <f t="shared" si="43"/>
        <v>5.2111888111888112</v>
      </c>
      <c r="F122" s="108">
        <f t="shared" si="43"/>
        <v>5.1705516705516708</v>
      </c>
      <c r="G122" s="108">
        <f t="shared" si="43"/>
        <v>5.170285854496381</v>
      </c>
      <c r="H122" s="108">
        <f t="shared" si="43"/>
        <v>5.1708624708624713</v>
      </c>
      <c r="I122" s="108">
        <f t="shared" si="43"/>
        <v>5.1707847707847705</v>
      </c>
      <c r="J122" s="108">
        <f t="shared" si="43"/>
        <v>4.7917678812415652</v>
      </c>
      <c r="K122" s="108">
        <f t="shared" si="43"/>
        <v>4.7923076923076922</v>
      </c>
      <c r="L122" s="108">
        <f t="shared" si="43"/>
        <v>4.7875897435897432</v>
      </c>
      <c r="M122" s="108">
        <f t="shared" si="43"/>
        <v>4.7983333333333329</v>
      </c>
      <c r="N122" s="108">
        <f t="shared" si="43"/>
        <v>4.7921367521367522</v>
      </c>
      <c r="O122" s="39"/>
      <c r="P122" s="42"/>
      <c r="Q122" s="105">
        <f>+Q121/$N$121</f>
        <v>1.0193548387096774</v>
      </c>
      <c r="R122" s="105">
        <f t="shared" ref="R122:U122" si="44">+R121/$N$121</f>
        <v>0.967741935483871</v>
      </c>
      <c r="S122" s="105">
        <f t="shared" si="44"/>
        <v>0.91612903225806452</v>
      </c>
      <c r="T122" s="105">
        <f t="shared" si="44"/>
        <v>0.74838709677419357</v>
      </c>
      <c r="U122" s="105">
        <f t="shared" si="44"/>
        <v>0.43870967741935485</v>
      </c>
      <c r="V122" s="27"/>
      <c r="W122" s="105">
        <f>+W121/$N$121</f>
        <v>0</v>
      </c>
      <c r="X122" s="105">
        <f t="shared" ref="X122" si="45">+X121/$N$121</f>
        <v>0</v>
      </c>
      <c r="Y122" s="105">
        <f t="shared" ref="Y122" si="46">+Y121/$N$121</f>
        <v>5.1612903225806452E-2</v>
      </c>
      <c r="Z122" s="105">
        <f t="shared" ref="Z122" si="47">+Z121/$N$121</f>
        <v>0.36129032258064514</v>
      </c>
      <c r="AA122" s="105">
        <f t="shared" ref="AA122" si="48">+AA121/$N$121</f>
        <v>0.63225806451612898</v>
      </c>
      <c r="AB122" s="39"/>
      <c r="AC122" s="39"/>
      <c r="AD122" s="39"/>
      <c r="AE122" s="39"/>
      <c r="AG122" s="39"/>
      <c r="AH122" s="39"/>
      <c r="AI122" s="39"/>
      <c r="AJ122" s="39"/>
      <c r="AK122" s="39"/>
      <c r="AL122" s="39"/>
      <c r="AN122" s="47">
        <f t="shared" si="39"/>
        <v>15.228613053613053</v>
      </c>
      <c r="AO122" s="47">
        <f t="shared" si="40"/>
        <v>15.511699995910522</v>
      </c>
      <c r="AP122" s="47">
        <f t="shared" si="41"/>
        <v>14.754860344334027</v>
      </c>
      <c r="AQ122" s="47">
        <f t="shared" si="42"/>
        <v>14.378059829059829</v>
      </c>
    </row>
    <row r="123" spans="1:43" ht="14.25">
      <c r="A123" s="28" t="s">
        <v>84</v>
      </c>
      <c r="B123" s="91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21"/>
      <c r="P123" s="42"/>
      <c r="Q123" s="6"/>
      <c r="R123" s="6"/>
      <c r="S123" s="6"/>
      <c r="T123" s="6"/>
      <c r="U123" s="6"/>
      <c r="V123" s="27"/>
      <c r="W123" s="21"/>
      <c r="X123" s="21"/>
      <c r="Y123" s="21"/>
      <c r="Z123" s="21"/>
      <c r="AA123" s="21"/>
      <c r="AB123" s="21"/>
      <c r="AC123" s="21"/>
      <c r="AD123" s="21"/>
      <c r="AE123" s="21"/>
      <c r="AG123" s="21"/>
      <c r="AH123" s="21"/>
      <c r="AI123" s="21"/>
      <c r="AJ123" s="21"/>
      <c r="AK123" s="21"/>
      <c r="AL123" s="21"/>
      <c r="AN123" s="47">
        <f t="shared" si="39"/>
        <v>0</v>
      </c>
      <c r="AO123" s="47">
        <f t="shared" si="40"/>
        <v>0</v>
      </c>
      <c r="AP123" s="47">
        <f t="shared" si="41"/>
        <v>0</v>
      </c>
      <c r="AQ123" s="47">
        <f t="shared" si="42"/>
        <v>0</v>
      </c>
    </row>
    <row r="124" spans="1:43">
      <c r="A124" s="4" t="s">
        <v>54</v>
      </c>
      <c r="B124" s="91"/>
      <c r="C124" s="40"/>
      <c r="D124" s="40"/>
      <c r="E124" s="40"/>
      <c r="F124" s="40"/>
      <c r="G124" s="40"/>
      <c r="H124" s="40"/>
      <c r="I124" s="40"/>
      <c r="J124" s="40"/>
      <c r="K124" s="40"/>
      <c r="L124" s="40"/>
      <c r="M124" s="40"/>
      <c r="N124" s="40"/>
      <c r="O124" s="36"/>
      <c r="P124" s="42"/>
      <c r="Q124" s="40">
        <v>0.1</v>
      </c>
      <c r="R124" s="40">
        <f t="shared" ref="R124:U134" si="49">+Q124</f>
        <v>0.1</v>
      </c>
      <c r="S124" s="40">
        <f t="shared" si="49"/>
        <v>0.1</v>
      </c>
      <c r="T124" s="40">
        <f t="shared" si="49"/>
        <v>0.1</v>
      </c>
      <c r="U124" s="40">
        <f t="shared" si="49"/>
        <v>0.1</v>
      </c>
      <c r="V124" s="27"/>
      <c r="W124" s="40">
        <f t="shared" ref="W124:W134" si="50">+Q124</f>
        <v>0.1</v>
      </c>
      <c r="X124" s="40">
        <f t="shared" ref="X124:AA134" si="51">+W124</f>
        <v>0.1</v>
      </c>
      <c r="Y124" s="40">
        <f t="shared" si="51"/>
        <v>0.1</v>
      </c>
      <c r="Z124" s="40">
        <f t="shared" si="51"/>
        <v>0.1</v>
      </c>
      <c r="AA124" s="40">
        <f t="shared" si="51"/>
        <v>0.1</v>
      </c>
      <c r="AB124" s="40"/>
      <c r="AC124" s="40"/>
      <c r="AD124" s="40"/>
      <c r="AE124" s="40"/>
      <c r="AG124" s="40">
        <v>0</v>
      </c>
      <c r="AH124" s="40">
        <v>0</v>
      </c>
      <c r="AI124" s="40">
        <v>0</v>
      </c>
      <c r="AJ124" s="40">
        <v>0.03</v>
      </c>
      <c r="AK124" s="40">
        <v>0.03</v>
      </c>
      <c r="AL124" s="40">
        <v>0.03</v>
      </c>
      <c r="AN124" s="47">
        <f t="shared" si="39"/>
        <v>0</v>
      </c>
      <c r="AO124" s="47">
        <f t="shared" si="40"/>
        <v>0</v>
      </c>
      <c r="AP124" s="47">
        <f t="shared" si="41"/>
        <v>0</v>
      </c>
      <c r="AQ124" s="47">
        <f t="shared" si="42"/>
        <v>0</v>
      </c>
    </row>
    <row r="125" spans="1:43">
      <c r="A125" s="4" t="s">
        <v>73</v>
      </c>
      <c r="B125" s="91"/>
      <c r="C125" s="105">
        <v>0</v>
      </c>
      <c r="D125" s="122">
        <v>0</v>
      </c>
      <c r="E125" s="122">
        <v>0</v>
      </c>
      <c r="F125" s="122">
        <v>0</v>
      </c>
      <c r="G125" s="122">
        <v>0</v>
      </c>
      <c r="H125" s="122">
        <v>0</v>
      </c>
      <c r="I125" s="122">
        <v>0</v>
      </c>
      <c r="J125" s="122">
        <v>0</v>
      </c>
      <c r="K125" s="122">
        <v>0</v>
      </c>
      <c r="L125" s="122">
        <v>0</v>
      </c>
      <c r="M125" s="122">
        <v>0</v>
      </c>
      <c r="N125" s="122">
        <v>0</v>
      </c>
      <c r="O125" s="36"/>
      <c r="P125" s="42"/>
      <c r="Q125" s="40">
        <f t="shared" ref="Q125:Q134" si="52">+N125</f>
        <v>0</v>
      </c>
      <c r="R125" s="40">
        <f t="shared" si="49"/>
        <v>0</v>
      </c>
      <c r="S125" s="40">
        <f t="shared" si="49"/>
        <v>0</v>
      </c>
      <c r="T125" s="40">
        <f t="shared" si="49"/>
        <v>0</v>
      </c>
      <c r="U125" s="40">
        <f t="shared" si="49"/>
        <v>0</v>
      </c>
      <c r="V125" s="27"/>
      <c r="W125" s="40">
        <f t="shared" si="50"/>
        <v>0</v>
      </c>
      <c r="X125" s="40">
        <f t="shared" si="51"/>
        <v>0</v>
      </c>
      <c r="Y125" s="40">
        <f t="shared" si="51"/>
        <v>0</v>
      </c>
      <c r="Z125" s="40">
        <f t="shared" si="51"/>
        <v>0</v>
      </c>
      <c r="AA125" s="40">
        <f t="shared" si="51"/>
        <v>0</v>
      </c>
      <c r="AB125" s="40"/>
      <c r="AC125" s="40"/>
      <c r="AD125" s="40"/>
      <c r="AE125" s="40"/>
      <c r="AG125" s="40">
        <v>0</v>
      </c>
      <c r="AH125" s="40">
        <v>0</v>
      </c>
      <c r="AI125" s="40">
        <v>0</v>
      </c>
      <c r="AJ125" s="40">
        <v>0.1</v>
      </c>
      <c r="AK125" s="40">
        <v>0.1</v>
      </c>
      <c r="AL125" s="40">
        <v>0.1</v>
      </c>
      <c r="AN125" s="47">
        <f t="shared" si="39"/>
        <v>0</v>
      </c>
      <c r="AO125" s="47">
        <f t="shared" si="40"/>
        <v>0</v>
      </c>
      <c r="AP125" s="47">
        <f t="shared" si="41"/>
        <v>0</v>
      </c>
      <c r="AQ125" s="47">
        <f t="shared" si="42"/>
        <v>0</v>
      </c>
    </row>
    <row r="126" spans="1:43">
      <c r="A126" s="4" t="s">
        <v>55</v>
      </c>
      <c r="B126" s="91"/>
      <c r="C126" s="122">
        <v>0</v>
      </c>
      <c r="D126" s="122">
        <v>0</v>
      </c>
      <c r="E126" s="122">
        <v>0</v>
      </c>
      <c r="F126" s="122">
        <v>0</v>
      </c>
      <c r="G126" s="122">
        <v>0</v>
      </c>
      <c r="H126" s="122">
        <v>0</v>
      </c>
      <c r="I126" s="122">
        <v>0</v>
      </c>
      <c r="J126" s="122">
        <v>0</v>
      </c>
      <c r="K126" s="122">
        <v>0</v>
      </c>
      <c r="L126" s="122">
        <v>0</v>
      </c>
      <c r="M126" s="122">
        <v>0</v>
      </c>
      <c r="N126" s="122">
        <v>0</v>
      </c>
      <c r="O126" s="36"/>
      <c r="P126" s="42"/>
      <c r="Q126" s="40">
        <f t="shared" si="52"/>
        <v>0</v>
      </c>
      <c r="R126" s="40">
        <f t="shared" si="49"/>
        <v>0</v>
      </c>
      <c r="S126" s="40">
        <f t="shared" si="49"/>
        <v>0</v>
      </c>
      <c r="T126" s="40">
        <f t="shared" si="49"/>
        <v>0</v>
      </c>
      <c r="U126" s="40">
        <f t="shared" si="49"/>
        <v>0</v>
      </c>
      <c r="V126" s="27"/>
      <c r="W126" s="40">
        <f t="shared" si="50"/>
        <v>0</v>
      </c>
      <c r="X126" s="40">
        <f t="shared" si="51"/>
        <v>0</v>
      </c>
      <c r="Y126" s="40">
        <f t="shared" si="51"/>
        <v>0</v>
      </c>
      <c r="Z126" s="40">
        <f t="shared" si="51"/>
        <v>0</v>
      </c>
      <c r="AA126" s="40">
        <f t="shared" si="51"/>
        <v>0</v>
      </c>
      <c r="AB126" s="40"/>
      <c r="AC126" s="40"/>
      <c r="AD126" s="40"/>
      <c r="AE126" s="40"/>
      <c r="AG126" s="40">
        <v>0</v>
      </c>
      <c r="AH126" s="40">
        <v>0</v>
      </c>
      <c r="AI126" s="40">
        <v>0</v>
      </c>
      <c r="AJ126" s="40">
        <v>0.03</v>
      </c>
      <c r="AK126" s="40">
        <v>0.03</v>
      </c>
      <c r="AL126" s="40">
        <v>0.03</v>
      </c>
      <c r="AN126" s="47">
        <f t="shared" si="39"/>
        <v>0</v>
      </c>
      <c r="AO126" s="47">
        <f t="shared" si="40"/>
        <v>0</v>
      </c>
      <c r="AP126" s="47">
        <f t="shared" si="41"/>
        <v>0</v>
      </c>
      <c r="AQ126" s="47">
        <f t="shared" si="42"/>
        <v>0</v>
      </c>
    </row>
    <row r="127" spans="1:43">
      <c r="A127" s="4" t="s">
        <v>83</v>
      </c>
      <c r="B127" s="91"/>
      <c r="C127" s="122">
        <v>0</v>
      </c>
      <c r="D127" s="122">
        <v>0</v>
      </c>
      <c r="E127" s="122">
        <v>0</v>
      </c>
      <c r="F127" s="122">
        <v>0</v>
      </c>
      <c r="G127" s="122">
        <v>0</v>
      </c>
      <c r="H127" s="122">
        <v>0</v>
      </c>
      <c r="I127" s="122">
        <v>0</v>
      </c>
      <c r="J127" s="122">
        <v>0</v>
      </c>
      <c r="K127" s="122">
        <v>0</v>
      </c>
      <c r="L127" s="122">
        <v>0</v>
      </c>
      <c r="M127" s="122">
        <v>0</v>
      </c>
      <c r="N127" s="122">
        <v>0</v>
      </c>
      <c r="O127" s="36"/>
      <c r="P127" s="42"/>
      <c r="Q127" s="40">
        <f t="shared" si="52"/>
        <v>0</v>
      </c>
      <c r="R127" s="40">
        <f t="shared" si="49"/>
        <v>0</v>
      </c>
      <c r="S127" s="40">
        <f t="shared" si="49"/>
        <v>0</v>
      </c>
      <c r="T127" s="40">
        <f t="shared" si="49"/>
        <v>0</v>
      </c>
      <c r="U127" s="40">
        <f t="shared" si="49"/>
        <v>0</v>
      </c>
      <c r="V127" s="27"/>
      <c r="W127" s="40">
        <f t="shared" si="50"/>
        <v>0</v>
      </c>
      <c r="X127" s="40">
        <f t="shared" si="51"/>
        <v>0</v>
      </c>
      <c r="Y127" s="40">
        <f t="shared" si="51"/>
        <v>0</v>
      </c>
      <c r="Z127" s="40">
        <f t="shared" si="51"/>
        <v>0</v>
      </c>
      <c r="AA127" s="40">
        <f t="shared" si="51"/>
        <v>0</v>
      </c>
      <c r="AB127" s="40"/>
      <c r="AC127" s="40"/>
      <c r="AD127" s="40"/>
      <c r="AE127" s="40"/>
      <c r="AG127" s="40">
        <v>0</v>
      </c>
      <c r="AH127" s="40">
        <v>0</v>
      </c>
      <c r="AI127" s="40">
        <v>0</v>
      </c>
      <c r="AJ127" s="40">
        <v>0.03</v>
      </c>
      <c r="AK127" s="40">
        <v>0.03</v>
      </c>
      <c r="AL127" s="40">
        <v>0.03</v>
      </c>
      <c r="AN127" s="47">
        <f t="shared" si="39"/>
        <v>0</v>
      </c>
      <c r="AO127" s="47">
        <f t="shared" si="40"/>
        <v>0</v>
      </c>
      <c r="AP127" s="47">
        <f t="shared" si="41"/>
        <v>0</v>
      </c>
      <c r="AQ127" s="47">
        <f t="shared" si="42"/>
        <v>0</v>
      </c>
    </row>
    <row r="128" spans="1:43">
      <c r="A128" s="4" t="s">
        <v>75</v>
      </c>
      <c r="B128" s="91"/>
      <c r="C128" s="122">
        <v>0</v>
      </c>
      <c r="D128" s="122">
        <v>0</v>
      </c>
      <c r="E128" s="122">
        <v>0</v>
      </c>
      <c r="F128" s="122">
        <v>0</v>
      </c>
      <c r="G128" s="122">
        <v>0</v>
      </c>
      <c r="H128" s="122">
        <v>0</v>
      </c>
      <c r="I128" s="122">
        <v>0</v>
      </c>
      <c r="J128" s="122">
        <v>0</v>
      </c>
      <c r="K128" s="122">
        <v>0</v>
      </c>
      <c r="L128" s="122">
        <v>0</v>
      </c>
      <c r="M128" s="122">
        <v>0</v>
      </c>
      <c r="N128" s="122">
        <v>0</v>
      </c>
      <c r="O128" s="36"/>
      <c r="P128" s="42"/>
      <c r="Q128" s="40">
        <f t="shared" si="52"/>
        <v>0</v>
      </c>
      <c r="R128" s="40">
        <f t="shared" si="49"/>
        <v>0</v>
      </c>
      <c r="S128" s="40">
        <f t="shared" si="49"/>
        <v>0</v>
      </c>
      <c r="T128" s="40">
        <f t="shared" si="49"/>
        <v>0</v>
      </c>
      <c r="U128" s="40">
        <f t="shared" si="49"/>
        <v>0</v>
      </c>
      <c r="V128" s="27"/>
      <c r="W128" s="40">
        <f t="shared" si="50"/>
        <v>0</v>
      </c>
      <c r="X128" s="40">
        <f t="shared" si="51"/>
        <v>0</v>
      </c>
      <c r="Y128" s="40">
        <f t="shared" si="51"/>
        <v>0</v>
      </c>
      <c r="Z128" s="40">
        <f t="shared" si="51"/>
        <v>0</v>
      </c>
      <c r="AA128" s="40">
        <f t="shared" si="51"/>
        <v>0</v>
      </c>
      <c r="AB128" s="40"/>
      <c r="AC128" s="40"/>
      <c r="AD128" s="40"/>
      <c r="AE128" s="40"/>
      <c r="AG128" s="40">
        <v>0</v>
      </c>
      <c r="AH128" s="40">
        <v>0</v>
      </c>
      <c r="AI128" s="40">
        <v>0</v>
      </c>
      <c r="AJ128" s="40">
        <v>0.05</v>
      </c>
      <c r="AK128" s="40">
        <v>0.05</v>
      </c>
      <c r="AL128" s="40">
        <v>0.05</v>
      </c>
      <c r="AN128" s="47">
        <f t="shared" si="39"/>
        <v>0</v>
      </c>
      <c r="AO128" s="47">
        <f t="shared" si="40"/>
        <v>0</v>
      </c>
      <c r="AP128" s="47">
        <f t="shared" si="41"/>
        <v>0</v>
      </c>
      <c r="AQ128" s="47">
        <f t="shared" si="42"/>
        <v>0</v>
      </c>
    </row>
    <row r="129" spans="1:43">
      <c r="A129" s="4" t="s">
        <v>78</v>
      </c>
      <c r="B129" s="91"/>
      <c r="C129" s="122">
        <v>0</v>
      </c>
      <c r="D129" s="122">
        <v>0</v>
      </c>
      <c r="E129" s="122">
        <v>0</v>
      </c>
      <c r="F129" s="122">
        <v>0</v>
      </c>
      <c r="G129" s="122">
        <v>0</v>
      </c>
      <c r="H129" s="122">
        <v>0</v>
      </c>
      <c r="I129" s="122">
        <v>0</v>
      </c>
      <c r="J129" s="122">
        <v>0</v>
      </c>
      <c r="K129" s="122">
        <v>0</v>
      </c>
      <c r="L129" s="122">
        <v>0</v>
      </c>
      <c r="M129" s="122">
        <v>0</v>
      </c>
      <c r="N129" s="122">
        <v>0</v>
      </c>
      <c r="O129" s="36"/>
      <c r="P129" s="42"/>
      <c r="Q129" s="40">
        <f t="shared" si="52"/>
        <v>0</v>
      </c>
      <c r="R129" s="40">
        <f t="shared" si="49"/>
        <v>0</v>
      </c>
      <c r="S129" s="40">
        <f t="shared" si="49"/>
        <v>0</v>
      </c>
      <c r="T129" s="40">
        <f t="shared" si="49"/>
        <v>0</v>
      </c>
      <c r="U129" s="40">
        <f t="shared" si="49"/>
        <v>0</v>
      </c>
      <c r="V129" s="27"/>
      <c r="W129" s="40">
        <f t="shared" si="50"/>
        <v>0</v>
      </c>
      <c r="X129" s="40">
        <f t="shared" si="51"/>
        <v>0</v>
      </c>
      <c r="Y129" s="40">
        <f t="shared" si="51"/>
        <v>0</v>
      </c>
      <c r="Z129" s="40">
        <f t="shared" si="51"/>
        <v>0</v>
      </c>
      <c r="AA129" s="40">
        <f t="shared" si="51"/>
        <v>0</v>
      </c>
      <c r="AB129" s="40"/>
      <c r="AC129" s="40"/>
      <c r="AD129" s="40"/>
      <c r="AE129" s="40"/>
      <c r="AG129" s="40">
        <v>0</v>
      </c>
      <c r="AH129" s="40">
        <v>0</v>
      </c>
      <c r="AI129" s="40">
        <v>0</v>
      </c>
      <c r="AJ129" s="40">
        <v>0.03</v>
      </c>
      <c r="AK129" s="40">
        <v>0.03</v>
      </c>
      <c r="AL129" s="40">
        <v>0.03</v>
      </c>
      <c r="AN129" s="47">
        <f t="shared" si="39"/>
        <v>0</v>
      </c>
      <c r="AO129" s="47">
        <f t="shared" si="40"/>
        <v>0</v>
      </c>
      <c r="AP129" s="47">
        <f t="shared" si="41"/>
        <v>0</v>
      </c>
      <c r="AQ129" s="47">
        <f t="shared" si="42"/>
        <v>0</v>
      </c>
    </row>
    <row r="130" spans="1:43">
      <c r="A130" s="4" t="s">
        <v>74</v>
      </c>
      <c r="B130" s="91"/>
      <c r="C130" s="122">
        <v>0</v>
      </c>
      <c r="D130" s="122">
        <v>0</v>
      </c>
      <c r="E130" s="122">
        <v>0</v>
      </c>
      <c r="F130" s="122">
        <v>0</v>
      </c>
      <c r="G130" s="122">
        <v>0</v>
      </c>
      <c r="H130" s="122">
        <v>0</v>
      </c>
      <c r="I130" s="122">
        <v>0</v>
      </c>
      <c r="J130" s="122">
        <v>0</v>
      </c>
      <c r="K130" s="122">
        <v>0</v>
      </c>
      <c r="L130" s="122">
        <v>0</v>
      </c>
      <c r="M130" s="122">
        <v>0</v>
      </c>
      <c r="N130" s="122">
        <v>0</v>
      </c>
      <c r="O130" s="36"/>
      <c r="P130" s="42"/>
      <c r="Q130" s="40">
        <f t="shared" si="52"/>
        <v>0</v>
      </c>
      <c r="R130" s="40">
        <f t="shared" si="49"/>
        <v>0</v>
      </c>
      <c r="S130" s="40">
        <f t="shared" si="49"/>
        <v>0</v>
      </c>
      <c r="T130" s="40">
        <f t="shared" si="49"/>
        <v>0</v>
      </c>
      <c r="U130" s="40">
        <f t="shared" si="49"/>
        <v>0</v>
      </c>
      <c r="V130" s="27"/>
      <c r="W130" s="40">
        <f t="shared" si="50"/>
        <v>0</v>
      </c>
      <c r="X130" s="40">
        <f t="shared" si="51"/>
        <v>0</v>
      </c>
      <c r="Y130" s="40">
        <f t="shared" si="51"/>
        <v>0</v>
      </c>
      <c r="Z130" s="40">
        <f t="shared" si="51"/>
        <v>0</v>
      </c>
      <c r="AA130" s="40">
        <f t="shared" si="51"/>
        <v>0</v>
      </c>
      <c r="AB130" s="40"/>
      <c r="AC130" s="40"/>
      <c r="AD130" s="40"/>
      <c r="AE130" s="40"/>
      <c r="AG130" s="40">
        <v>0</v>
      </c>
      <c r="AH130" s="40">
        <v>0</v>
      </c>
      <c r="AI130" s="40">
        <v>0</v>
      </c>
      <c r="AJ130" s="40">
        <v>0.03</v>
      </c>
      <c r="AK130" s="40">
        <v>0.03</v>
      </c>
      <c r="AL130" s="40">
        <v>0.03</v>
      </c>
      <c r="AN130" s="47">
        <f t="shared" si="39"/>
        <v>0</v>
      </c>
      <c r="AO130" s="47">
        <f t="shared" si="40"/>
        <v>0</v>
      </c>
      <c r="AP130" s="47">
        <f t="shared" si="41"/>
        <v>0</v>
      </c>
      <c r="AQ130" s="47">
        <f t="shared" si="42"/>
        <v>0</v>
      </c>
    </row>
    <row r="131" spans="1:43">
      <c r="A131" s="4" t="s">
        <v>76</v>
      </c>
      <c r="B131" s="91"/>
      <c r="C131" s="122">
        <v>0</v>
      </c>
      <c r="D131" s="122">
        <v>0</v>
      </c>
      <c r="E131" s="122">
        <v>0</v>
      </c>
      <c r="F131" s="122">
        <v>0</v>
      </c>
      <c r="G131" s="122">
        <v>0</v>
      </c>
      <c r="H131" s="122">
        <v>0</v>
      </c>
      <c r="I131" s="122">
        <v>0</v>
      </c>
      <c r="J131" s="122">
        <v>0</v>
      </c>
      <c r="K131" s="122">
        <v>0</v>
      </c>
      <c r="L131" s="122">
        <v>0</v>
      </c>
      <c r="M131" s="122">
        <v>0</v>
      </c>
      <c r="N131" s="122">
        <v>0</v>
      </c>
      <c r="O131" s="36"/>
      <c r="P131" s="42"/>
      <c r="Q131" s="40">
        <f t="shared" si="52"/>
        <v>0</v>
      </c>
      <c r="R131" s="40">
        <f t="shared" si="49"/>
        <v>0</v>
      </c>
      <c r="S131" s="40">
        <f t="shared" si="49"/>
        <v>0</v>
      </c>
      <c r="T131" s="40">
        <f t="shared" si="49"/>
        <v>0</v>
      </c>
      <c r="U131" s="40">
        <f t="shared" si="49"/>
        <v>0</v>
      </c>
      <c r="V131" s="27"/>
      <c r="W131" s="40">
        <f t="shared" si="50"/>
        <v>0</v>
      </c>
      <c r="X131" s="40">
        <f t="shared" si="51"/>
        <v>0</v>
      </c>
      <c r="Y131" s="40">
        <f t="shared" si="51"/>
        <v>0</v>
      </c>
      <c r="Z131" s="40">
        <f t="shared" si="51"/>
        <v>0</v>
      </c>
      <c r="AA131" s="40">
        <f t="shared" si="51"/>
        <v>0</v>
      </c>
      <c r="AB131" s="40"/>
      <c r="AC131" s="40"/>
      <c r="AD131" s="40"/>
      <c r="AE131" s="40"/>
      <c r="AG131" s="40">
        <v>0</v>
      </c>
      <c r="AH131" s="40">
        <v>0</v>
      </c>
      <c r="AI131" s="40">
        <v>0</v>
      </c>
      <c r="AJ131" s="40">
        <v>0.03</v>
      </c>
      <c r="AK131" s="40">
        <v>0.03</v>
      </c>
      <c r="AL131" s="40">
        <v>0.03</v>
      </c>
      <c r="AN131" s="47">
        <f t="shared" si="39"/>
        <v>0</v>
      </c>
      <c r="AO131" s="47">
        <f t="shared" si="40"/>
        <v>0</v>
      </c>
      <c r="AP131" s="47">
        <f t="shared" si="41"/>
        <v>0</v>
      </c>
      <c r="AQ131" s="47">
        <f t="shared" si="42"/>
        <v>0</v>
      </c>
    </row>
    <row r="132" spans="1:43">
      <c r="A132" s="4" t="s">
        <v>67</v>
      </c>
      <c r="B132" s="91"/>
      <c r="C132" s="122">
        <v>0</v>
      </c>
      <c r="D132" s="122">
        <v>0</v>
      </c>
      <c r="E132" s="122">
        <v>0</v>
      </c>
      <c r="F132" s="122">
        <v>0</v>
      </c>
      <c r="G132" s="122">
        <v>0</v>
      </c>
      <c r="H132" s="122">
        <v>0</v>
      </c>
      <c r="I132" s="122">
        <v>0</v>
      </c>
      <c r="J132" s="122">
        <v>0</v>
      </c>
      <c r="K132" s="122">
        <v>0</v>
      </c>
      <c r="L132" s="122">
        <v>0</v>
      </c>
      <c r="M132" s="122">
        <v>0</v>
      </c>
      <c r="N132" s="122">
        <v>0</v>
      </c>
      <c r="O132" s="36"/>
      <c r="P132" s="42"/>
      <c r="Q132" s="40">
        <f t="shared" si="52"/>
        <v>0</v>
      </c>
      <c r="R132" s="40">
        <f t="shared" si="49"/>
        <v>0</v>
      </c>
      <c r="S132" s="40">
        <f t="shared" si="49"/>
        <v>0</v>
      </c>
      <c r="T132" s="40">
        <f t="shared" si="49"/>
        <v>0</v>
      </c>
      <c r="U132" s="40">
        <f t="shared" si="49"/>
        <v>0</v>
      </c>
      <c r="V132" s="27"/>
      <c r="W132" s="40">
        <f t="shared" si="50"/>
        <v>0</v>
      </c>
      <c r="X132" s="40">
        <f t="shared" si="51"/>
        <v>0</v>
      </c>
      <c r="Y132" s="40">
        <f t="shared" si="51"/>
        <v>0</v>
      </c>
      <c r="Z132" s="40">
        <f t="shared" si="51"/>
        <v>0</v>
      </c>
      <c r="AA132" s="40">
        <f t="shared" si="51"/>
        <v>0</v>
      </c>
      <c r="AB132" s="40"/>
      <c r="AC132" s="40"/>
      <c r="AD132" s="40"/>
      <c r="AE132" s="40"/>
      <c r="AG132" s="40">
        <v>0</v>
      </c>
      <c r="AH132" s="40">
        <v>0</v>
      </c>
      <c r="AI132" s="40">
        <v>0</v>
      </c>
      <c r="AJ132" s="40">
        <v>0.03</v>
      </c>
      <c r="AK132" s="40">
        <v>0.03</v>
      </c>
      <c r="AL132" s="40">
        <v>0.03</v>
      </c>
      <c r="AN132" s="47">
        <f t="shared" si="39"/>
        <v>0</v>
      </c>
      <c r="AO132" s="47">
        <f t="shared" si="40"/>
        <v>0</v>
      </c>
      <c r="AP132" s="47">
        <f t="shared" si="41"/>
        <v>0</v>
      </c>
      <c r="AQ132" s="47">
        <f t="shared" si="42"/>
        <v>0</v>
      </c>
    </row>
    <row r="133" spans="1:43">
      <c r="A133" s="4" t="s">
        <v>50</v>
      </c>
      <c r="B133" s="91"/>
      <c r="C133" s="122">
        <v>0</v>
      </c>
      <c r="D133" s="122">
        <v>0</v>
      </c>
      <c r="E133" s="122">
        <v>0</v>
      </c>
      <c r="F133" s="122">
        <v>0</v>
      </c>
      <c r="G133" s="122">
        <v>0</v>
      </c>
      <c r="H133" s="122">
        <v>0</v>
      </c>
      <c r="I133" s="122">
        <v>0</v>
      </c>
      <c r="J133" s="122">
        <v>0</v>
      </c>
      <c r="K133" s="122">
        <v>0</v>
      </c>
      <c r="L133" s="122">
        <v>0</v>
      </c>
      <c r="M133" s="122">
        <v>0</v>
      </c>
      <c r="N133" s="122">
        <v>0</v>
      </c>
      <c r="O133" s="36"/>
      <c r="P133" s="42"/>
      <c r="Q133" s="40">
        <f t="shared" si="52"/>
        <v>0</v>
      </c>
      <c r="R133" s="40">
        <f t="shared" si="49"/>
        <v>0</v>
      </c>
      <c r="S133" s="40">
        <f t="shared" si="49"/>
        <v>0</v>
      </c>
      <c r="T133" s="40">
        <f t="shared" si="49"/>
        <v>0</v>
      </c>
      <c r="U133" s="40">
        <f t="shared" si="49"/>
        <v>0</v>
      </c>
      <c r="V133" s="27"/>
      <c r="W133" s="40">
        <f t="shared" si="50"/>
        <v>0</v>
      </c>
      <c r="X133" s="40">
        <f t="shared" si="51"/>
        <v>0</v>
      </c>
      <c r="Y133" s="40">
        <f t="shared" si="51"/>
        <v>0</v>
      </c>
      <c r="Z133" s="40">
        <f t="shared" si="51"/>
        <v>0</v>
      </c>
      <c r="AA133" s="40">
        <f t="shared" si="51"/>
        <v>0</v>
      </c>
      <c r="AB133" s="40"/>
      <c r="AC133" s="40"/>
      <c r="AD133" s="40"/>
      <c r="AE133" s="40"/>
      <c r="AG133" s="40">
        <v>0</v>
      </c>
      <c r="AH133" s="40">
        <v>0</v>
      </c>
      <c r="AI133" s="40">
        <v>0</v>
      </c>
      <c r="AJ133" s="40">
        <v>0.03</v>
      </c>
      <c r="AK133" s="40">
        <v>0.03</v>
      </c>
      <c r="AL133" s="40">
        <v>0.03</v>
      </c>
      <c r="AN133" s="47">
        <f t="shared" si="39"/>
        <v>0</v>
      </c>
      <c r="AO133" s="47">
        <f t="shared" si="40"/>
        <v>0</v>
      </c>
      <c r="AP133" s="47">
        <f t="shared" si="41"/>
        <v>0</v>
      </c>
      <c r="AQ133" s="47">
        <f t="shared" si="42"/>
        <v>0</v>
      </c>
    </row>
    <row r="134" spans="1:43">
      <c r="A134" s="4" t="s">
        <v>77</v>
      </c>
      <c r="B134" s="91"/>
      <c r="C134" s="122">
        <v>0</v>
      </c>
      <c r="D134" s="122">
        <v>0</v>
      </c>
      <c r="E134" s="122">
        <v>0</v>
      </c>
      <c r="F134" s="122">
        <v>0</v>
      </c>
      <c r="G134" s="122">
        <v>0</v>
      </c>
      <c r="H134" s="122">
        <v>0</v>
      </c>
      <c r="I134" s="122">
        <v>0</v>
      </c>
      <c r="J134" s="122">
        <v>0</v>
      </c>
      <c r="K134" s="122">
        <v>0</v>
      </c>
      <c r="L134" s="122">
        <v>0</v>
      </c>
      <c r="M134" s="122">
        <v>0</v>
      </c>
      <c r="N134" s="122">
        <v>0</v>
      </c>
      <c r="O134" s="36"/>
      <c r="P134" s="42"/>
      <c r="Q134" s="40">
        <f t="shared" si="52"/>
        <v>0</v>
      </c>
      <c r="R134" s="40">
        <f t="shared" si="49"/>
        <v>0</v>
      </c>
      <c r="S134" s="40">
        <f t="shared" si="49"/>
        <v>0</v>
      </c>
      <c r="T134" s="40">
        <f t="shared" si="49"/>
        <v>0</v>
      </c>
      <c r="U134" s="40">
        <f t="shared" si="49"/>
        <v>0</v>
      </c>
      <c r="V134" s="27"/>
      <c r="W134" s="40">
        <f t="shared" si="50"/>
        <v>0</v>
      </c>
      <c r="X134" s="40">
        <f t="shared" si="51"/>
        <v>0</v>
      </c>
      <c r="Y134" s="40">
        <f t="shared" si="51"/>
        <v>0</v>
      </c>
      <c r="Z134" s="40">
        <f t="shared" si="51"/>
        <v>0</v>
      </c>
      <c r="AA134" s="40">
        <f t="shared" si="51"/>
        <v>0</v>
      </c>
      <c r="AB134" s="40"/>
      <c r="AC134" s="40"/>
      <c r="AD134" s="40"/>
      <c r="AE134" s="40"/>
      <c r="AG134" s="40">
        <v>0</v>
      </c>
      <c r="AH134" s="40">
        <v>0</v>
      </c>
      <c r="AI134" s="40">
        <v>0</v>
      </c>
      <c r="AJ134" s="40">
        <v>0.03</v>
      </c>
      <c r="AK134" s="40">
        <v>0.03</v>
      </c>
      <c r="AL134" s="40">
        <v>0.03</v>
      </c>
      <c r="AN134" s="47">
        <f t="shared" si="39"/>
        <v>0</v>
      </c>
      <c r="AO134" s="47">
        <f t="shared" si="40"/>
        <v>0</v>
      </c>
      <c r="AP134" s="47">
        <f t="shared" si="41"/>
        <v>0</v>
      </c>
      <c r="AQ134" s="47">
        <f t="shared" si="42"/>
        <v>0</v>
      </c>
    </row>
    <row r="135" spans="1:43">
      <c r="B135" s="92"/>
      <c r="C135" s="35"/>
      <c r="D135" s="35"/>
      <c r="E135" s="35"/>
      <c r="F135" s="35"/>
      <c r="G135" s="35"/>
      <c r="H135" s="35"/>
      <c r="I135" s="35"/>
      <c r="J135" s="35"/>
      <c r="K135" s="35"/>
      <c r="L135" s="35"/>
      <c r="M135" s="35"/>
      <c r="N135" s="35"/>
      <c r="O135" s="39"/>
      <c r="P135" s="42"/>
      <c r="Q135" s="35"/>
      <c r="R135" s="35"/>
      <c r="S135" s="35"/>
      <c r="T135" s="35"/>
      <c r="U135" s="35"/>
      <c r="V135" s="27"/>
      <c r="W135" s="35"/>
      <c r="X135" s="35"/>
      <c r="Y135" s="35"/>
      <c r="Z135" s="35"/>
      <c r="AA135" s="35"/>
      <c r="AB135" s="35"/>
      <c r="AC135" s="35"/>
      <c r="AD135" s="35"/>
      <c r="AE135" s="35"/>
      <c r="AG135" s="35"/>
      <c r="AH135" s="35"/>
      <c r="AI135" s="35"/>
      <c r="AJ135" s="35"/>
      <c r="AK135" s="35"/>
      <c r="AL135" s="35"/>
      <c r="AN135" s="47">
        <f t="shared" ref="AN135:AN151" si="53">SUM(C135:E135)</f>
        <v>0</v>
      </c>
      <c r="AO135" s="47">
        <f t="shared" ref="AO135:AO151" si="54">SUM(F135:H135)</f>
        <v>0</v>
      </c>
      <c r="AP135" s="47">
        <f t="shared" ref="AP135:AP151" si="55">SUM(I135:K135)</f>
        <v>0</v>
      </c>
      <c r="AQ135" s="47">
        <f t="shared" ref="AQ135:AQ151" si="56">SUM(L135:N135)</f>
        <v>0</v>
      </c>
    </row>
    <row r="136" spans="1:43" ht="14.25">
      <c r="A136" s="28" t="s">
        <v>85</v>
      </c>
      <c r="B136" s="91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21"/>
      <c r="P136" s="42"/>
      <c r="Q136" s="6"/>
      <c r="R136" s="6"/>
      <c r="S136" s="6"/>
      <c r="T136" s="6"/>
      <c r="U136" s="6"/>
      <c r="V136" s="27"/>
      <c r="W136" s="6"/>
      <c r="X136" s="6"/>
      <c r="Y136" s="6"/>
      <c r="Z136" s="6"/>
      <c r="AA136" s="6"/>
      <c r="AB136" s="6"/>
      <c r="AC136" s="6"/>
      <c r="AD136" s="6"/>
      <c r="AE136" s="6"/>
      <c r="AG136" s="6"/>
      <c r="AH136" s="6"/>
      <c r="AI136" s="6"/>
      <c r="AJ136" s="6"/>
      <c r="AK136" s="6"/>
      <c r="AL136" s="6"/>
      <c r="AN136" s="47">
        <f t="shared" si="53"/>
        <v>0</v>
      </c>
      <c r="AO136" s="47">
        <f t="shared" si="54"/>
        <v>0</v>
      </c>
      <c r="AP136" s="47">
        <f t="shared" si="55"/>
        <v>0</v>
      </c>
      <c r="AQ136" s="47">
        <f t="shared" si="56"/>
        <v>0</v>
      </c>
    </row>
    <row r="137" spans="1:43">
      <c r="A137" s="4" t="s">
        <v>54</v>
      </c>
      <c r="B137" s="91"/>
      <c r="C137" s="40">
        <f t="shared" ref="C137:N147" si="57">0.25*0.5</f>
        <v>0.125</v>
      </c>
      <c r="D137" s="40">
        <f t="shared" si="57"/>
        <v>0.125</v>
      </c>
      <c r="E137" s="40">
        <f t="shared" si="57"/>
        <v>0.125</v>
      </c>
      <c r="F137" s="40">
        <f t="shared" si="57"/>
        <v>0.125</v>
      </c>
      <c r="G137" s="40">
        <f t="shared" si="57"/>
        <v>0.125</v>
      </c>
      <c r="H137" s="40">
        <f t="shared" si="57"/>
        <v>0.125</v>
      </c>
      <c r="I137" s="40">
        <f t="shared" si="57"/>
        <v>0.125</v>
      </c>
      <c r="J137" s="40">
        <f t="shared" si="57"/>
        <v>0.125</v>
      </c>
      <c r="K137" s="40">
        <f t="shared" si="57"/>
        <v>0.125</v>
      </c>
      <c r="L137" s="40">
        <f t="shared" si="57"/>
        <v>0.125</v>
      </c>
      <c r="M137" s="40">
        <f t="shared" si="57"/>
        <v>0.125</v>
      </c>
      <c r="N137" s="40">
        <f t="shared" si="57"/>
        <v>0.125</v>
      </c>
      <c r="O137" s="21"/>
      <c r="P137" s="42"/>
      <c r="Q137" s="40">
        <f t="shared" ref="Q137:U147" si="58">0.25*0.5</f>
        <v>0.125</v>
      </c>
      <c r="R137" s="40">
        <f t="shared" si="58"/>
        <v>0.125</v>
      </c>
      <c r="S137" s="40">
        <f t="shared" si="58"/>
        <v>0.125</v>
      </c>
      <c r="T137" s="40">
        <f t="shared" si="58"/>
        <v>0.125</v>
      </c>
      <c r="U137" s="40">
        <f t="shared" si="58"/>
        <v>0.125</v>
      </c>
      <c r="V137" s="27"/>
      <c r="W137" s="40">
        <f>0.25/2</f>
        <v>0.125</v>
      </c>
      <c r="X137" s="40">
        <f t="shared" ref="X137:AA141" si="59">0.4/3</f>
        <v>0.13333333333333333</v>
      </c>
      <c r="Y137" s="40">
        <f t="shared" si="59"/>
        <v>0.13333333333333333</v>
      </c>
      <c r="Z137" s="40">
        <f t="shared" si="59"/>
        <v>0.13333333333333333</v>
      </c>
      <c r="AA137" s="40">
        <f t="shared" si="59"/>
        <v>0.13333333333333333</v>
      </c>
      <c r="AB137" s="40"/>
      <c r="AC137" s="40"/>
      <c r="AD137" s="40"/>
      <c r="AE137" s="40"/>
      <c r="AG137" s="40">
        <f t="shared" ref="AG137:AH141" si="60">0.25/2</f>
        <v>0.125</v>
      </c>
      <c r="AH137" s="40">
        <f t="shared" si="60"/>
        <v>0.125</v>
      </c>
      <c r="AI137" s="40">
        <f t="shared" ref="AI137:AL141" si="61">0.4/3</f>
        <v>0.13333333333333333</v>
      </c>
      <c r="AJ137" s="40">
        <f t="shared" si="61"/>
        <v>0.13333333333333333</v>
      </c>
      <c r="AK137" s="40">
        <f t="shared" si="61"/>
        <v>0.13333333333333333</v>
      </c>
      <c r="AL137" s="40">
        <f t="shared" si="61"/>
        <v>0.13333333333333333</v>
      </c>
      <c r="AN137" s="47">
        <f t="shared" si="53"/>
        <v>0.375</v>
      </c>
      <c r="AO137" s="47">
        <f t="shared" si="54"/>
        <v>0.375</v>
      </c>
      <c r="AP137" s="47">
        <f t="shared" si="55"/>
        <v>0.375</v>
      </c>
      <c r="AQ137" s="47">
        <f t="shared" si="56"/>
        <v>0.375</v>
      </c>
    </row>
    <row r="138" spans="1:43">
      <c r="A138" s="4" t="s">
        <v>73</v>
      </c>
      <c r="B138" s="91"/>
      <c r="C138" s="40">
        <f t="shared" si="57"/>
        <v>0.125</v>
      </c>
      <c r="D138" s="40">
        <f t="shared" si="57"/>
        <v>0.125</v>
      </c>
      <c r="E138" s="40">
        <f t="shared" si="57"/>
        <v>0.125</v>
      </c>
      <c r="F138" s="40">
        <f t="shared" si="57"/>
        <v>0.125</v>
      </c>
      <c r="G138" s="40">
        <f t="shared" si="57"/>
        <v>0.125</v>
      </c>
      <c r="H138" s="40">
        <f t="shared" si="57"/>
        <v>0.125</v>
      </c>
      <c r="I138" s="40">
        <f t="shared" si="57"/>
        <v>0.125</v>
      </c>
      <c r="J138" s="40">
        <f t="shared" si="57"/>
        <v>0.125</v>
      </c>
      <c r="K138" s="40">
        <f t="shared" si="57"/>
        <v>0.125</v>
      </c>
      <c r="L138" s="40">
        <f t="shared" si="57"/>
        <v>0.125</v>
      </c>
      <c r="M138" s="40">
        <f t="shared" si="57"/>
        <v>0.125</v>
      </c>
      <c r="N138" s="40">
        <f t="shared" si="57"/>
        <v>0.125</v>
      </c>
      <c r="O138" s="21"/>
      <c r="P138" s="42"/>
      <c r="Q138" s="40">
        <f t="shared" si="58"/>
        <v>0.125</v>
      </c>
      <c r="R138" s="40">
        <f t="shared" si="58"/>
        <v>0.125</v>
      </c>
      <c r="S138" s="40">
        <f t="shared" si="58"/>
        <v>0.125</v>
      </c>
      <c r="T138" s="40">
        <f t="shared" si="58"/>
        <v>0.125</v>
      </c>
      <c r="U138" s="40">
        <f t="shared" si="58"/>
        <v>0.125</v>
      </c>
      <c r="V138" s="27"/>
      <c r="W138" s="40">
        <f>0.25/2</f>
        <v>0.125</v>
      </c>
      <c r="X138" s="40">
        <f t="shared" si="59"/>
        <v>0.13333333333333333</v>
      </c>
      <c r="Y138" s="40">
        <f t="shared" si="59"/>
        <v>0.13333333333333333</v>
      </c>
      <c r="Z138" s="40">
        <f t="shared" si="59"/>
        <v>0.13333333333333333</v>
      </c>
      <c r="AA138" s="40">
        <f t="shared" si="59"/>
        <v>0.13333333333333333</v>
      </c>
      <c r="AB138" s="40"/>
      <c r="AC138" s="40"/>
      <c r="AD138" s="40"/>
      <c r="AE138" s="40"/>
      <c r="AG138" s="40">
        <f t="shared" si="60"/>
        <v>0.125</v>
      </c>
      <c r="AH138" s="40">
        <f t="shared" si="60"/>
        <v>0.125</v>
      </c>
      <c r="AI138" s="40">
        <f t="shared" si="61"/>
        <v>0.13333333333333333</v>
      </c>
      <c r="AJ138" s="40">
        <f t="shared" si="61"/>
        <v>0.13333333333333333</v>
      </c>
      <c r="AK138" s="40">
        <f t="shared" si="61"/>
        <v>0.13333333333333333</v>
      </c>
      <c r="AL138" s="40">
        <f t="shared" si="61"/>
        <v>0.13333333333333333</v>
      </c>
      <c r="AN138" s="47">
        <f t="shared" si="53"/>
        <v>0.375</v>
      </c>
      <c r="AO138" s="47">
        <f t="shared" si="54"/>
        <v>0.375</v>
      </c>
      <c r="AP138" s="47">
        <f t="shared" si="55"/>
        <v>0.375</v>
      </c>
      <c r="AQ138" s="47">
        <f t="shared" si="56"/>
        <v>0.375</v>
      </c>
    </row>
    <row r="139" spans="1:43">
      <c r="A139" s="4" t="s">
        <v>55</v>
      </c>
      <c r="B139" s="91"/>
      <c r="C139" s="40">
        <f t="shared" si="57"/>
        <v>0.125</v>
      </c>
      <c r="D139" s="40">
        <f t="shared" si="57"/>
        <v>0.125</v>
      </c>
      <c r="E139" s="40">
        <f t="shared" si="57"/>
        <v>0.125</v>
      </c>
      <c r="F139" s="40">
        <f t="shared" si="57"/>
        <v>0.125</v>
      </c>
      <c r="G139" s="40">
        <f t="shared" si="57"/>
        <v>0.125</v>
      </c>
      <c r="H139" s="40">
        <f t="shared" si="57"/>
        <v>0.125</v>
      </c>
      <c r="I139" s="40">
        <f t="shared" si="57"/>
        <v>0.125</v>
      </c>
      <c r="J139" s="40">
        <f t="shared" si="57"/>
        <v>0.125</v>
      </c>
      <c r="K139" s="40">
        <f t="shared" si="57"/>
        <v>0.125</v>
      </c>
      <c r="L139" s="40">
        <f t="shared" si="57"/>
        <v>0.125</v>
      </c>
      <c r="M139" s="40">
        <f t="shared" si="57"/>
        <v>0.125</v>
      </c>
      <c r="N139" s="40">
        <f t="shared" si="57"/>
        <v>0.125</v>
      </c>
      <c r="O139" s="21"/>
      <c r="P139" s="42"/>
      <c r="Q139" s="40">
        <f t="shared" si="58"/>
        <v>0.125</v>
      </c>
      <c r="R139" s="40">
        <f t="shared" si="58"/>
        <v>0.125</v>
      </c>
      <c r="S139" s="40">
        <f t="shared" si="58"/>
        <v>0.125</v>
      </c>
      <c r="T139" s="40">
        <f t="shared" si="58"/>
        <v>0.125</v>
      </c>
      <c r="U139" s="40">
        <f t="shared" si="58"/>
        <v>0.125</v>
      </c>
      <c r="V139" s="27"/>
      <c r="W139" s="40">
        <f>0.25/2</f>
        <v>0.125</v>
      </c>
      <c r="X139" s="40">
        <f t="shared" si="59"/>
        <v>0.13333333333333333</v>
      </c>
      <c r="Y139" s="40">
        <f t="shared" si="59"/>
        <v>0.13333333333333333</v>
      </c>
      <c r="Z139" s="40">
        <f t="shared" si="59"/>
        <v>0.13333333333333333</v>
      </c>
      <c r="AA139" s="40">
        <f t="shared" si="59"/>
        <v>0.13333333333333333</v>
      </c>
      <c r="AB139" s="40"/>
      <c r="AC139" s="40"/>
      <c r="AD139" s="40"/>
      <c r="AE139" s="40"/>
      <c r="AG139" s="40">
        <f t="shared" si="60"/>
        <v>0.125</v>
      </c>
      <c r="AH139" s="40">
        <f t="shared" si="60"/>
        <v>0.125</v>
      </c>
      <c r="AI139" s="40">
        <f t="shared" si="61"/>
        <v>0.13333333333333333</v>
      </c>
      <c r="AJ139" s="40">
        <f t="shared" si="61"/>
        <v>0.13333333333333333</v>
      </c>
      <c r="AK139" s="40">
        <f t="shared" si="61"/>
        <v>0.13333333333333333</v>
      </c>
      <c r="AL139" s="40">
        <f t="shared" si="61"/>
        <v>0.13333333333333333</v>
      </c>
      <c r="AN139" s="47">
        <f t="shared" si="53"/>
        <v>0.375</v>
      </c>
      <c r="AO139" s="47">
        <f t="shared" si="54"/>
        <v>0.375</v>
      </c>
      <c r="AP139" s="47">
        <f t="shared" si="55"/>
        <v>0.375</v>
      </c>
      <c r="AQ139" s="47">
        <f t="shared" si="56"/>
        <v>0.375</v>
      </c>
    </row>
    <row r="140" spans="1:43">
      <c r="A140" s="4" t="s">
        <v>83</v>
      </c>
      <c r="B140" s="91"/>
      <c r="C140" s="40">
        <f t="shared" si="57"/>
        <v>0.125</v>
      </c>
      <c r="D140" s="40">
        <f t="shared" si="57"/>
        <v>0.125</v>
      </c>
      <c r="E140" s="40">
        <f t="shared" si="57"/>
        <v>0.125</v>
      </c>
      <c r="F140" s="40">
        <f t="shared" si="57"/>
        <v>0.125</v>
      </c>
      <c r="G140" s="40">
        <f t="shared" si="57"/>
        <v>0.125</v>
      </c>
      <c r="H140" s="40">
        <f t="shared" si="57"/>
        <v>0.125</v>
      </c>
      <c r="I140" s="40">
        <f t="shared" si="57"/>
        <v>0.125</v>
      </c>
      <c r="J140" s="40">
        <f t="shared" si="57"/>
        <v>0.125</v>
      </c>
      <c r="K140" s="40">
        <f t="shared" si="57"/>
        <v>0.125</v>
      </c>
      <c r="L140" s="40">
        <f t="shared" si="57"/>
        <v>0.125</v>
      </c>
      <c r="M140" s="40">
        <f t="shared" si="57"/>
        <v>0.125</v>
      </c>
      <c r="N140" s="40">
        <f t="shared" si="57"/>
        <v>0.125</v>
      </c>
      <c r="O140" s="21"/>
      <c r="P140" s="42"/>
      <c r="Q140" s="40">
        <f t="shared" si="58"/>
        <v>0.125</v>
      </c>
      <c r="R140" s="40">
        <f t="shared" si="58"/>
        <v>0.125</v>
      </c>
      <c r="S140" s="40">
        <f t="shared" si="58"/>
        <v>0.125</v>
      </c>
      <c r="T140" s="40">
        <f t="shared" si="58"/>
        <v>0.125</v>
      </c>
      <c r="U140" s="40">
        <f t="shared" si="58"/>
        <v>0.125</v>
      </c>
      <c r="V140" s="27"/>
      <c r="W140" s="40">
        <f>0.25/2</f>
        <v>0.125</v>
      </c>
      <c r="X140" s="40">
        <f t="shared" si="59"/>
        <v>0.13333333333333333</v>
      </c>
      <c r="Y140" s="40">
        <f t="shared" si="59"/>
        <v>0.13333333333333333</v>
      </c>
      <c r="Z140" s="40">
        <f t="shared" si="59"/>
        <v>0.13333333333333333</v>
      </c>
      <c r="AA140" s="40">
        <f t="shared" si="59"/>
        <v>0.13333333333333333</v>
      </c>
      <c r="AB140" s="40"/>
      <c r="AC140" s="40"/>
      <c r="AD140" s="40"/>
      <c r="AE140" s="40"/>
      <c r="AG140" s="40">
        <f t="shared" si="60"/>
        <v>0.125</v>
      </c>
      <c r="AH140" s="40">
        <f t="shared" si="60"/>
        <v>0.125</v>
      </c>
      <c r="AI140" s="40">
        <f t="shared" si="61"/>
        <v>0.13333333333333333</v>
      </c>
      <c r="AJ140" s="40">
        <f t="shared" si="61"/>
        <v>0.13333333333333333</v>
      </c>
      <c r="AK140" s="40">
        <f t="shared" si="61"/>
        <v>0.13333333333333333</v>
      </c>
      <c r="AL140" s="40">
        <f t="shared" si="61"/>
        <v>0.13333333333333333</v>
      </c>
      <c r="AN140" s="47">
        <f t="shared" si="53"/>
        <v>0.375</v>
      </c>
      <c r="AO140" s="47">
        <f t="shared" si="54"/>
        <v>0.375</v>
      </c>
      <c r="AP140" s="47">
        <f t="shared" si="55"/>
        <v>0.375</v>
      </c>
      <c r="AQ140" s="47">
        <f t="shared" si="56"/>
        <v>0.375</v>
      </c>
    </row>
    <row r="141" spans="1:43">
      <c r="A141" s="4" t="s">
        <v>75</v>
      </c>
      <c r="B141" s="91"/>
      <c r="C141" s="40">
        <f t="shared" si="57"/>
        <v>0.125</v>
      </c>
      <c r="D141" s="40">
        <f t="shared" si="57"/>
        <v>0.125</v>
      </c>
      <c r="E141" s="40">
        <f t="shared" si="57"/>
        <v>0.125</v>
      </c>
      <c r="F141" s="40">
        <f t="shared" si="57"/>
        <v>0.125</v>
      </c>
      <c r="G141" s="40">
        <f t="shared" si="57"/>
        <v>0.125</v>
      </c>
      <c r="H141" s="40">
        <f t="shared" si="57"/>
        <v>0.125</v>
      </c>
      <c r="I141" s="40">
        <f t="shared" si="57"/>
        <v>0.125</v>
      </c>
      <c r="J141" s="40">
        <f t="shared" si="57"/>
        <v>0.125</v>
      </c>
      <c r="K141" s="40">
        <f t="shared" si="57"/>
        <v>0.125</v>
      </c>
      <c r="L141" s="40">
        <f t="shared" si="57"/>
        <v>0.125</v>
      </c>
      <c r="M141" s="40">
        <f t="shared" si="57"/>
        <v>0.125</v>
      </c>
      <c r="N141" s="40">
        <f t="shared" si="57"/>
        <v>0.125</v>
      </c>
      <c r="O141" s="21"/>
      <c r="P141" s="42"/>
      <c r="Q141" s="40">
        <f t="shared" si="58"/>
        <v>0.125</v>
      </c>
      <c r="R141" s="40">
        <f t="shared" si="58"/>
        <v>0.125</v>
      </c>
      <c r="S141" s="40">
        <f t="shared" si="58"/>
        <v>0.125</v>
      </c>
      <c r="T141" s="40">
        <f t="shared" si="58"/>
        <v>0.125</v>
      </c>
      <c r="U141" s="40">
        <f t="shared" si="58"/>
        <v>0.125</v>
      </c>
      <c r="V141" s="27"/>
      <c r="W141" s="40">
        <f>0.25/2</f>
        <v>0.125</v>
      </c>
      <c r="X141" s="40">
        <f t="shared" si="59"/>
        <v>0.13333333333333333</v>
      </c>
      <c r="Y141" s="40">
        <f t="shared" si="59"/>
        <v>0.13333333333333333</v>
      </c>
      <c r="Z141" s="40">
        <f t="shared" si="59"/>
        <v>0.13333333333333333</v>
      </c>
      <c r="AA141" s="40">
        <f t="shared" si="59"/>
        <v>0.13333333333333333</v>
      </c>
      <c r="AB141" s="40"/>
      <c r="AC141" s="40"/>
      <c r="AD141" s="40"/>
      <c r="AE141" s="40"/>
      <c r="AG141" s="40">
        <f t="shared" si="60"/>
        <v>0.125</v>
      </c>
      <c r="AH141" s="40">
        <f t="shared" si="60"/>
        <v>0.125</v>
      </c>
      <c r="AI141" s="40">
        <f t="shared" si="61"/>
        <v>0.13333333333333333</v>
      </c>
      <c r="AJ141" s="40">
        <f t="shared" si="61"/>
        <v>0.13333333333333333</v>
      </c>
      <c r="AK141" s="40">
        <f t="shared" si="61"/>
        <v>0.13333333333333333</v>
      </c>
      <c r="AL141" s="40">
        <f t="shared" si="61"/>
        <v>0.13333333333333333</v>
      </c>
      <c r="AN141" s="47">
        <f t="shared" si="53"/>
        <v>0.375</v>
      </c>
      <c r="AO141" s="47">
        <f t="shared" si="54"/>
        <v>0.375</v>
      </c>
      <c r="AP141" s="47">
        <f t="shared" si="55"/>
        <v>0.375</v>
      </c>
      <c r="AQ141" s="47">
        <f t="shared" si="56"/>
        <v>0.375</v>
      </c>
    </row>
    <row r="142" spans="1:43">
      <c r="A142" s="4" t="s">
        <v>78</v>
      </c>
      <c r="B142" s="91"/>
      <c r="C142" s="40">
        <f t="shared" si="57"/>
        <v>0.125</v>
      </c>
      <c r="D142" s="40">
        <f t="shared" si="57"/>
        <v>0.125</v>
      </c>
      <c r="E142" s="40">
        <f t="shared" si="57"/>
        <v>0.125</v>
      </c>
      <c r="F142" s="40">
        <f t="shared" si="57"/>
        <v>0.125</v>
      </c>
      <c r="G142" s="40">
        <f t="shared" si="57"/>
        <v>0.125</v>
      </c>
      <c r="H142" s="40">
        <f t="shared" si="57"/>
        <v>0.125</v>
      </c>
      <c r="I142" s="40">
        <f t="shared" si="57"/>
        <v>0.125</v>
      </c>
      <c r="J142" s="40">
        <f t="shared" si="57"/>
        <v>0.125</v>
      </c>
      <c r="K142" s="40">
        <f t="shared" si="57"/>
        <v>0.125</v>
      </c>
      <c r="L142" s="40">
        <f t="shared" si="57"/>
        <v>0.125</v>
      </c>
      <c r="M142" s="40">
        <f t="shared" si="57"/>
        <v>0.125</v>
      </c>
      <c r="N142" s="40">
        <f t="shared" si="57"/>
        <v>0.125</v>
      </c>
      <c r="O142" s="21"/>
      <c r="P142" s="42"/>
      <c r="Q142" s="40">
        <f t="shared" si="58"/>
        <v>0.125</v>
      </c>
      <c r="R142" s="40">
        <f t="shared" si="58"/>
        <v>0.125</v>
      </c>
      <c r="S142" s="40">
        <f t="shared" si="58"/>
        <v>0.125</v>
      </c>
      <c r="T142" s="40">
        <f t="shared" si="58"/>
        <v>0.125</v>
      </c>
      <c r="U142" s="40">
        <f t="shared" si="58"/>
        <v>0.125</v>
      </c>
      <c r="V142" s="27"/>
      <c r="W142" s="40">
        <v>0</v>
      </c>
      <c r="X142" s="40">
        <v>0</v>
      </c>
      <c r="Y142" s="40">
        <v>0</v>
      </c>
      <c r="Z142" s="40">
        <v>0</v>
      </c>
      <c r="AA142" s="40">
        <v>0</v>
      </c>
      <c r="AB142" s="40"/>
      <c r="AC142" s="40"/>
      <c r="AD142" s="40"/>
      <c r="AE142" s="40"/>
      <c r="AG142" s="40">
        <v>0</v>
      </c>
      <c r="AH142" s="40">
        <v>0</v>
      </c>
      <c r="AI142" s="40">
        <v>0</v>
      </c>
      <c r="AJ142" s="40">
        <v>0</v>
      </c>
      <c r="AK142" s="40">
        <v>0</v>
      </c>
      <c r="AL142" s="40">
        <v>0</v>
      </c>
      <c r="AN142" s="47">
        <f t="shared" si="53"/>
        <v>0.375</v>
      </c>
      <c r="AO142" s="47">
        <f t="shared" si="54"/>
        <v>0.375</v>
      </c>
      <c r="AP142" s="47">
        <f t="shared" si="55"/>
        <v>0.375</v>
      </c>
      <c r="AQ142" s="47">
        <f t="shared" si="56"/>
        <v>0.375</v>
      </c>
    </row>
    <row r="143" spans="1:43">
      <c r="A143" s="4" t="s">
        <v>74</v>
      </c>
      <c r="B143" s="91"/>
      <c r="C143" s="40">
        <f t="shared" si="57"/>
        <v>0.125</v>
      </c>
      <c r="D143" s="40">
        <f t="shared" si="57"/>
        <v>0.125</v>
      </c>
      <c r="E143" s="40">
        <f t="shared" si="57"/>
        <v>0.125</v>
      </c>
      <c r="F143" s="40">
        <f t="shared" si="57"/>
        <v>0.125</v>
      </c>
      <c r="G143" s="40">
        <f t="shared" si="57"/>
        <v>0.125</v>
      </c>
      <c r="H143" s="40">
        <f t="shared" si="57"/>
        <v>0.125</v>
      </c>
      <c r="I143" s="40">
        <f t="shared" si="57"/>
        <v>0.125</v>
      </c>
      <c r="J143" s="40">
        <f t="shared" si="57"/>
        <v>0.125</v>
      </c>
      <c r="K143" s="40">
        <f t="shared" si="57"/>
        <v>0.125</v>
      </c>
      <c r="L143" s="40">
        <f t="shared" si="57"/>
        <v>0.125</v>
      </c>
      <c r="M143" s="40">
        <f t="shared" si="57"/>
        <v>0.125</v>
      </c>
      <c r="N143" s="40">
        <f t="shared" si="57"/>
        <v>0.125</v>
      </c>
      <c r="O143" s="21"/>
      <c r="P143" s="42"/>
      <c r="Q143" s="40">
        <f t="shared" si="58"/>
        <v>0.125</v>
      </c>
      <c r="R143" s="40">
        <f t="shared" si="58"/>
        <v>0.125</v>
      </c>
      <c r="S143" s="40">
        <f t="shared" si="58"/>
        <v>0.125</v>
      </c>
      <c r="T143" s="40">
        <f t="shared" si="58"/>
        <v>0.125</v>
      </c>
      <c r="U143" s="40">
        <f t="shared" si="58"/>
        <v>0.125</v>
      </c>
      <c r="V143" s="27"/>
      <c r="W143" s="40">
        <v>0</v>
      </c>
      <c r="X143" s="40">
        <v>0</v>
      </c>
      <c r="Y143" s="40">
        <v>0</v>
      </c>
      <c r="Z143" s="40">
        <v>0</v>
      </c>
      <c r="AA143" s="40">
        <v>0</v>
      </c>
      <c r="AB143" s="40"/>
      <c r="AC143" s="40"/>
      <c r="AD143" s="40"/>
      <c r="AE143" s="40"/>
      <c r="AG143" s="40">
        <v>0</v>
      </c>
      <c r="AH143" s="40">
        <v>0</v>
      </c>
      <c r="AI143" s="40">
        <v>0</v>
      </c>
      <c r="AJ143" s="40">
        <v>0</v>
      </c>
      <c r="AK143" s="40">
        <v>0</v>
      </c>
      <c r="AL143" s="40">
        <v>0</v>
      </c>
      <c r="AN143" s="47">
        <f t="shared" si="53"/>
        <v>0.375</v>
      </c>
      <c r="AO143" s="47">
        <f t="shared" si="54"/>
        <v>0.375</v>
      </c>
      <c r="AP143" s="47">
        <f t="shared" si="55"/>
        <v>0.375</v>
      </c>
      <c r="AQ143" s="47">
        <f t="shared" si="56"/>
        <v>0.375</v>
      </c>
    </row>
    <row r="144" spans="1:43">
      <c r="A144" s="4" t="s">
        <v>76</v>
      </c>
      <c r="B144" s="91"/>
      <c r="C144" s="40">
        <f t="shared" si="57"/>
        <v>0.125</v>
      </c>
      <c r="D144" s="40">
        <f t="shared" si="57"/>
        <v>0.125</v>
      </c>
      <c r="E144" s="40">
        <f t="shared" si="57"/>
        <v>0.125</v>
      </c>
      <c r="F144" s="40">
        <f t="shared" si="57"/>
        <v>0.125</v>
      </c>
      <c r="G144" s="40">
        <f t="shared" si="57"/>
        <v>0.125</v>
      </c>
      <c r="H144" s="40">
        <f t="shared" si="57"/>
        <v>0.125</v>
      </c>
      <c r="I144" s="40">
        <f t="shared" si="57"/>
        <v>0.125</v>
      </c>
      <c r="J144" s="40">
        <f t="shared" si="57"/>
        <v>0.125</v>
      </c>
      <c r="K144" s="40">
        <f t="shared" si="57"/>
        <v>0.125</v>
      </c>
      <c r="L144" s="40">
        <f t="shared" si="57"/>
        <v>0.125</v>
      </c>
      <c r="M144" s="40">
        <f t="shared" si="57"/>
        <v>0.125</v>
      </c>
      <c r="N144" s="40">
        <f t="shared" si="57"/>
        <v>0.125</v>
      </c>
      <c r="O144" s="21"/>
      <c r="P144" s="42"/>
      <c r="Q144" s="40">
        <f t="shared" si="58"/>
        <v>0.125</v>
      </c>
      <c r="R144" s="40">
        <f t="shared" si="58"/>
        <v>0.125</v>
      </c>
      <c r="S144" s="40">
        <f t="shared" si="58"/>
        <v>0.125</v>
      </c>
      <c r="T144" s="40">
        <f t="shared" si="58"/>
        <v>0.125</v>
      </c>
      <c r="U144" s="40">
        <f t="shared" si="58"/>
        <v>0.125</v>
      </c>
      <c r="V144" s="27"/>
      <c r="W144" s="40">
        <v>0</v>
      </c>
      <c r="X144" s="40">
        <v>0</v>
      </c>
      <c r="Y144" s="40">
        <v>0</v>
      </c>
      <c r="Z144" s="40">
        <v>0</v>
      </c>
      <c r="AA144" s="40">
        <v>0</v>
      </c>
      <c r="AB144" s="40"/>
      <c r="AC144" s="40"/>
      <c r="AD144" s="40"/>
      <c r="AE144" s="40"/>
      <c r="AG144" s="40">
        <v>0</v>
      </c>
      <c r="AH144" s="40">
        <v>0</v>
      </c>
      <c r="AI144" s="40">
        <v>0</v>
      </c>
      <c r="AJ144" s="40">
        <v>0</v>
      </c>
      <c r="AK144" s="40">
        <v>0</v>
      </c>
      <c r="AL144" s="40">
        <v>0</v>
      </c>
      <c r="AN144" s="47">
        <f t="shared" si="53"/>
        <v>0.375</v>
      </c>
      <c r="AO144" s="47">
        <f t="shared" si="54"/>
        <v>0.375</v>
      </c>
      <c r="AP144" s="47">
        <f t="shared" si="55"/>
        <v>0.375</v>
      </c>
      <c r="AQ144" s="47">
        <f t="shared" si="56"/>
        <v>0.375</v>
      </c>
    </row>
    <row r="145" spans="1:53">
      <c r="A145" s="4" t="s">
        <v>67</v>
      </c>
      <c r="B145" s="91"/>
      <c r="C145" s="40">
        <f t="shared" si="57"/>
        <v>0.125</v>
      </c>
      <c r="D145" s="40">
        <f t="shared" si="57"/>
        <v>0.125</v>
      </c>
      <c r="E145" s="40">
        <f t="shared" si="57"/>
        <v>0.125</v>
      </c>
      <c r="F145" s="40">
        <f t="shared" si="57"/>
        <v>0.125</v>
      </c>
      <c r="G145" s="40">
        <f t="shared" si="57"/>
        <v>0.125</v>
      </c>
      <c r="H145" s="40">
        <f t="shared" si="57"/>
        <v>0.125</v>
      </c>
      <c r="I145" s="40">
        <f t="shared" si="57"/>
        <v>0.125</v>
      </c>
      <c r="J145" s="40">
        <f t="shared" si="57"/>
        <v>0.125</v>
      </c>
      <c r="K145" s="40">
        <f t="shared" si="57"/>
        <v>0.125</v>
      </c>
      <c r="L145" s="40">
        <f t="shared" si="57"/>
        <v>0.125</v>
      </c>
      <c r="M145" s="40">
        <f t="shared" si="57"/>
        <v>0.125</v>
      </c>
      <c r="N145" s="40">
        <f t="shared" si="57"/>
        <v>0.125</v>
      </c>
      <c r="O145" s="21"/>
      <c r="P145" s="42"/>
      <c r="Q145" s="40">
        <f t="shared" si="58"/>
        <v>0.125</v>
      </c>
      <c r="R145" s="40">
        <f t="shared" si="58"/>
        <v>0.125</v>
      </c>
      <c r="S145" s="40">
        <f t="shared" si="58"/>
        <v>0.125</v>
      </c>
      <c r="T145" s="40">
        <f t="shared" si="58"/>
        <v>0.125</v>
      </c>
      <c r="U145" s="40">
        <f t="shared" si="58"/>
        <v>0.125</v>
      </c>
      <c r="V145" s="27"/>
      <c r="W145" s="40">
        <v>0</v>
      </c>
      <c r="X145" s="40">
        <v>0</v>
      </c>
      <c r="Y145" s="40">
        <v>0</v>
      </c>
      <c r="Z145" s="40">
        <v>0</v>
      </c>
      <c r="AA145" s="40">
        <v>0</v>
      </c>
      <c r="AB145" s="40"/>
      <c r="AC145" s="40"/>
      <c r="AD145" s="40"/>
      <c r="AE145" s="40"/>
      <c r="AG145" s="40">
        <v>0</v>
      </c>
      <c r="AH145" s="40">
        <v>0</v>
      </c>
      <c r="AI145" s="40">
        <v>0</v>
      </c>
      <c r="AJ145" s="40">
        <v>0</v>
      </c>
      <c r="AK145" s="40">
        <v>0</v>
      </c>
      <c r="AL145" s="40">
        <v>0</v>
      </c>
      <c r="AN145" s="47">
        <f t="shared" si="53"/>
        <v>0.375</v>
      </c>
      <c r="AO145" s="47">
        <f t="shared" si="54"/>
        <v>0.375</v>
      </c>
      <c r="AP145" s="47">
        <f t="shared" si="55"/>
        <v>0.375</v>
      </c>
      <c r="AQ145" s="47">
        <f t="shared" si="56"/>
        <v>0.375</v>
      </c>
    </row>
    <row r="146" spans="1:53">
      <c r="A146" s="4" t="s">
        <v>50</v>
      </c>
      <c r="B146" s="91"/>
      <c r="C146" s="40">
        <f t="shared" si="57"/>
        <v>0.125</v>
      </c>
      <c r="D146" s="40">
        <f t="shared" si="57"/>
        <v>0.125</v>
      </c>
      <c r="E146" s="40">
        <f t="shared" si="57"/>
        <v>0.125</v>
      </c>
      <c r="F146" s="40">
        <f t="shared" si="57"/>
        <v>0.125</v>
      </c>
      <c r="G146" s="40">
        <f t="shared" si="57"/>
        <v>0.125</v>
      </c>
      <c r="H146" s="40">
        <f t="shared" si="57"/>
        <v>0.125</v>
      </c>
      <c r="I146" s="40">
        <f t="shared" si="57"/>
        <v>0.125</v>
      </c>
      <c r="J146" s="40">
        <f t="shared" si="57"/>
        <v>0.125</v>
      </c>
      <c r="K146" s="40">
        <f t="shared" si="57"/>
        <v>0.125</v>
      </c>
      <c r="L146" s="40">
        <f t="shared" si="57"/>
        <v>0.125</v>
      </c>
      <c r="M146" s="40">
        <f t="shared" si="57"/>
        <v>0.125</v>
      </c>
      <c r="N146" s="40">
        <f t="shared" si="57"/>
        <v>0.125</v>
      </c>
      <c r="O146" s="21"/>
      <c r="P146" s="42"/>
      <c r="Q146" s="40">
        <f t="shared" si="58"/>
        <v>0.125</v>
      </c>
      <c r="R146" s="40">
        <f t="shared" si="58"/>
        <v>0.125</v>
      </c>
      <c r="S146" s="40">
        <f t="shared" si="58"/>
        <v>0.125</v>
      </c>
      <c r="T146" s="40">
        <f t="shared" si="58"/>
        <v>0.125</v>
      </c>
      <c r="U146" s="40">
        <f t="shared" si="58"/>
        <v>0.125</v>
      </c>
      <c r="V146" s="27"/>
      <c r="W146" s="40">
        <v>0</v>
      </c>
      <c r="X146" s="40">
        <v>0</v>
      </c>
      <c r="Y146" s="40">
        <v>0</v>
      </c>
      <c r="Z146" s="40">
        <v>0</v>
      </c>
      <c r="AA146" s="40">
        <v>0</v>
      </c>
      <c r="AB146" s="40"/>
      <c r="AC146" s="40"/>
      <c r="AD146" s="40"/>
      <c r="AE146" s="40"/>
      <c r="AG146" s="40">
        <v>0</v>
      </c>
      <c r="AH146" s="40">
        <v>0</v>
      </c>
      <c r="AI146" s="40">
        <v>0</v>
      </c>
      <c r="AJ146" s="40">
        <v>0</v>
      </c>
      <c r="AK146" s="40">
        <v>0</v>
      </c>
      <c r="AL146" s="40">
        <v>0</v>
      </c>
      <c r="AN146" s="47">
        <f t="shared" si="53"/>
        <v>0.375</v>
      </c>
      <c r="AO146" s="47">
        <f t="shared" si="54"/>
        <v>0.375</v>
      </c>
      <c r="AP146" s="47">
        <f t="shared" si="55"/>
        <v>0.375</v>
      </c>
      <c r="AQ146" s="47">
        <f t="shared" si="56"/>
        <v>0.375</v>
      </c>
    </row>
    <row r="147" spans="1:53">
      <c r="A147" s="4" t="s">
        <v>77</v>
      </c>
      <c r="B147" s="91"/>
      <c r="C147" s="40">
        <f t="shared" si="57"/>
        <v>0.125</v>
      </c>
      <c r="D147" s="40">
        <f t="shared" si="57"/>
        <v>0.125</v>
      </c>
      <c r="E147" s="40">
        <f t="shared" si="57"/>
        <v>0.125</v>
      </c>
      <c r="F147" s="40">
        <f t="shared" si="57"/>
        <v>0.125</v>
      </c>
      <c r="G147" s="40">
        <f t="shared" si="57"/>
        <v>0.125</v>
      </c>
      <c r="H147" s="40">
        <f t="shared" si="57"/>
        <v>0.125</v>
      </c>
      <c r="I147" s="40">
        <f t="shared" si="57"/>
        <v>0.125</v>
      </c>
      <c r="J147" s="40">
        <f t="shared" si="57"/>
        <v>0.125</v>
      </c>
      <c r="K147" s="40">
        <f t="shared" si="57"/>
        <v>0.125</v>
      </c>
      <c r="L147" s="40">
        <f t="shared" si="57"/>
        <v>0.125</v>
      </c>
      <c r="M147" s="40">
        <f t="shared" si="57"/>
        <v>0.125</v>
      </c>
      <c r="N147" s="40">
        <f t="shared" si="57"/>
        <v>0.125</v>
      </c>
      <c r="O147" s="21"/>
      <c r="P147" s="42"/>
      <c r="Q147" s="40">
        <f t="shared" si="58"/>
        <v>0.125</v>
      </c>
      <c r="R147" s="40">
        <f t="shared" si="58"/>
        <v>0.125</v>
      </c>
      <c r="S147" s="40">
        <f t="shared" si="58"/>
        <v>0.125</v>
      </c>
      <c r="T147" s="40">
        <f t="shared" si="58"/>
        <v>0.125</v>
      </c>
      <c r="U147" s="40">
        <f t="shared" si="58"/>
        <v>0.125</v>
      </c>
      <c r="V147" s="27"/>
      <c r="W147" s="40">
        <v>0</v>
      </c>
      <c r="X147" s="40">
        <v>0</v>
      </c>
      <c r="Y147" s="40">
        <v>0</v>
      </c>
      <c r="Z147" s="40">
        <v>0</v>
      </c>
      <c r="AA147" s="40">
        <v>0</v>
      </c>
      <c r="AB147" s="40"/>
      <c r="AC147" s="40"/>
      <c r="AD147" s="40"/>
      <c r="AE147" s="40"/>
      <c r="AG147" s="40">
        <v>0</v>
      </c>
      <c r="AH147" s="40">
        <v>0</v>
      </c>
      <c r="AI147" s="40">
        <v>0</v>
      </c>
      <c r="AJ147" s="40">
        <v>0</v>
      </c>
      <c r="AK147" s="40">
        <v>0</v>
      </c>
      <c r="AL147" s="40">
        <v>0</v>
      </c>
      <c r="AN147" s="47">
        <f t="shared" si="53"/>
        <v>0.375</v>
      </c>
      <c r="AO147" s="47">
        <f t="shared" si="54"/>
        <v>0.375</v>
      </c>
      <c r="AP147" s="47">
        <f t="shared" si="55"/>
        <v>0.375</v>
      </c>
      <c r="AQ147" s="47">
        <f t="shared" si="56"/>
        <v>0.375</v>
      </c>
    </row>
    <row r="148" spans="1:53">
      <c r="B148" s="92"/>
      <c r="C148" s="35"/>
      <c r="D148" s="35"/>
      <c r="E148" s="35"/>
      <c r="F148" s="35"/>
      <c r="G148" s="35"/>
      <c r="H148" s="35"/>
      <c r="I148" s="35"/>
      <c r="J148" s="35"/>
      <c r="K148" s="35"/>
      <c r="L148" s="35"/>
      <c r="M148" s="35"/>
      <c r="N148" s="35"/>
      <c r="O148" s="39"/>
      <c r="P148" s="42"/>
      <c r="Q148" s="35"/>
      <c r="R148" s="35"/>
      <c r="S148" s="35"/>
      <c r="T148" s="35"/>
      <c r="U148" s="35"/>
      <c r="V148" s="27"/>
      <c r="W148" s="39"/>
      <c r="X148" s="39"/>
      <c r="Y148" s="39"/>
      <c r="Z148" s="39"/>
      <c r="AA148" s="39"/>
      <c r="AB148" s="39"/>
      <c r="AC148" s="39"/>
      <c r="AD148" s="39"/>
      <c r="AE148" s="39"/>
      <c r="AG148" s="39"/>
      <c r="AH148" s="39"/>
      <c r="AI148" s="39"/>
      <c r="AJ148" s="39"/>
      <c r="AK148" s="39"/>
      <c r="AL148" s="39"/>
      <c r="AN148" s="47">
        <f t="shared" si="53"/>
        <v>0</v>
      </c>
      <c r="AO148" s="47">
        <f t="shared" si="54"/>
        <v>0</v>
      </c>
      <c r="AP148" s="47">
        <f t="shared" si="55"/>
        <v>0</v>
      </c>
      <c r="AQ148" s="47">
        <f t="shared" si="56"/>
        <v>0</v>
      </c>
    </row>
    <row r="149" spans="1:53">
      <c r="B149" s="92"/>
      <c r="C149" s="35"/>
      <c r="D149" s="35"/>
      <c r="E149" s="35"/>
      <c r="F149" s="35"/>
      <c r="G149" s="35"/>
      <c r="H149" s="35"/>
      <c r="I149" s="35"/>
      <c r="J149" s="35"/>
      <c r="K149" s="35"/>
      <c r="L149" s="35"/>
      <c r="M149" s="35"/>
      <c r="N149" s="35"/>
      <c r="O149" s="39"/>
      <c r="P149" s="42"/>
      <c r="Q149" s="35"/>
      <c r="R149" s="35"/>
      <c r="S149" s="35"/>
      <c r="T149" s="35"/>
      <c r="U149" s="35"/>
      <c r="V149" s="27"/>
      <c r="W149" s="39"/>
      <c r="X149" s="39"/>
      <c r="Y149" s="39"/>
      <c r="Z149" s="39"/>
      <c r="AA149" s="39"/>
      <c r="AB149" s="39"/>
      <c r="AC149" s="39"/>
      <c r="AD149" s="39"/>
      <c r="AE149" s="39"/>
      <c r="AG149" s="39"/>
      <c r="AH149" s="39"/>
      <c r="AI149" s="39"/>
      <c r="AJ149" s="39"/>
      <c r="AK149" s="39"/>
      <c r="AL149" s="39"/>
      <c r="AN149" s="47">
        <f t="shared" si="53"/>
        <v>0</v>
      </c>
      <c r="AO149" s="47">
        <f t="shared" si="54"/>
        <v>0</v>
      </c>
      <c r="AP149" s="47">
        <f t="shared" si="55"/>
        <v>0</v>
      </c>
      <c r="AQ149" s="47">
        <f t="shared" si="56"/>
        <v>0</v>
      </c>
    </row>
    <row r="150" spans="1:53">
      <c r="B150" s="92"/>
      <c r="C150" s="35"/>
      <c r="D150" s="35"/>
      <c r="E150" s="35"/>
      <c r="F150" s="35"/>
      <c r="G150" s="35"/>
      <c r="H150" s="35"/>
      <c r="I150" s="35"/>
      <c r="J150" s="35"/>
      <c r="K150" s="35"/>
      <c r="L150" s="35"/>
      <c r="M150" s="35"/>
      <c r="N150" s="35"/>
      <c r="O150" s="39"/>
      <c r="Q150" s="35"/>
      <c r="R150" s="35"/>
      <c r="S150" s="35"/>
      <c r="T150" s="35"/>
      <c r="U150" s="35"/>
      <c r="V150" s="27"/>
      <c r="W150" s="39"/>
      <c r="X150" s="39"/>
      <c r="Y150" s="39"/>
      <c r="Z150" s="39"/>
      <c r="AA150" s="39"/>
      <c r="AB150" s="39"/>
      <c r="AC150" s="39"/>
      <c r="AD150" s="39"/>
      <c r="AE150" s="39"/>
      <c r="AG150" s="39"/>
      <c r="AH150" s="39"/>
      <c r="AI150" s="39"/>
      <c r="AJ150" s="39"/>
      <c r="AK150" s="39"/>
      <c r="AL150" s="39"/>
      <c r="AN150" s="47">
        <f t="shared" si="53"/>
        <v>0</v>
      </c>
      <c r="AO150" s="47">
        <f t="shared" si="54"/>
        <v>0</v>
      </c>
      <c r="AP150" s="47">
        <f t="shared" si="55"/>
        <v>0</v>
      </c>
      <c r="AQ150" s="47">
        <f t="shared" si="56"/>
        <v>0</v>
      </c>
    </row>
    <row r="151" spans="1:53">
      <c r="B151" s="92"/>
      <c r="C151" s="35"/>
      <c r="D151" s="35"/>
      <c r="E151" s="35"/>
      <c r="F151" s="35"/>
      <c r="G151" s="35"/>
      <c r="H151" s="35"/>
      <c r="I151" s="35"/>
      <c r="J151" s="35"/>
      <c r="K151" s="35"/>
      <c r="L151" s="35"/>
      <c r="M151" s="35"/>
      <c r="N151" s="35"/>
      <c r="O151" s="39"/>
      <c r="Q151" s="35"/>
      <c r="R151" s="35"/>
      <c r="S151" s="35"/>
      <c r="T151" s="35"/>
      <c r="U151" s="35"/>
      <c r="V151" s="27"/>
      <c r="W151" s="39"/>
      <c r="X151" s="39"/>
      <c r="Y151" s="39"/>
      <c r="Z151" s="39"/>
      <c r="AA151" s="39"/>
      <c r="AB151" s="39"/>
      <c r="AC151" s="39"/>
      <c r="AD151" s="39"/>
      <c r="AE151" s="39"/>
      <c r="AG151" s="39"/>
      <c r="AH151" s="39"/>
      <c r="AI151" s="39"/>
      <c r="AJ151" s="39"/>
      <c r="AK151" s="39"/>
      <c r="AL151" s="39"/>
      <c r="AN151" s="47">
        <f t="shared" si="53"/>
        <v>0</v>
      </c>
      <c r="AO151" s="47">
        <f t="shared" si="54"/>
        <v>0</v>
      </c>
      <c r="AP151" s="47">
        <f t="shared" si="55"/>
        <v>0</v>
      </c>
      <c r="AQ151" s="47">
        <f t="shared" si="56"/>
        <v>0</v>
      </c>
    </row>
    <row r="152" spans="1:53">
      <c r="A152" s="1">
        <v>1</v>
      </c>
      <c r="B152" s="95">
        <f>+A152+1</f>
        <v>2</v>
      </c>
      <c r="C152" s="1">
        <f>+B152+1</f>
        <v>3</v>
      </c>
      <c r="D152" s="1">
        <f>+C152+1</f>
        <v>4</v>
      </c>
      <c r="E152" s="1">
        <f>+D152+1</f>
        <v>5</v>
      </c>
      <c r="F152" s="1">
        <f t="shared" ref="F152:O152" si="62">+E152+1</f>
        <v>6</v>
      </c>
      <c r="G152" s="1">
        <f t="shared" si="62"/>
        <v>7</v>
      </c>
      <c r="H152" s="1">
        <f t="shared" si="62"/>
        <v>8</v>
      </c>
      <c r="I152" s="1">
        <f t="shared" si="62"/>
        <v>9</v>
      </c>
      <c r="J152" s="1">
        <f t="shared" si="62"/>
        <v>10</v>
      </c>
      <c r="K152" s="1">
        <f t="shared" si="62"/>
        <v>11</v>
      </c>
      <c r="L152" s="1">
        <f t="shared" si="62"/>
        <v>12</v>
      </c>
      <c r="M152" s="1">
        <f t="shared" si="62"/>
        <v>13</v>
      </c>
      <c r="N152" s="1">
        <f t="shared" si="62"/>
        <v>14</v>
      </c>
      <c r="O152" s="1">
        <f t="shared" si="62"/>
        <v>15</v>
      </c>
      <c r="P152" s="1">
        <f t="shared" ref="P152:AA152" si="63">+O152+1</f>
        <v>16</v>
      </c>
      <c r="Q152" s="1">
        <f t="shared" si="63"/>
        <v>17</v>
      </c>
      <c r="R152" s="1">
        <f t="shared" si="63"/>
        <v>18</v>
      </c>
      <c r="S152" s="1">
        <f t="shared" si="63"/>
        <v>19</v>
      </c>
      <c r="T152" s="1">
        <f t="shared" si="63"/>
        <v>20</v>
      </c>
      <c r="U152" s="1">
        <f t="shared" si="63"/>
        <v>21</v>
      </c>
      <c r="V152" s="1">
        <f>+U152+1</f>
        <v>22</v>
      </c>
      <c r="W152" s="1">
        <f t="shared" si="63"/>
        <v>23</v>
      </c>
      <c r="X152" s="1">
        <f t="shared" si="63"/>
        <v>24</v>
      </c>
      <c r="Y152" s="1">
        <f t="shared" si="63"/>
        <v>25</v>
      </c>
      <c r="Z152" s="1">
        <f t="shared" si="63"/>
        <v>26</v>
      </c>
      <c r="AA152" s="1">
        <f t="shared" si="63"/>
        <v>27</v>
      </c>
      <c r="AB152" s="1"/>
      <c r="AC152" s="1"/>
      <c r="AD152" s="1"/>
      <c r="AE152" s="1"/>
      <c r="AF152" s="1">
        <f>+AA152+1</f>
        <v>28</v>
      </c>
      <c r="AG152" s="1">
        <f>+AA152+1</f>
        <v>28</v>
      </c>
      <c r="AH152" s="1">
        <f>+AF152+1</f>
        <v>29</v>
      </c>
      <c r="AI152" s="1">
        <f t="shared" ref="AI152:BA152" si="64">+AH152+1</f>
        <v>30</v>
      </c>
      <c r="AJ152" s="1">
        <f t="shared" si="64"/>
        <v>31</v>
      </c>
      <c r="AK152" s="1">
        <f t="shared" si="64"/>
        <v>32</v>
      </c>
      <c r="AL152" s="1">
        <f t="shared" si="64"/>
        <v>33</v>
      </c>
      <c r="AM152" s="1">
        <f t="shared" si="64"/>
        <v>34</v>
      </c>
      <c r="AN152" s="1">
        <f t="shared" si="64"/>
        <v>35</v>
      </c>
      <c r="AO152" s="1">
        <f t="shared" si="64"/>
        <v>36</v>
      </c>
      <c r="AP152" s="1">
        <f t="shared" si="64"/>
        <v>37</v>
      </c>
      <c r="AQ152" s="1">
        <f t="shared" si="64"/>
        <v>38</v>
      </c>
      <c r="AR152" s="1">
        <f t="shared" si="64"/>
        <v>39</v>
      </c>
      <c r="AS152" s="1">
        <f t="shared" si="64"/>
        <v>40</v>
      </c>
      <c r="AT152" s="1">
        <f t="shared" si="64"/>
        <v>41</v>
      </c>
      <c r="AU152" s="1">
        <f t="shared" si="64"/>
        <v>42</v>
      </c>
      <c r="AV152" s="1">
        <f t="shared" si="64"/>
        <v>43</v>
      </c>
      <c r="AW152" s="1">
        <f t="shared" si="64"/>
        <v>44</v>
      </c>
      <c r="AX152" s="1">
        <f t="shared" si="64"/>
        <v>45</v>
      </c>
      <c r="AY152" s="1">
        <f t="shared" si="64"/>
        <v>46</v>
      </c>
      <c r="AZ152" s="1">
        <f t="shared" si="64"/>
        <v>47</v>
      </c>
      <c r="BA152" s="1">
        <f t="shared" si="64"/>
        <v>48</v>
      </c>
    </row>
    <row r="153" spans="1:53">
      <c r="A153" s="1" t="str">
        <f>CONCATENATE(A108,$A$3)</f>
        <v>Direct LabourFuel Fillers</v>
      </c>
      <c r="B153" s="92"/>
      <c r="C153" s="1" t="e">
        <f>+#REF!</f>
        <v>#REF!</v>
      </c>
      <c r="D153" s="1" t="e">
        <f>+#REF!</f>
        <v>#REF!</v>
      </c>
      <c r="E153" s="1" t="e">
        <f>+#REF!</f>
        <v>#REF!</v>
      </c>
      <c r="F153" s="1" t="e">
        <f>+#REF!</f>
        <v>#REF!</v>
      </c>
      <c r="G153" s="1" t="e">
        <f>+#REF!</f>
        <v>#REF!</v>
      </c>
      <c r="H153" s="1" t="e">
        <f>+#REF!</f>
        <v>#REF!</v>
      </c>
      <c r="I153" s="1" t="e">
        <f>+#REF!</f>
        <v>#REF!</v>
      </c>
      <c r="J153" s="1" t="e">
        <f>+#REF!</f>
        <v>#REF!</v>
      </c>
      <c r="K153" s="1" t="e">
        <f>+#REF!</f>
        <v>#REF!</v>
      </c>
      <c r="L153" s="1" t="e">
        <f>+#REF!</f>
        <v>#REF!</v>
      </c>
      <c r="M153" s="1" t="e">
        <f>+#REF!</f>
        <v>#REF!</v>
      </c>
      <c r="N153" s="1" t="e">
        <f>+#REF!</f>
        <v>#REF!</v>
      </c>
      <c r="O153" s="1"/>
      <c r="Q153" s="1"/>
      <c r="R153" s="1"/>
      <c r="S153" s="1"/>
      <c r="T153" s="1"/>
      <c r="U153" s="1"/>
      <c r="V153" s="27"/>
      <c r="W153" s="1"/>
      <c r="X153" s="1"/>
      <c r="Y153" s="1"/>
      <c r="Z153" s="1"/>
      <c r="AA153" s="1"/>
      <c r="AB153" s="1"/>
      <c r="AC153" s="1"/>
      <c r="AD153" s="1"/>
      <c r="AE153" s="1"/>
      <c r="AG153" s="1"/>
      <c r="AH153" s="1"/>
      <c r="AI153" s="1"/>
      <c r="AJ153" s="1"/>
      <c r="AK153" s="1"/>
      <c r="AL153" s="1"/>
      <c r="AN153" s="47" t="e">
        <f t="shared" ref="AN153:AN174" si="65">SUM(C153:E153)</f>
        <v>#REF!</v>
      </c>
      <c r="AO153" s="47" t="e">
        <f t="shared" ref="AO153:AO174" si="66">SUM(F153:H153)</f>
        <v>#REF!</v>
      </c>
      <c r="AP153" s="47" t="e">
        <f t="shared" ref="AP153:AP174" si="67">SUM(I153:K153)</f>
        <v>#REF!</v>
      </c>
      <c r="AQ153" s="47" t="e">
        <f t="shared" ref="AQ153:AQ174" si="68">SUM(L153:N153)</f>
        <v>#REF!</v>
      </c>
    </row>
    <row r="154" spans="1:53">
      <c r="A154" s="1" t="e">
        <f>CONCATENATE(#REF!,$A$3)</f>
        <v>#REF!</v>
      </c>
      <c r="B154" s="92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21"/>
      <c r="P154" s="67"/>
      <c r="Q154" s="6"/>
      <c r="R154" s="6"/>
      <c r="S154" s="6"/>
      <c r="T154" s="6"/>
      <c r="U154" s="6"/>
      <c r="V154" s="27"/>
      <c r="W154" s="21"/>
      <c r="X154" s="21"/>
      <c r="Y154" s="21"/>
      <c r="Z154" s="21"/>
      <c r="AA154" s="21"/>
      <c r="AB154" s="21"/>
      <c r="AC154" s="21"/>
      <c r="AD154" s="21"/>
      <c r="AE154" s="21"/>
      <c r="AG154" s="21"/>
      <c r="AH154" s="21"/>
      <c r="AI154" s="21"/>
      <c r="AJ154" s="21"/>
      <c r="AK154" s="21"/>
      <c r="AL154" s="21"/>
      <c r="AN154" s="47">
        <f t="shared" si="65"/>
        <v>0</v>
      </c>
      <c r="AO154" s="47">
        <f t="shared" si="66"/>
        <v>0</v>
      </c>
      <c r="AP154" s="47">
        <f t="shared" si="67"/>
        <v>0</v>
      </c>
      <c r="AQ154" s="47">
        <f t="shared" si="68"/>
        <v>0</v>
      </c>
    </row>
    <row r="155" spans="1:53">
      <c r="A155" s="1" t="str">
        <f>CONCATENATE(A109,$A$3)</f>
        <v>Stores and DespatchFuel Fillers</v>
      </c>
      <c r="B155" s="92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21"/>
      <c r="P155" s="67"/>
      <c r="Q155" s="6"/>
      <c r="R155" s="6"/>
      <c r="S155" s="6"/>
      <c r="T155" s="6"/>
      <c r="U155" s="6"/>
      <c r="V155" s="27"/>
      <c r="W155" s="21"/>
      <c r="X155" s="21"/>
      <c r="Y155" s="21"/>
      <c r="Z155" s="21"/>
      <c r="AA155" s="21"/>
      <c r="AB155" s="21"/>
      <c r="AC155" s="21"/>
      <c r="AD155" s="21"/>
      <c r="AE155" s="21"/>
      <c r="AG155" s="21"/>
      <c r="AH155" s="21"/>
      <c r="AI155" s="21"/>
      <c r="AJ155" s="21"/>
      <c r="AK155" s="21"/>
      <c r="AL155" s="21"/>
      <c r="AN155" s="47">
        <f t="shared" si="65"/>
        <v>0</v>
      </c>
      <c r="AO155" s="47">
        <f t="shared" si="66"/>
        <v>0</v>
      </c>
      <c r="AP155" s="47">
        <f t="shared" si="67"/>
        <v>0</v>
      </c>
      <c r="AQ155" s="47">
        <f t="shared" si="68"/>
        <v>0</v>
      </c>
    </row>
    <row r="156" spans="1:53">
      <c r="B156" s="92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Q156" s="6"/>
      <c r="R156" s="6"/>
      <c r="S156" s="6"/>
      <c r="T156" s="6"/>
      <c r="U156" s="6"/>
      <c r="V156" s="27"/>
      <c r="AN156" s="47">
        <f t="shared" si="65"/>
        <v>0</v>
      </c>
      <c r="AO156" s="47">
        <f t="shared" si="66"/>
        <v>0</v>
      </c>
      <c r="AP156" s="47">
        <f t="shared" si="67"/>
        <v>0</v>
      </c>
      <c r="AQ156" s="47">
        <f t="shared" si="68"/>
        <v>0</v>
      </c>
    </row>
    <row r="157" spans="1:53">
      <c r="A157" s="1" t="str">
        <f>CONCATENATE(A111,$A$3)</f>
        <v>Team LeaderFuel Fillers</v>
      </c>
      <c r="B157" s="92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21"/>
      <c r="Q157" s="6"/>
      <c r="R157" s="6"/>
      <c r="S157" s="6"/>
      <c r="T157" s="6"/>
      <c r="U157" s="6"/>
      <c r="V157" s="27"/>
      <c r="W157" s="21"/>
      <c r="X157" s="21"/>
      <c r="Y157" s="21"/>
      <c r="Z157" s="21"/>
      <c r="AA157" s="21"/>
      <c r="AB157" s="21"/>
      <c r="AC157" s="21"/>
      <c r="AD157" s="21"/>
      <c r="AE157" s="21"/>
      <c r="AG157" s="21"/>
      <c r="AH157" s="21"/>
      <c r="AI157" s="21"/>
      <c r="AJ157" s="21"/>
      <c r="AK157" s="21"/>
      <c r="AL157" s="21"/>
      <c r="AN157" s="47">
        <f t="shared" si="65"/>
        <v>0</v>
      </c>
      <c r="AO157" s="47">
        <f t="shared" si="66"/>
        <v>0</v>
      </c>
      <c r="AP157" s="47">
        <f t="shared" si="67"/>
        <v>0</v>
      </c>
      <c r="AQ157" s="47">
        <f t="shared" si="68"/>
        <v>0</v>
      </c>
    </row>
    <row r="158" spans="1:53">
      <c r="A158" s="1" t="str">
        <f>CONCATENATE(A112,$A$3)</f>
        <v>Maint and ToolroomFuel Fillers</v>
      </c>
      <c r="B158" s="92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21"/>
      <c r="Q158" s="6"/>
      <c r="R158" s="6"/>
      <c r="S158" s="6"/>
      <c r="T158" s="6"/>
      <c r="U158" s="6"/>
      <c r="V158" s="27"/>
      <c r="W158" s="21"/>
      <c r="X158" s="21"/>
      <c r="Y158" s="21"/>
      <c r="Z158" s="21"/>
      <c r="AA158" s="21"/>
      <c r="AB158" s="21"/>
      <c r="AC158" s="21"/>
      <c r="AD158" s="21"/>
      <c r="AE158" s="21"/>
      <c r="AG158" s="21"/>
      <c r="AH158" s="21"/>
      <c r="AI158" s="21"/>
      <c r="AJ158" s="21"/>
      <c r="AK158" s="21"/>
      <c r="AL158" s="21"/>
      <c r="AN158" s="47">
        <f t="shared" si="65"/>
        <v>0</v>
      </c>
      <c r="AO158" s="47">
        <f t="shared" si="66"/>
        <v>0</v>
      </c>
      <c r="AP158" s="47">
        <f t="shared" si="67"/>
        <v>0</v>
      </c>
      <c r="AQ158" s="47">
        <f t="shared" si="68"/>
        <v>0</v>
      </c>
    </row>
    <row r="159" spans="1:53">
      <c r="B159" s="92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21"/>
      <c r="Q159" s="6"/>
      <c r="R159" s="6"/>
      <c r="S159" s="6"/>
      <c r="T159" s="6"/>
      <c r="U159" s="6"/>
      <c r="V159" s="27"/>
      <c r="W159" s="21"/>
      <c r="X159" s="21"/>
      <c r="Y159" s="21"/>
      <c r="Z159" s="21"/>
      <c r="AA159" s="21"/>
      <c r="AB159" s="21"/>
      <c r="AC159" s="21"/>
      <c r="AD159" s="21"/>
      <c r="AE159" s="21"/>
      <c r="AG159" s="21"/>
      <c r="AH159" s="21"/>
      <c r="AI159" s="21"/>
      <c r="AJ159" s="21"/>
      <c r="AK159" s="21"/>
      <c r="AL159" s="21"/>
      <c r="AN159" s="47">
        <f t="shared" si="65"/>
        <v>0</v>
      </c>
      <c r="AO159" s="47">
        <f t="shared" si="66"/>
        <v>0</v>
      </c>
      <c r="AP159" s="47">
        <f t="shared" si="67"/>
        <v>0</v>
      </c>
      <c r="AQ159" s="47">
        <f t="shared" si="68"/>
        <v>0</v>
      </c>
    </row>
    <row r="160" spans="1:53">
      <c r="A160" s="1" t="str">
        <f t="shared" ref="A160:A165" si="69">CONCATENATE(A114,$A$3)</f>
        <v>Prodn ManagementFuel Fillers</v>
      </c>
      <c r="B160" s="92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Q160" s="6"/>
      <c r="R160" s="6"/>
      <c r="S160" s="6"/>
      <c r="T160" s="6"/>
      <c r="U160" s="6"/>
      <c r="V160" s="27"/>
      <c r="AN160" s="47">
        <f t="shared" si="65"/>
        <v>0</v>
      </c>
      <c r="AO160" s="47">
        <f t="shared" si="66"/>
        <v>0</v>
      </c>
      <c r="AP160" s="47">
        <f t="shared" si="67"/>
        <v>0</v>
      </c>
      <c r="AQ160" s="47">
        <f t="shared" si="68"/>
        <v>0</v>
      </c>
    </row>
    <row r="161" spans="1:43">
      <c r="A161" s="1" t="str">
        <f t="shared" si="69"/>
        <v>Manufacturing EngineersFuel Fillers</v>
      </c>
      <c r="B161" s="92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Q161" s="6"/>
      <c r="R161" s="6"/>
      <c r="S161" s="6"/>
      <c r="T161" s="6"/>
      <c r="U161" s="6"/>
      <c r="V161" s="27"/>
      <c r="AN161" s="47">
        <f t="shared" si="65"/>
        <v>0</v>
      </c>
      <c r="AO161" s="47">
        <f t="shared" si="66"/>
        <v>0</v>
      </c>
      <c r="AP161" s="47">
        <f t="shared" si="67"/>
        <v>0</v>
      </c>
      <c r="AQ161" s="47">
        <f t="shared" si="68"/>
        <v>0</v>
      </c>
    </row>
    <row r="162" spans="1:43">
      <c r="A162" s="1" t="str">
        <f t="shared" si="69"/>
        <v>Planning EngineerFuel Fillers</v>
      </c>
      <c r="B162" s="92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Q162" s="6"/>
      <c r="R162" s="6"/>
      <c r="S162" s="6"/>
      <c r="T162" s="6"/>
      <c r="U162" s="6"/>
      <c r="V162" s="27"/>
      <c r="AN162" s="47">
        <f t="shared" si="65"/>
        <v>0</v>
      </c>
      <c r="AO162" s="47">
        <f t="shared" si="66"/>
        <v>0</v>
      </c>
      <c r="AP162" s="47">
        <f t="shared" si="67"/>
        <v>0</v>
      </c>
      <c r="AQ162" s="47">
        <f t="shared" si="68"/>
        <v>0</v>
      </c>
    </row>
    <row r="163" spans="1:43">
      <c r="A163" s="1" t="str">
        <f t="shared" si="69"/>
        <v>PMCFuel Fillers</v>
      </c>
      <c r="B163" s="92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Q163" s="6"/>
      <c r="R163" s="6"/>
      <c r="S163" s="6"/>
      <c r="T163" s="6"/>
      <c r="U163" s="6"/>
      <c r="V163" s="27"/>
      <c r="AN163" s="47">
        <f t="shared" si="65"/>
        <v>0</v>
      </c>
      <c r="AO163" s="47">
        <f t="shared" si="66"/>
        <v>0</v>
      </c>
      <c r="AP163" s="47">
        <f t="shared" si="67"/>
        <v>0</v>
      </c>
      <c r="AQ163" s="47">
        <f t="shared" si="68"/>
        <v>0</v>
      </c>
    </row>
    <row r="164" spans="1:43">
      <c r="A164" s="1" t="str">
        <f t="shared" si="69"/>
        <v>QualityFuel Fillers</v>
      </c>
      <c r="B164" s="92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27"/>
      <c r="Q164" s="6"/>
      <c r="R164" s="6"/>
      <c r="S164" s="6"/>
      <c r="T164" s="6"/>
      <c r="U164" s="6"/>
      <c r="V164" s="27"/>
      <c r="W164" s="27"/>
      <c r="X164" s="27"/>
      <c r="Y164" s="27"/>
      <c r="Z164" s="27"/>
      <c r="AA164" s="27"/>
      <c r="AB164" s="27"/>
      <c r="AC164" s="27"/>
      <c r="AD164" s="27"/>
      <c r="AE164" s="27"/>
      <c r="AG164" s="27"/>
      <c r="AH164" s="27"/>
      <c r="AI164" s="27"/>
      <c r="AJ164" s="27"/>
      <c r="AK164" s="27"/>
      <c r="AL164" s="27"/>
      <c r="AN164" s="47">
        <f t="shared" si="65"/>
        <v>0</v>
      </c>
      <c r="AO164" s="47">
        <f t="shared" si="66"/>
        <v>0</v>
      </c>
      <c r="AP164" s="47">
        <f t="shared" si="67"/>
        <v>0</v>
      </c>
      <c r="AQ164" s="47">
        <f t="shared" si="68"/>
        <v>0</v>
      </c>
    </row>
    <row r="165" spans="1:43">
      <c r="A165" s="1" t="str">
        <f t="shared" si="69"/>
        <v>CI EngineerFuel Fillers</v>
      </c>
      <c r="B165" s="92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27"/>
      <c r="Q165" s="6"/>
      <c r="R165" s="6"/>
      <c r="S165" s="6"/>
      <c r="T165" s="6"/>
      <c r="U165" s="6"/>
      <c r="V165" s="27"/>
      <c r="W165" s="27"/>
      <c r="X165" s="27"/>
      <c r="Y165" s="27"/>
      <c r="Z165" s="27"/>
      <c r="AA165" s="27"/>
      <c r="AB165" s="27"/>
      <c r="AC165" s="27"/>
      <c r="AD165" s="27"/>
      <c r="AE165" s="27"/>
      <c r="AG165" s="27"/>
      <c r="AH165" s="27"/>
      <c r="AI165" s="27"/>
      <c r="AJ165" s="27"/>
      <c r="AK165" s="27"/>
      <c r="AL165" s="27"/>
      <c r="AN165" s="47">
        <f t="shared" si="65"/>
        <v>0</v>
      </c>
      <c r="AO165" s="47">
        <f t="shared" si="66"/>
        <v>0</v>
      </c>
      <c r="AP165" s="47">
        <f t="shared" si="67"/>
        <v>0</v>
      </c>
      <c r="AQ165" s="47">
        <f t="shared" si="68"/>
        <v>0</v>
      </c>
    </row>
    <row r="166" spans="1:43">
      <c r="B166" s="92"/>
      <c r="P166" s="42"/>
      <c r="Q166" s="6"/>
      <c r="R166" s="6"/>
      <c r="S166" s="6"/>
      <c r="T166" s="6"/>
      <c r="U166" s="6"/>
      <c r="AN166" s="47">
        <f t="shared" si="65"/>
        <v>0</v>
      </c>
      <c r="AO166" s="47">
        <f t="shared" si="66"/>
        <v>0</v>
      </c>
      <c r="AP166" s="47">
        <f t="shared" si="67"/>
        <v>0</v>
      </c>
      <c r="AQ166" s="47">
        <f t="shared" si="68"/>
        <v>0</v>
      </c>
    </row>
    <row r="167" spans="1:43">
      <c r="A167" s="1" t="str">
        <f>CONCATENATE(A57,$A$3)</f>
        <v xml:space="preserve">  FreightFuel Fillers</v>
      </c>
      <c r="B167" s="92"/>
      <c r="P167" s="42"/>
      <c r="AN167" s="47">
        <f t="shared" si="65"/>
        <v>0</v>
      </c>
      <c r="AO167" s="47">
        <f t="shared" si="66"/>
        <v>0</v>
      </c>
      <c r="AP167" s="47">
        <f t="shared" si="67"/>
        <v>0</v>
      </c>
      <c r="AQ167" s="47">
        <f t="shared" si="68"/>
        <v>0</v>
      </c>
    </row>
    <row r="168" spans="1:43">
      <c r="A168" s="1" t="str">
        <f>CONCATENATE(A58,$A$3)</f>
        <v xml:space="preserve">  Consumables WeldingFuel Fillers</v>
      </c>
      <c r="B168" s="92"/>
      <c r="AN168" s="47">
        <f t="shared" si="65"/>
        <v>0</v>
      </c>
      <c r="AO168" s="47">
        <f t="shared" si="66"/>
        <v>0</v>
      </c>
      <c r="AP168" s="47">
        <f t="shared" si="67"/>
        <v>0</v>
      </c>
      <c r="AQ168" s="47">
        <f t="shared" si="68"/>
        <v>0</v>
      </c>
    </row>
    <row r="169" spans="1:43">
      <c r="A169" s="1" t="str">
        <f>CONCATENATE(A59,$A$3)</f>
        <v xml:space="preserve">  Consumables OtherFuel Fillers</v>
      </c>
      <c r="B169" s="92"/>
      <c r="AN169" s="47">
        <f t="shared" si="65"/>
        <v>0</v>
      </c>
      <c r="AO169" s="47">
        <f t="shared" si="66"/>
        <v>0</v>
      </c>
      <c r="AP169" s="47">
        <f t="shared" si="67"/>
        <v>0</v>
      </c>
      <c r="AQ169" s="47">
        <f t="shared" si="68"/>
        <v>0</v>
      </c>
    </row>
    <row r="170" spans="1:43">
      <c r="A170" s="1" t="str">
        <f>CONCATENATE(A60,$A$3)</f>
        <v xml:space="preserve">  PMC - PackingFuel Fillers</v>
      </c>
      <c r="B170" s="92"/>
      <c r="AN170" s="47">
        <f t="shared" si="65"/>
        <v>0</v>
      </c>
      <c r="AO170" s="47">
        <f t="shared" si="66"/>
        <v>0</v>
      </c>
      <c r="AP170" s="47">
        <f t="shared" si="67"/>
        <v>0</v>
      </c>
      <c r="AQ170" s="47">
        <f t="shared" si="68"/>
        <v>0</v>
      </c>
    </row>
    <row r="171" spans="1:43">
      <c r="A171" s="1" t="str">
        <f>CONCATENATE(A61,$A$3)</f>
        <v xml:space="preserve">  Scrap CostsFuel Fillers</v>
      </c>
      <c r="B171" s="92"/>
      <c r="AN171" s="47">
        <f t="shared" si="65"/>
        <v>0</v>
      </c>
      <c r="AO171" s="47">
        <f t="shared" si="66"/>
        <v>0</v>
      </c>
      <c r="AP171" s="47">
        <f t="shared" si="67"/>
        <v>0</v>
      </c>
      <c r="AQ171" s="47">
        <f t="shared" si="68"/>
        <v>0</v>
      </c>
    </row>
    <row r="172" spans="1:43">
      <c r="A172" s="1" t="str">
        <f t="shared" ref="A172:A179" si="70">CONCATENATE(A85,$A$3)</f>
        <v xml:space="preserve">  MaintenanceFuel Fillers</v>
      </c>
      <c r="B172" s="92"/>
      <c r="AN172" s="47">
        <f t="shared" si="65"/>
        <v>0</v>
      </c>
      <c r="AO172" s="47">
        <f t="shared" si="66"/>
        <v>0</v>
      </c>
      <c r="AP172" s="47">
        <f t="shared" si="67"/>
        <v>0</v>
      </c>
      <c r="AQ172" s="47">
        <f t="shared" si="68"/>
        <v>0</v>
      </c>
    </row>
    <row r="173" spans="1:43">
      <c r="A173" s="1" t="str">
        <f t="shared" si="70"/>
        <v xml:space="preserve">  Shared MaintenanceFuel Fillers</v>
      </c>
      <c r="B173" s="92"/>
      <c r="AN173" s="47">
        <f t="shared" si="65"/>
        <v>0</v>
      </c>
      <c r="AO173" s="47">
        <f t="shared" si="66"/>
        <v>0</v>
      </c>
      <c r="AP173" s="47">
        <f t="shared" si="67"/>
        <v>0</v>
      </c>
      <c r="AQ173" s="47">
        <f t="shared" si="68"/>
        <v>0</v>
      </c>
    </row>
    <row r="174" spans="1:43">
      <c r="A174" s="1" t="str">
        <f t="shared" si="70"/>
        <v xml:space="preserve">  PMCFuel Fillers</v>
      </c>
      <c r="B174" s="92"/>
      <c r="AN174" s="47">
        <f t="shared" si="65"/>
        <v>0</v>
      </c>
      <c r="AO174" s="47">
        <f t="shared" si="66"/>
        <v>0</v>
      </c>
      <c r="AP174" s="47">
        <f t="shared" si="67"/>
        <v>0</v>
      </c>
      <c r="AQ174" s="47">
        <f t="shared" si="68"/>
        <v>0</v>
      </c>
    </row>
    <row r="175" spans="1:43">
      <c r="A175" s="1" t="str">
        <f t="shared" si="70"/>
        <v xml:space="preserve">  CarriageFuel Fillers</v>
      </c>
      <c r="B175" s="92"/>
      <c r="AN175" s="49"/>
      <c r="AO175" s="49"/>
      <c r="AP175" s="49"/>
      <c r="AQ175" s="49"/>
    </row>
    <row r="176" spans="1:43">
      <c r="A176" s="1" t="str">
        <f t="shared" si="70"/>
        <v xml:space="preserve">  Capital RelatedFuel Fillers</v>
      </c>
      <c r="B176" s="92"/>
      <c r="AN176" s="49"/>
      <c r="AO176" s="49"/>
      <c r="AP176" s="49"/>
      <c r="AQ176" s="49"/>
    </row>
    <row r="177" spans="1:43">
      <c r="A177" s="1" t="str">
        <f t="shared" si="70"/>
        <v xml:space="preserve">  Quality / OtherFuel Fillers</v>
      </c>
      <c r="B177" s="92"/>
      <c r="AN177" s="49"/>
      <c r="AO177" s="49"/>
      <c r="AP177" s="49"/>
      <c r="AQ177" s="49"/>
    </row>
    <row r="178" spans="1:43">
      <c r="A178" s="1" t="str">
        <f t="shared" si="70"/>
        <v xml:space="preserve">  DepreciationFuel Fillers</v>
      </c>
      <c r="B178" s="92"/>
      <c r="AN178" s="49"/>
      <c r="AO178" s="49"/>
      <c r="AP178" s="49"/>
      <c r="AQ178" s="49"/>
    </row>
    <row r="179" spans="1:43">
      <c r="A179" s="1" t="str">
        <f t="shared" si="70"/>
        <v xml:space="preserve">  UtilitiesFuel Fillers</v>
      </c>
      <c r="B179" s="92"/>
      <c r="AN179" s="49"/>
      <c r="AO179" s="49"/>
      <c r="AP179" s="49"/>
      <c r="AQ179" s="49"/>
    </row>
    <row r="180" spans="1:43">
      <c r="A180" s="1" t="e">
        <f>CONCATENATE(#REF!,$A$3)</f>
        <v>#REF!</v>
      </c>
      <c r="B180" s="92"/>
      <c r="AN180" s="49"/>
      <c r="AO180" s="49"/>
      <c r="AP180" s="49"/>
      <c r="AQ180" s="49"/>
    </row>
    <row r="181" spans="1:43">
      <c r="A181" s="1" t="e">
        <f>CONCATENATE(#REF!,$A$3)</f>
        <v>#REF!</v>
      </c>
      <c r="B181" s="92"/>
      <c r="AN181" s="49"/>
      <c r="AO181" s="49"/>
      <c r="AP181" s="49"/>
      <c r="AQ181" s="49"/>
    </row>
    <row r="182" spans="1:43">
      <c r="A182" s="1" t="str">
        <f>CONCATENATE(A40,$A$3)</f>
        <v>PPV TaskFuel Fillers</v>
      </c>
      <c r="B182" s="92"/>
      <c r="AN182" s="49"/>
      <c r="AO182" s="49"/>
      <c r="AP182" s="49"/>
      <c r="AQ182" s="49"/>
    </row>
    <row r="183" spans="1:43">
      <c r="B183" s="92"/>
      <c r="AN183" s="49"/>
      <c r="AO183" s="49"/>
      <c r="AP183" s="49"/>
      <c r="AQ183" s="49"/>
    </row>
    <row r="184" spans="1:43">
      <c r="B184" s="92"/>
      <c r="AN184" s="49"/>
      <c r="AO184" s="49"/>
      <c r="AP184" s="49"/>
      <c r="AQ184" s="49"/>
    </row>
    <row r="185" spans="1:43">
      <c r="A185" s="1" t="s">
        <v>92</v>
      </c>
      <c r="B185" s="92"/>
      <c r="W185" s="30">
        <v>16.625</v>
      </c>
      <c r="X185" s="30">
        <v>16.625</v>
      </c>
      <c r="Y185" s="30">
        <v>16.625</v>
      </c>
      <c r="Z185" s="30">
        <f>+Y185</f>
        <v>16.625</v>
      </c>
      <c r="AA185" s="30">
        <f>+Z185</f>
        <v>16.625</v>
      </c>
      <c r="AJ185" s="30">
        <v>16.625</v>
      </c>
      <c r="AK185" s="30">
        <f>+AJ185</f>
        <v>16.625</v>
      </c>
      <c r="AL185" s="30">
        <f>+AK185</f>
        <v>16.625</v>
      </c>
      <c r="AN185" s="49"/>
      <c r="AO185" s="49"/>
      <c r="AP185" s="49"/>
      <c r="AQ185" s="49"/>
    </row>
    <row r="186" spans="1:43">
      <c r="A186" s="1" t="s">
        <v>93</v>
      </c>
      <c r="B186" s="92"/>
      <c r="W186" s="30">
        <v>6.9</v>
      </c>
      <c r="X186" s="30">
        <v>6.9</v>
      </c>
      <c r="Y186" s="30">
        <v>6.9</v>
      </c>
      <c r="Z186" s="30">
        <v>6.9</v>
      </c>
      <c r="AA186" s="30">
        <v>6.9</v>
      </c>
      <c r="AJ186" s="30">
        <v>6.9</v>
      </c>
      <c r="AK186" s="30">
        <v>6.9</v>
      </c>
      <c r="AL186" s="30">
        <v>6.9</v>
      </c>
      <c r="AN186" s="49"/>
      <c r="AO186" s="49"/>
      <c r="AP186" s="49"/>
      <c r="AQ186" s="49"/>
    </row>
    <row r="187" spans="1:43">
      <c r="A187" s="4" t="s">
        <v>94</v>
      </c>
      <c r="B187" s="92"/>
      <c r="W187" s="30">
        <v>0</v>
      </c>
      <c r="X187" s="30">
        <v>0</v>
      </c>
      <c r="Y187" s="30">
        <v>0</v>
      </c>
      <c r="Z187" s="30">
        <v>0</v>
      </c>
      <c r="AA187" s="30">
        <v>0</v>
      </c>
      <c r="AJ187" s="30">
        <v>0</v>
      </c>
      <c r="AK187" s="30">
        <v>0</v>
      </c>
      <c r="AL187" s="30">
        <v>0</v>
      </c>
      <c r="AN187" s="49"/>
      <c r="AO187" s="49"/>
      <c r="AP187" s="49"/>
      <c r="AQ187" s="49"/>
    </row>
    <row r="188" spans="1:43">
      <c r="A188" s="4" t="s">
        <v>95</v>
      </c>
      <c r="B188" s="92"/>
      <c r="W188" s="43">
        <v>5.0000000000000001E-3</v>
      </c>
      <c r="X188" s="43">
        <v>5.0000000000000001E-3</v>
      </c>
      <c r="Y188" s="43">
        <v>5.0000000000000001E-3</v>
      </c>
      <c r="Z188" s="43">
        <v>5.0000000000000001E-3</v>
      </c>
      <c r="AA188" s="43">
        <v>5.0000000000000001E-3</v>
      </c>
      <c r="AB188" s="43"/>
      <c r="AC188" s="43"/>
      <c r="AD188" s="43"/>
      <c r="AE188" s="43"/>
      <c r="AJ188" s="43">
        <v>5.0000000000000001E-3</v>
      </c>
      <c r="AK188" s="43">
        <v>5.0000000000000001E-3</v>
      </c>
      <c r="AL188" s="43">
        <v>5.0000000000000001E-3</v>
      </c>
      <c r="AN188" s="49"/>
      <c r="AO188" s="49"/>
      <c r="AP188" s="49"/>
      <c r="AQ188" s="49"/>
    </row>
    <row r="189" spans="1:43">
      <c r="A189" s="4" t="s">
        <v>96</v>
      </c>
      <c r="B189" s="92"/>
      <c r="W189" s="43">
        <v>5.0000000000000001E-3</v>
      </c>
      <c r="X189" s="43">
        <v>5.0000000000000001E-3</v>
      </c>
      <c r="Y189" s="43">
        <v>5.0000000000000001E-3</v>
      </c>
      <c r="Z189" s="43">
        <v>5.0000000000000001E-3</v>
      </c>
      <c r="AA189" s="43">
        <v>5.0000000000000001E-3</v>
      </c>
      <c r="AB189" s="43"/>
      <c r="AC189" s="43"/>
      <c r="AD189" s="43"/>
      <c r="AE189" s="43"/>
      <c r="AJ189" s="43">
        <v>5.0000000000000001E-3</v>
      </c>
      <c r="AK189" s="43">
        <v>5.0000000000000001E-3</v>
      </c>
      <c r="AL189" s="43">
        <v>5.0000000000000001E-3</v>
      </c>
      <c r="AN189" s="49"/>
      <c r="AO189" s="49"/>
      <c r="AP189" s="49"/>
      <c r="AQ189" s="49"/>
    </row>
    <row r="190" spans="1:43">
      <c r="A190" s="4" t="s">
        <v>97</v>
      </c>
      <c r="B190" s="92"/>
      <c r="W190" s="43">
        <v>0</v>
      </c>
      <c r="X190" s="43">
        <v>0</v>
      </c>
      <c r="Y190" s="43">
        <v>0</v>
      </c>
      <c r="Z190" s="43">
        <v>0</v>
      </c>
      <c r="AA190" s="43">
        <v>0</v>
      </c>
      <c r="AB190" s="43"/>
      <c r="AC190" s="43"/>
      <c r="AD190" s="43"/>
      <c r="AE190" s="43"/>
      <c r="AJ190" s="43">
        <v>0</v>
      </c>
      <c r="AK190" s="43">
        <v>0</v>
      </c>
      <c r="AL190" s="43">
        <v>0</v>
      </c>
      <c r="AN190" s="49"/>
      <c r="AO190" s="49"/>
      <c r="AP190" s="49"/>
      <c r="AQ190" s="49"/>
    </row>
    <row r="191" spans="1:43">
      <c r="A191" s="4" t="s">
        <v>64</v>
      </c>
      <c r="B191" s="92"/>
      <c r="W191" s="45">
        <v>2.5000000000000001E-2</v>
      </c>
      <c r="X191" s="45">
        <v>2.5000000000000001E-2</v>
      </c>
      <c r="Y191" s="45">
        <v>2.5000000000000001E-2</v>
      </c>
      <c r="Z191" s="45">
        <v>2.5000000000000001E-2</v>
      </c>
      <c r="AA191" s="45">
        <v>2.5000000000000001E-2</v>
      </c>
      <c r="AB191" s="45"/>
      <c r="AC191" s="45"/>
      <c r="AD191" s="45"/>
      <c r="AE191" s="45"/>
      <c r="AJ191" s="45">
        <v>2.5000000000000001E-2</v>
      </c>
      <c r="AK191" s="45">
        <v>2.5000000000000001E-2</v>
      </c>
      <c r="AL191" s="45">
        <v>2.5000000000000001E-2</v>
      </c>
      <c r="AN191" s="49"/>
      <c r="AO191" s="49"/>
      <c r="AP191" s="49"/>
      <c r="AQ191" s="49"/>
    </row>
    <row r="192" spans="1:43">
      <c r="B192" s="92"/>
      <c r="AN192" s="49"/>
      <c r="AO192" s="49"/>
      <c r="AP192" s="49"/>
      <c r="AQ192" s="49"/>
    </row>
    <row r="193" spans="1:43">
      <c r="B193" s="92"/>
      <c r="AN193" s="49"/>
      <c r="AO193" s="49"/>
      <c r="AP193" s="49"/>
      <c r="AQ193" s="49"/>
    </row>
    <row r="194" spans="1:43">
      <c r="A194" s="48" t="s">
        <v>98</v>
      </c>
      <c r="B194" s="98"/>
      <c r="W194" s="49"/>
      <c r="X194" s="49"/>
      <c r="Y194" s="49"/>
      <c r="Z194" s="49"/>
      <c r="AA194" s="49"/>
      <c r="AB194" s="49"/>
      <c r="AC194" s="49"/>
      <c r="AD194" s="49"/>
      <c r="AE194" s="49"/>
      <c r="AG194" s="49"/>
      <c r="AH194" s="49"/>
      <c r="AI194" s="49"/>
      <c r="AJ194" s="49"/>
      <c r="AK194" s="49"/>
      <c r="AL194" s="49"/>
      <c r="AN194" s="49"/>
      <c r="AO194" s="49"/>
      <c r="AP194" s="49"/>
      <c r="AQ194" s="49"/>
    </row>
    <row r="195" spans="1:43">
      <c r="A195" s="61" t="s">
        <v>119</v>
      </c>
      <c r="B195" s="102"/>
      <c r="W195" s="49"/>
      <c r="X195" s="49"/>
      <c r="Y195" s="49"/>
      <c r="Z195" s="49"/>
      <c r="AA195" s="49"/>
      <c r="AB195" s="49"/>
      <c r="AC195" s="49"/>
      <c r="AD195" s="49"/>
      <c r="AE195" s="49"/>
      <c r="AG195" s="49"/>
      <c r="AH195" s="49"/>
      <c r="AI195" s="49"/>
      <c r="AJ195" s="49"/>
      <c r="AK195" s="49"/>
      <c r="AL195" s="49"/>
      <c r="AN195" s="49"/>
      <c r="AO195" s="49"/>
      <c r="AP195" s="49"/>
      <c r="AQ195" s="49"/>
    </row>
    <row r="196" spans="1:43">
      <c r="A196" s="48"/>
      <c r="B196" s="98"/>
      <c r="W196" s="49"/>
      <c r="X196" s="49"/>
      <c r="Y196" s="49"/>
      <c r="Z196" s="49"/>
      <c r="AA196" s="49"/>
      <c r="AB196" s="49"/>
      <c r="AC196" s="49"/>
      <c r="AD196" s="49"/>
      <c r="AE196" s="49"/>
      <c r="AG196" s="49"/>
      <c r="AH196" s="49"/>
      <c r="AI196" s="49"/>
      <c r="AJ196" s="49"/>
      <c r="AK196" s="49"/>
      <c r="AL196" s="49"/>
      <c r="AN196" s="49"/>
      <c r="AO196" s="49"/>
      <c r="AP196" s="49"/>
      <c r="AQ196" s="49"/>
    </row>
    <row r="197" spans="1:43">
      <c r="A197" s="50" t="s">
        <v>66</v>
      </c>
      <c r="B197" s="99" t="s">
        <v>109</v>
      </c>
      <c r="W197" s="49"/>
      <c r="X197" s="49"/>
      <c r="Y197" s="49"/>
      <c r="Z197" s="49"/>
      <c r="AA197" s="49"/>
      <c r="AB197" s="49"/>
      <c r="AC197" s="49"/>
      <c r="AD197" s="49"/>
      <c r="AE197" s="49"/>
      <c r="AG197" s="49"/>
      <c r="AH197" s="49"/>
      <c r="AI197" s="49"/>
      <c r="AJ197" s="49"/>
      <c r="AK197" s="49"/>
      <c r="AL197" s="49"/>
      <c r="AN197" s="49"/>
      <c r="AO197" s="49"/>
      <c r="AP197" s="49"/>
      <c r="AQ197" s="49"/>
    </row>
    <row r="198" spans="1:43">
      <c r="A198" s="51" t="s">
        <v>124</v>
      </c>
      <c r="B198" s="99" t="s">
        <v>121</v>
      </c>
      <c r="W198" s="62">
        <v>1</v>
      </c>
      <c r="X198" s="62">
        <f>10/12</f>
        <v>0.83333333333333337</v>
      </c>
      <c r="Y198" s="62">
        <f>10/12</f>
        <v>0.83333333333333337</v>
      </c>
      <c r="Z198" s="62"/>
      <c r="AA198" s="62"/>
      <c r="AB198" s="62"/>
      <c r="AC198" s="62"/>
      <c r="AD198" s="62"/>
      <c r="AE198" s="62"/>
      <c r="AG198" s="62">
        <v>1</v>
      </c>
      <c r="AH198" s="62">
        <v>1</v>
      </c>
      <c r="AI198" s="62">
        <f>10/12</f>
        <v>0.83333333333333337</v>
      </c>
      <c r="AJ198" s="62">
        <f>10/12</f>
        <v>0.83333333333333337</v>
      </c>
      <c r="AK198" s="62"/>
      <c r="AL198" s="62"/>
      <c r="AN198" s="49"/>
      <c r="AO198" s="49"/>
      <c r="AP198" s="49"/>
      <c r="AQ198" s="49"/>
    </row>
    <row r="199" spans="1:43">
      <c r="A199" s="51" t="s">
        <v>99</v>
      </c>
      <c r="B199" s="99" t="s">
        <v>121</v>
      </c>
      <c r="W199" s="62">
        <f>9.6/12</f>
        <v>0.79999999999999993</v>
      </c>
      <c r="X199" s="62">
        <f>0.5/12</f>
        <v>4.1666666666666664E-2</v>
      </c>
      <c r="Y199" s="62">
        <f>0.5/12</f>
        <v>4.1666666666666664E-2</v>
      </c>
      <c r="Z199" s="62"/>
      <c r="AA199" s="62"/>
      <c r="AB199" s="62"/>
      <c r="AC199" s="62"/>
      <c r="AD199" s="62"/>
      <c r="AE199" s="62"/>
      <c r="AG199" s="62">
        <f>9.6/12</f>
        <v>0.79999999999999993</v>
      </c>
      <c r="AH199" s="62">
        <f>9.6/12</f>
        <v>0.79999999999999993</v>
      </c>
      <c r="AI199" s="62">
        <f>0.5/12</f>
        <v>4.1666666666666664E-2</v>
      </c>
      <c r="AJ199" s="62">
        <f>0.5/12</f>
        <v>4.1666666666666664E-2</v>
      </c>
      <c r="AK199" s="62"/>
      <c r="AL199" s="62"/>
      <c r="AN199" s="49"/>
      <c r="AO199" s="49"/>
      <c r="AP199" s="49"/>
      <c r="AQ199" s="49"/>
    </row>
    <row r="200" spans="1:43">
      <c r="A200" s="51" t="s">
        <v>76</v>
      </c>
      <c r="B200" s="99" t="s">
        <v>121</v>
      </c>
      <c r="W200" s="62">
        <f>24/12</f>
        <v>2</v>
      </c>
      <c r="X200" s="62">
        <f>10/12</f>
        <v>0.83333333333333337</v>
      </c>
      <c r="Y200" s="62">
        <f>10/12</f>
        <v>0.83333333333333337</v>
      </c>
      <c r="Z200" s="62"/>
      <c r="AA200" s="62"/>
      <c r="AB200" s="62"/>
      <c r="AC200" s="62"/>
      <c r="AD200" s="62"/>
      <c r="AE200" s="62"/>
      <c r="AG200" s="62">
        <f>24/12</f>
        <v>2</v>
      </c>
      <c r="AH200" s="62">
        <f>24/12</f>
        <v>2</v>
      </c>
      <c r="AI200" s="62">
        <f>10/12</f>
        <v>0.83333333333333337</v>
      </c>
      <c r="AJ200" s="62">
        <f>10/12</f>
        <v>0.83333333333333337</v>
      </c>
      <c r="AK200" s="62"/>
      <c r="AL200" s="62"/>
      <c r="AN200" s="49"/>
      <c r="AO200" s="49"/>
      <c r="AP200" s="49"/>
      <c r="AQ200" s="49"/>
    </row>
    <row r="201" spans="1:43">
      <c r="A201" s="51" t="s">
        <v>100</v>
      </c>
      <c r="B201" s="99" t="s">
        <v>121</v>
      </c>
      <c r="W201" s="62">
        <f>6/12</f>
        <v>0.5</v>
      </c>
      <c r="X201" s="62">
        <f>1/12</f>
        <v>8.3333333333333329E-2</v>
      </c>
      <c r="Y201" s="62">
        <f>1/12</f>
        <v>8.3333333333333329E-2</v>
      </c>
      <c r="Z201" s="62"/>
      <c r="AA201" s="62"/>
      <c r="AB201" s="62"/>
      <c r="AC201" s="62"/>
      <c r="AD201" s="62"/>
      <c r="AE201" s="62"/>
      <c r="AG201" s="62">
        <f>6/12</f>
        <v>0.5</v>
      </c>
      <c r="AH201" s="62">
        <f>6/12</f>
        <v>0.5</v>
      </c>
      <c r="AI201" s="62">
        <f>1/12</f>
        <v>8.3333333333333329E-2</v>
      </c>
      <c r="AJ201" s="62">
        <f>1/12</f>
        <v>8.3333333333333329E-2</v>
      </c>
      <c r="AK201" s="62"/>
      <c r="AL201" s="62"/>
      <c r="AN201" s="49"/>
      <c r="AO201" s="49"/>
      <c r="AP201" s="49"/>
      <c r="AQ201" s="49"/>
    </row>
    <row r="202" spans="1:43">
      <c r="A202" s="51" t="s">
        <v>101</v>
      </c>
      <c r="B202" s="99" t="s">
        <v>121</v>
      </c>
      <c r="W202" s="62">
        <v>1</v>
      </c>
      <c r="X202" s="62">
        <f>10/12</f>
        <v>0.83333333333333337</v>
      </c>
      <c r="Y202" s="62">
        <f>10/12</f>
        <v>0.83333333333333337</v>
      </c>
      <c r="Z202" s="62"/>
      <c r="AA202" s="62"/>
      <c r="AB202" s="62"/>
      <c r="AC202" s="62"/>
      <c r="AD202" s="62"/>
      <c r="AE202" s="62"/>
      <c r="AG202" s="62">
        <v>1</v>
      </c>
      <c r="AH202" s="62">
        <v>1</v>
      </c>
      <c r="AI202" s="62">
        <f>10/12</f>
        <v>0.83333333333333337</v>
      </c>
      <c r="AJ202" s="62">
        <f>10/12</f>
        <v>0.83333333333333337</v>
      </c>
      <c r="AK202" s="62"/>
      <c r="AL202" s="62"/>
      <c r="AN202" s="49"/>
      <c r="AO202" s="49"/>
      <c r="AP202" s="49"/>
      <c r="AQ202" s="49"/>
    </row>
    <row r="203" spans="1:43">
      <c r="A203" s="51" t="s">
        <v>102</v>
      </c>
      <c r="B203" s="99" t="s">
        <v>122</v>
      </c>
      <c r="W203" s="62">
        <f>9/12</f>
        <v>0.75</v>
      </c>
      <c r="X203" s="62">
        <f>10/12</f>
        <v>0.83333333333333337</v>
      </c>
      <c r="Y203" s="62">
        <f>10/12</f>
        <v>0.83333333333333337</v>
      </c>
      <c r="Z203" s="62"/>
      <c r="AA203" s="62"/>
      <c r="AB203" s="62"/>
      <c r="AC203" s="62"/>
      <c r="AD203" s="62"/>
      <c r="AE203" s="62"/>
      <c r="AG203" s="62">
        <f>9/12</f>
        <v>0.75</v>
      </c>
      <c r="AH203" s="62">
        <f>9/12</f>
        <v>0.75</v>
      </c>
      <c r="AI203" s="62">
        <f>10/12</f>
        <v>0.83333333333333337</v>
      </c>
      <c r="AJ203" s="62">
        <f>10/12</f>
        <v>0.83333333333333337</v>
      </c>
      <c r="AK203" s="62"/>
      <c r="AL203" s="62"/>
      <c r="AN203" s="49"/>
      <c r="AO203" s="49"/>
      <c r="AP203" s="49"/>
      <c r="AQ203" s="49"/>
    </row>
    <row r="204" spans="1:43">
      <c r="A204" s="51" t="s">
        <v>103</v>
      </c>
      <c r="B204" s="99" t="s">
        <v>121</v>
      </c>
      <c r="W204" s="62">
        <f>6/12</f>
        <v>0.5</v>
      </c>
      <c r="X204" s="62">
        <f>6.5/12</f>
        <v>0.54166666666666663</v>
      </c>
      <c r="Y204" s="62">
        <f>6.5/12</f>
        <v>0.54166666666666663</v>
      </c>
      <c r="Z204" s="62"/>
      <c r="AA204" s="62"/>
      <c r="AB204" s="62"/>
      <c r="AC204" s="62"/>
      <c r="AD204" s="62"/>
      <c r="AE204" s="62"/>
      <c r="AG204" s="62">
        <f>6/12</f>
        <v>0.5</v>
      </c>
      <c r="AH204" s="62">
        <f>6/12</f>
        <v>0.5</v>
      </c>
      <c r="AI204" s="62">
        <f>6.5/12</f>
        <v>0.54166666666666663</v>
      </c>
      <c r="AJ204" s="62">
        <f>6.5/12</f>
        <v>0.54166666666666663</v>
      </c>
      <c r="AK204" s="62"/>
      <c r="AL204" s="62"/>
      <c r="AN204" s="49"/>
      <c r="AO204" s="49"/>
      <c r="AP204" s="49"/>
      <c r="AQ204" s="49"/>
    </row>
    <row r="205" spans="1:43">
      <c r="A205" s="51" t="s">
        <v>126</v>
      </c>
      <c r="B205" s="99" t="s">
        <v>121</v>
      </c>
      <c r="W205" s="62">
        <f>6.8/12</f>
        <v>0.56666666666666665</v>
      </c>
      <c r="X205" s="62">
        <f>2.5/12</f>
        <v>0.20833333333333334</v>
      </c>
      <c r="Y205" s="62">
        <f>2.5/12</f>
        <v>0.20833333333333334</v>
      </c>
      <c r="Z205" s="62"/>
      <c r="AA205" s="62"/>
      <c r="AB205" s="62"/>
      <c r="AC205" s="62"/>
      <c r="AD205" s="62"/>
      <c r="AE205" s="62"/>
      <c r="AG205" s="62">
        <f>6.8/12</f>
        <v>0.56666666666666665</v>
      </c>
      <c r="AH205" s="62">
        <f>6.8/12</f>
        <v>0.56666666666666665</v>
      </c>
      <c r="AI205" s="62">
        <f>2.5/12</f>
        <v>0.20833333333333334</v>
      </c>
      <c r="AJ205" s="62">
        <f>2.5/12</f>
        <v>0.20833333333333334</v>
      </c>
      <c r="AK205" s="62"/>
      <c r="AL205" s="62"/>
      <c r="AN205" s="49"/>
      <c r="AO205" s="49"/>
      <c r="AP205" s="49"/>
      <c r="AQ205" s="49"/>
    </row>
    <row r="206" spans="1:43">
      <c r="A206" s="51" t="s">
        <v>104</v>
      </c>
      <c r="B206" s="99" t="s">
        <v>121</v>
      </c>
      <c r="W206" s="62">
        <v>1</v>
      </c>
      <c r="X206" s="62">
        <f>8/12</f>
        <v>0.66666666666666663</v>
      </c>
      <c r="Y206" s="62">
        <f>8/12</f>
        <v>0.66666666666666663</v>
      </c>
      <c r="Z206" s="62"/>
      <c r="AA206" s="62"/>
      <c r="AB206" s="62"/>
      <c r="AC206" s="62"/>
      <c r="AD206" s="62"/>
      <c r="AE206" s="62"/>
      <c r="AG206" s="62">
        <v>1</v>
      </c>
      <c r="AH206" s="62">
        <v>1</v>
      </c>
      <c r="AI206" s="62">
        <f>8/12</f>
        <v>0.66666666666666663</v>
      </c>
      <c r="AJ206" s="62">
        <f>8/12</f>
        <v>0.66666666666666663</v>
      </c>
      <c r="AK206" s="62"/>
      <c r="AL206" s="62"/>
      <c r="AN206" s="49"/>
      <c r="AO206" s="49"/>
      <c r="AP206" s="49"/>
      <c r="AQ206" s="49"/>
    </row>
    <row r="207" spans="1:43">
      <c r="A207" s="51" t="s">
        <v>105</v>
      </c>
      <c r="B207" s="99" t="s">
        <v>121</v>
      </c>
      <c r="W207" s="62">
        <f>2.7/12</f>
        <v>0.22500000000000001</v>
      </c>
      <c r="X207" s="62">
        <f>0.5/12</f>
        <v>4.1666666666666664E-2</v>
      </c>
      <c r="Y207" s="62">
        <f>0.5/12</f>
        <v>4.1666666666666664E-2</v>
      </c>
      <c r="Z207" s="62"/>
      <c r="AA207" s="62"/>
      <c r="AB207" s="62"/>
      <c r="AC207" s="62"/>
      <c r="AD207" s="62"/>
      <c r="AE207" s="62"/>
      <c r="AG207" s="62">
        <f>2.7/12</f>
        <v>0.22500000000000001</v>
      </c>
      <c r="AH207" s="62">
        <f>2.7/12</f>
        <v>0.22500000000000001</v>
      </c>
      <c r="AI207" s="62">
        <f>0.5/12</f>
        <v>4.1666666666666664E-2</v>
      </c>
      <c r="AJ207" s="62">
        <f>0.5/12</f>
        <v>4.1666666666666664E-2</v>
      </c>
      <c r="AK207" s="62"/>
      <c r="AL207" s="62"/>
      <c r="AN207" s="49"/>
      <c r="AO207" s="49"/>
      <c r="AP207" s="49"/>
      <c r="AQ207" s="49"/>
    </row>
    <row r="208" spans="1:43">
      <c r="A208" s="51" t="s">
        <v>106</v>
      </c>
      <c r="B208" s="99" t="s">
        <v>121</v>
      </c>
      <c r="W208" s="62">
        <f>0.3/12</f>
        <v>2.4999999999999998E-2</v>
      </c>
      <c r="X208" s="62">
        <f>1/12</f>
        <v>8.3333333333333329E-2</v>
      </c>
      <c r="Y208" s="62">
        <f>1/12</f>
        <v>8.3333333333333329E-2</v>
      </c>
      <c r="Z208" s="62"/>
      <c r="AA208" s="62"/>
      <c r="AB208" s="62"/>
      <c r="AC208" s="62"/>
      <c r="AD208" s="62"/>
      <c r="AE208" s="62"/>
      <c r="AG208" s="62">
        <f>0.3/12</f>
        <v>2.4999999999999998E-2</v>
      </c>
      <c r="AH208" s="62">
        <f>0.3/12</f>
        <v>2.4999999999999998E-2</v>
      </c>
      <c r="AI208" s="62">
        <f>1/12</f>
        <v>8.3333333333333329E-2</v>
      </c>
      <c r="AJ208" s="62">
        <f>1/12</f>
        <v>8.3333333333333329E-2</v>
      </c>
      <c r="AK208" s="62"/>
      <c r="AL208" s="62"/>
      <c r="AN208" s="49"/>
      <c r="AO208" s="49"/>
      <c r="AP208" s="49"/>
      <c r="AQ208" s="49"/>
    </row>
    <row r="209" spans="1:43">
      <c r="A209" s="51" t="s">
        <v>83</v>
      </c>
      <c r="B209" s="99" t="s">
        <v>122</v>
      </c>
      <c r="W209" s="62">
        <f>3/12</f>
        <v>0.25</v>
      </c>
      <c r="X209" s="62">
        <f>10/12</f>
        <v>0.83333333333333337</v>
      </c>
      <c r="Y209" s="62">
        <f>10/12</f>
        <v>0.83333333333333337</v>
      </c>
      <c r="Z209" s="62"/>
      <c r="AA209" s="62"/>
      <c r="AB209" s="62"/>
      <c r="AC209" s="62"/>
      <c r="AD209" s="62"/>
      <c r="AE209" s="62"/>
      <c r="AG209" s="62">
        <f>3/12</f>
        <v>0.25</v>
      </c>
      <c r="AH209" s="62">
        <f>3/12</f>
        <v>0.25</v>
      </c>
      <c r="AI209" s="62">
        <f>10/12</f>
        <v>0.83333333333333337</v>
      </c>
      <c r="AJ209" s="62">
        <f>10/12</f>
        <v>0.83333333333333337</v>
      </c>
      <c r="AK209" s="62"/>
      <c r="AL209" s="62"/>
      <c r="AN209" s="49"/>
      <c r="AO209" s="49"/>
      <c r="AP209" s="49"/>
      <c r="AQ209" s="49"/>
    </row>
    <row r="210" spans="1:43">
      <c r="A210" s="51" t="s">
        <v>107</v>
      </c>
      <c r="B210" s="99" t="s">
        <v>123</v>
      </c>
      <c r="W210" s="62">
        <f>6/12</f>
        <v>0.5</v>
      </c>
      <c r="X210" s="62">
        <f>20/12</f>
        <v>1.6666666666666667</v>
      </c>
      <c r="Y210" s="62">
        <f>20/12</f>
        <v>1.6666666666666667</v>
      </c>
      <c r="Z210" s="62"/>
      <c r="AA210" s="62"/>
      <c r="AB210" s="62"/>
      <c r="AC210" s="62"/>
      <c r="AD210" s="62"/>
      <c r="AE210" s="62"/>
      <c r="AG210" s="62">
        <f>6/12</f>
        <v>0.5</v>
      </c>
      <c r="AH210" s="62">
        <f>6/12</f>
        <v>0.5</v>
      </c>
      <c r="AI210" s="62">
        <f>20/12</f>
        <v>1.6666666666666667</v>
      </c>
      <c r="AJ210" s="62">
        <f>20/12</f>
        <v>1.6666666666666667</v>
      </c>
      <c r="AK210" s="62"/>
      <c r="AL210" s="62"/>
      <c r="AN210" s="49"/>
      <c r="AO210" s="49"/>
      <c r="AP210" s="49"/>
      <c r="AQ210" s="49"/>
    </row>
    <row r="211" spans="1:43">
      <c r="A211" s="51" t="s">
        <v>13</v>
      </c>
      <c r="B211" s="99" t="s">
        <v>121</v>
      </c>
      <c r="W211" s="63"/>
      <c r="X211" s="63"/>
      <c r="Y211" s="63"/>
      <c r="Z211" s="63"/>
      <c r="AA211" s="63"/>
      <c r="AB211" s="63"/>
      <c r="AC211" s="63"/>
      <c r="AD211" s="63"/>
      <c r="AE211" s="63"/>
      <c r="AG211" s="63"/>
      <c r="AH211" s="63"/>
      <c r="AI211" s="63"/>
      <c r="AJ211" s="63"/>
      <c r="AK211" s="63"/>
      <c r="AL211" s="63"/>
      <c r="AN211" s="49"/>
      <c r="AO211" s="49"/>
      <c r="AP211" s="49"/>
      <c r="AQ211" s="49"/>
    </row>
    <row r="212" spans="1:43">
      <c r="A212" s="51" t="s">
        <v>72</v>
      </c>
      <c r="B212" s="99" t="s">
        <v>121</v>
      </c>
      <c r="W212" s="63"/>
      <c r="X212" s="63"/>
      <c r="Y212" s="63"/>
      <c r="Z212" s="63"/>
      <c r="AA212" s="63"/>
      <c r="AB212" s="63"/>
      <c r="AC212" s="63"/>
      <c r="AD212" s="63"/>
      <c r="AE212" s="63"/>
      <c r="AG212" s="63"/>
      <c r="AH212" s="63"/>
      <c r="AI212" s="63"/>
      <c r="AJ212" s="63"/>
      <c r="AK212" s="63"/>
      <c r="AL212" s="63"/>
      <c r="AN212" s="49"/>
      <c r="AO212" s="49"/>
      <c r="AP212" s="49"/>
      <c r="AQ212" s="49"/>
    </row>
    <row r="213" spans="1:43">
      <c r="A213" s="51" t="s">
        <v>49</v>
      </c>
      <c r="B213" s="99" t="s">
        <v>121</v>
      </c>
      <c r="W213" s="62">
        <v>-2</v>
      </c>
      <c r="X213" s="62">
        <v>-2</v>
      </c>
      <c r="Y213" s="62">
        <v>-2</v>
      </c>
      <c r="Z213" s="62"/>
      <c r="AA213" s="62"/>
      <c r="AB213" s="62"/>
      <c r="AC213" s="62"/>
      <c r="AD213" s="62"/>
      <c r="AE213" s="62"/>
      <c r="AG213" s="62">
        <v>-2</v>
      </c>
      <c r="AH213" s="62">
        <v>-2</v>
      </c>
      <c r="AI213" s="62">
        <v>-2</v>
      </c>
      <c r="AJ213" s="62">
        <v>-2</v>
      </c>
      <c r="AK213" s="62"/>
      <c r="AL213" s="62"/>
      <c r="AN213" s="49"/>
      <c r="AO213" s="49"/>
      <c r="AP213" s="49"/>
      <c r="AQ213" s="49"/>
    </row>
    <row r="214" spans="1:43">
      <c r="A214" s="51"/>
      <c r="B214" s="99"/>
      <c r="W214" s="64">
        <f>SUM(W198:W213)</f>
        <v>7.1166666666666671</v>
      </c>
      <c r="X214" s="64">
        <f>SUM(X198:X213)</f>
        <v>5.5</v>
      </c>
      <c r="Y214" s="64">
        <f>SUM(Y198:Y213)</f>
        <v>5.5</v>
      </c>
      <c r="Z214" s="64">
        <f>SUM(Z198:Z213)</f>
        <v>0</v>
      </c>
      <c r="AA214" s="64">
        <f>SUM(AA198:AA213)</f>
        <v>0</v>
      </c>
      <c r="AB214" s="85"/>
      <c r="AC214" s="85"/>
      <c r="AD214" s="85"/>
      <c r="AE214" s="85"/>
      <c r="AG214" s="64">
        <f t="shared" ref="AG214:AL214" si="71">SUM(AG198:AG213)</f>
        <v>7.1166666666666671</v>
      </c>
      <c r="AH214" s="64">
        <f t="shared" si="71"/>
        <v>7.1166666666666671</v>
      </c>
      <c r="AI214" s="64">
        <f t="shared" si="71"/>
        <v>5.5</v>
      </c>
      <c r="AJ214" s="64">
        <f t="shared" si="71"/>
        <v>5.5</v>
      </c>
      <c r="AK214" s="64">
        <f t="shared" si="71"/>
        <v>0</v>
      </c>
      <c r="AL214" s="64">
        <f t="shared" si="71"/>
        <v>0</v>
      </c>
      <c r="AN214" s="49"/>
      <c r="AO214" s="49"/>
      <c r="AP214" s="49"/>
      <c r="AQ214" s="49"/>
    </row>
    <row r="215" spans="1:43">
      <c r="A215" s="50" t="s">
        <v>108</v>
      </c>
      <c r="B215" s="99"/>
      <c r="W215" s="49"/>
      <c r="X215" s="49"/>
      <c r="Y215" s="49"/>
      <c r="Z215" s="49"/>
      <c r="AA215" s="49"/>
      <c r="AB215" s="49"/>
      <c r="AC215" s="49"/>
      <c r="AD215" s="49"/>
      <c r="AE215" s="49"/>
      <c r="AG215" s="49"/>
      <c r="AH215" s="49"/>
      <c r="AI215" s="49"/>
      <c r="AJ215" s="49"/>
      <c r="AK215" s="49"/>
      <c r="AL215" s="49"/>
      <c r="AN215" s="49"/>
      <c r="AO215" s="49"/>
      <c r="AP215" s="49"/>
      <c r="AQ215" s="49"/>
    </row>
    <row r="216" spans="1:43">
      <c r="A216" s="51" t="s">
        <v>124</v>
      </c>
      <c r="B216" s="99" t="s">
        <v>121</v>
      </c>
      <c r="W216" s="52" t="e">
        <f>ROUND((+HLOOKUP(+$B216,#REF!,7,)*(+VLOOKUP(+$A216,$A$198:$BM$214,W$152,)))*W$105/1000,0)</f>
        <v>#REF!</v>
      </c>
      <c r="X216" s="52" t="e">
        <f>ROUND((+HLOOKUP(+$B216,#REF!,7,)*(+VLOOKUP(+$A216,$A$198:$BM$214,X$152,)))*X$105/1000,0)</f>
        <v>#REF!</v>
      </c>
      <c r="Y216" s="52" t="e">
        <f>ROUND((+HLOOKUP(+$B216,#REF!,7,)*(+VLOOKUP(+$A216,$A$198:$BM$214,Y$152,)))*Y$105/1000,0)</f>
        <v>#REF!</v>
      </c>
      <c r="Z216" s="52" t="e">
        <f>ROUND((+HLOOKUP(+$B216,#REF!,7,)*(+VLOOKUP(+$A216,$A$198:$BM$214,Z$152,)))*Z$105/1000,0)</f>
        <v>#REF!</v>
      </c>
      <c r="AA216" s="52" t="e">
        <f>ROUND((+HLOOKUP(+$B216,#REF!,7,)*(+VLOOKUP(+$A216,$A$198:$BM$214,AA$152,)))*AA$105/1000,0)</f>
        <v>#REF!</v>
      </c>
      <c r="AB216" s="52"/>
      <c r="AC216" s="52"/>
      <c r="AD216" s="52"/>
      <c r="AE216" s="52"/>
      <c r="AG216" s="52" t="e">
        <f>ROUND((+HLOOKUP(+$B218,#REF!,7,)*(+VLOOKUP(+$A218,$A$200:$BM$216,AG$153,)))*AG$106/1000,0)</f>
        <v>#REF!</v>
      </c>
      <c r="AH216" s="52" t="e">
        <f>ROUND((+HLOOKUP(+$B218,#REF!,7,)*(+VLOOKUP(+$A218,$A$200:$BM$216,AH$153,)))*AH$106/1000,0)</f>
        <v>#REF!</v>
      </c>
      <c r="AI216" s="52" t="e">
        <f>ROUND((+HLOOKUP(+$B218,#REF!,7,)*(+VLOOKUP(+$A218,$A$200:$BM$216,AI$153,)))*AI$106/1000,0)</f>
        <v>#REF!</v>
      </c>
      <c r="AJ216" s="52" t="e">
        <f>ROUND((+HLOOKUP(+$B218,#REF!,7,)*(+VLOOKUP(+$A218,$A$200:$BM$216,AJ$153,)))*AJ$106/1000,0)</f>
        <v>#REF!</v>
      </c>
      <c r="AK216" s="52" t="e">
        <f>ROUND((+HLOOKUP(+$B218,#REF!,7,)*(+VLOOKUP(+$A218,$A$200:$BM$216,AK$153,)))*AK$106/1000,0)</f>
        <v>#REF!</v>
      </c>
      <c r="AL216" s="52" t="e">
        <f>ROUND((+HLOOKUP(+$B218,#REF!,7,)*(+VLOOKUP(+$A218,$A$200:$BM$216,AL$153,)))*AL$106/1000,0)</f>
        <v>#REF!</v>
      </c>
      <c r="AN216" s="49"/>
      <c r="AO216" s="49"/>
      <c r="AP216" s="49"/>
      <c r="AQ216" s="49"/>
    </row>
    <row r="217" spans="1:43">
      <c r="A217" s="51" t="s">
        <v>99</v>
      </c>
      <c r="B217" s="99" t="s">
        <v>121</v>
      </c>
      <c r="W217" s="52" t="e">
        <f>ROUND((+HLOOKUP(+$B217,#REF!,7,)*(+VLOOKUP(+$A217,$A$198:$BM$214,W$152,)))*W$105/1000,0)</f>
        <v>#REF!</v>
      </c>
      <c r="X217" s="52" t="e">
        <f>ROUND((+HLOOKUP(+$B217,#REF!,7,)*(+VLOOKUP(+$A217,$A$198:$BM$214,X$152,)))*X$105/1000,0)</f>
        <v>#REF!</v>
      </c>
      <c r="Y217" s="52" t="e">
        <f>ROUND((+HLOOKUP(+$B217,#REF!,7,)*(+VLOOKUP(+$A217,$A$198:$BM$214,Y$152,)))*Y$105/1000,0)</f>
        <v>#REF!</v>
      </c>
      <c r="Z217" s="52" t="e">
        <f>ROUND((+HLOOKUP(+$B217,#REF!,7,)*(+VLOOKUP(+$A217,$A$198:$BM$214,Z$152,)))*Z$105/1000,0)</f>
        <v>#REF!</v>
      </c>
      <c r="AA217" s="52" t="e">
        <f>ROUND((+HLOOKUP(+$B217,#REF!,7,)*(+VLOOKUP(+$A217,$A$198:$BM$214,AA$152,)))*AA$105/1000,0)</f>
        <v>#REF!</v>
      </c>
      <c r="AB217" s="52"/>
      <c r="AC217" s="52"/>
      <c r="AD217" s="52"/>
      <c r="AE217" s="52"/>
      <c r="AG217" s="52" t="e">
        <f>ROUND((+HLOOKUP(+$B219,#REF!,7,)*(+VLOOKUP(+$A219,$A$200:$BM$216,AG$153,)))*AG$106/1000,0)</f>
        <v>#REF!</v>
      </c>
      <c r="AH217" s="52" t="e">
        <f>ROUND((+HLOOKUP(+$B219,#REF!,7,)*(+VLOOKUP(+$A219,$A$200:$BM$216,AH$153,)))*AH$106/1000,0)</f>
        <v>#REF!</v>
      </c>
      <c r="AI217" s="52" t="e">
        <f>ROUND((+HLOOKUP(+$B219,#REF!,7,)*(+VLOOKUP(+$A219,$A$200:$BM$216,AI$153,)))*AI$106/1000,0)</f>
        <v>#REF!</v>
      </c>
      <c r="AJ217" s="52" t="e">
        <f>ROUND((+HLOOKUP(+$B219,#REF!,7,)*(+VLOOKUP(+$A219,$A$200:$BM$216,AJ$153,)))*AJ$106/1000,0)</f>
        <v>#REF!</v>
      </c>
      <c r="AK217" s="52" t="e">
        <f>ROUND((+HLOOKUP(+$B219,#REF!,7,)*(+VLOOKUP(+$A219,$A$200:$BM$216,AK$153,)))*AK$106/1000,0)</f>
        <v>#REF!</v>
      </c>
      <c r="AL217" s="52" t="e">
        <f>ROUND((+HLOOKUP(+$B219,#REF!,7,)*(+VLOOKUP(+$A219,$A$200:$BM$216,AL$153,)))*AL$106/1000,0)</f>
        <v>#REF!</v>
      </c>
      <c r="AN217" s="49"/>
      <c r="AO217" s="49"/>
      <c r="AP217" s="49"/>
      <c r="AQ217" s="49"/>
    </row>
    <row r="218" spans="1:43">
      <c r="A218" s="51" t="s">
        <v>76</v>
      </c>
      <c r="B218" s="99" t="s">
        <v>121</v>
      </c>
      <c r="W218" s="52" t="e">
        <f>ROUND((+HLOOKUP(+$B218,#REF!,7,)*(+VLOOKUP(+$A218,$A$198:$BM$214,W$152,)))*W$105/1000,0)</f>
        <v>#REF!</v>
      </c>
      <c r="X218" s="52" t="e">
        <f>ROUND((+HLOOKUP(+$B218,#REF!,7,)*(+VLOOKUP(+$A218,$A$198:$BM$214,X$152,)))*X$105/1000,0)</f>
        <v>#REF!</v>
      </c>
      <c r="Y218" s="52" t="e">
        <f>ROUND((+HLOOKUP(+$B218,#REF!,7,)*(+VLOOKUP(+$A218,$A$198:$BM$214,Y$152,)))*Y$105/1000,0)</f>
        <v>#REF!</v>
      </c>
      <c r="Z218" s="52" t="e">
        <f>ROUND((+HLOOKUP(+$B218,#REF!,7,)*(+VLOOKUP(+$A218,$A$198:$BM$214,Z$152,)))*Z$105/1000,0)</f>
        <v>#REF!</v>
      </c>
      <c r="AA218" s="52" t="e">
        <f>ROUND((+HLOOKUP(+$B218,#REF!,7,)*(+VLOOKUP(+$A218,$A$198:$BM$214,AA$152,)))*AA$105/1000,0)</f>
        <v>#REF!</v>
      </c>
      <c r="AB218" s="52"/>
      <c r="AC218" s="52"/>
      <c r="AD218" s="52"/>
      <c r="AE218" s="52"/>
      <c r="AG218" s="52" t="e">
        <f>ROUND((+HLOOKUP(+$B220,#REF!,7,)*(+VLOOKUP(+$A220,$A$200:$BM$216,AG$153,)))*AG$106/1000,0)</f>
        <v>#REF!</v>
      </c>
      <c r="AH218" s="52" t="e">
        <f>ROUND((+HLOOKUP(+$B220,#REF!,7,)*(+VLOOKUP(+$A220,$A$200:$BM$216,AH$153,)))*AH$106/1000,0)</f>
        <v>#REF!</v>
      </c>
      <c r="AI218" s="52" t="e">
        <f>ROUND((+HLOOKUP(+$B220,#REF!,7,)*(+VLOOKUP(+$A220,$A$200:$BM$216,AI$153,)))*AI$106/1000,0)</f>
        <v>#REF!</v>
      </c>
      <c r="AJ218" s="52" t="e">
        <f>ROUND((+HLOOKUP(+$B220,#REF!,7,)*(+VLOOKUP(+$A220,$A$200:$BM$216,AJ$153,)))*AJ$106/1000,0)</f>
        <v>#REF!</v>
      </c>
      <c r="AK218" s="52" t="e">
        <f>ROUND((+HLOOKUP(+$B220,#REF!,7,)*(+VLOOKUP(+$A220,$A$200:$BM$216,AK$153,)))*AK$106/1000,0)</f>
        <v>#REF!</v>
      </c>
      <c r="AL218" s="52" t="e">
        <f>ROUND((+HLOOKUP(+$B220,#REF!,7,)*(+VLOOKUP(+$A220,$A$200:$BM$216,AL$153,)))*AL$106/1000,0)</f>
        <v>#REF!</v>
      </c>
      <c r="AN218" s="49"/>
      <c r="AO218" s="49"/>
      <c r="AP218" s="49"/>
      <c r="AQ218" s="49"/>
    </row>
    <row r="219" spans="1:43">
      <c r="A219" s="51" t="s">
        <v>100</v>
      </c>
      <c r="B219" s="99" t="s">
        <v>121</v>
      </c>
      <c r="W219" s="52" t="e">
        <f>ROUND((+HLOOKUP(+$B219,#REF!,7,)*(+VLOOKUP(+$A219,$A$198:$BM$214,W$152,)))*W$105/1000,0)</f>
        <v>#REF!</v>
      </c>
      <c r="X219" s="52" t="e">
        <f>ROUND((+HLOOKUP(+$B219,#REF!,7,)*(+VLOOKUP(+$A219,$A$198:$BM$214,X$152,)))*X$105/1000,0)</f>
        <v>#REF!</v>
      </c>
      <c r="Y219" s="52" t="e">
        <f>ROUND((+HLOOKUP(+$B219,#REF!,7,)*(+VLOOKUP(+$A219,$A$198:$BM$214,Y$152,)))*Y$105/1000,0)</f>
        <v>#REF!</v>
      </c>
      <c r="Z219" s="52" t="e">
        <f>ROUND((+HLOOKUP(+$B219,#REF!,7,)*(+VLOOKUP(+$A219,$A$198:$BM$214,Z$152,)))*Z$105/1000,0)</f>
        <v>#REF!</v>
      </c>
      <c r="AA219" s="52" t="e">
        <f>ROUND((+HLOOKUP(+$B219,#REF!,7,)*(+VLOOKUP(+$A219,$A$198:$BM$214,AA$152,)))*AA$105/1000,0)</f>
        <v>#REF!</v>
      </c>
      <c r="AB219" s="52"/>
      <c r="AC219" s="52"/>
      <c r="AD219" s="52"/>
      <c r="AE219" s="52"/>
      <c r="AG219" s="52" t="e">
        <f>ROUND((+HLOOKUP(+$B221,#REF!,7,)*(+VLOOKUP(+$A221,$A$200:$BM$216,AG$153,)))*AG$106/1000,0)</f>
        <v>#REF!</v>
      </c>
      <c r="AH219" s="52" t="e">
        <f>ROUND((+HLOOKUP(+$B221,#REF!,7,)*(+VLOOKUP(+$A221,$A$200:$BM$216,AH$153,)))*AH$106/1000,0)</f>
        <v>#REF!</v>
      </c>
      <c r="AI219" s="52" t="e">
        <f>ROUND((+HLOOKUP(+$B221,#REF!,7,)*(+VLOOKUP(+$A221,$A$200:$BM$216,AI$153,)))*AI$106/1000,0)</f>
        <v>#REF!</v>
      </c>
      <c r="AJ219" s="52" t="e">
        <f>ROUND((+HLOOKUP(+$B221,#REF!,7,)*(+VLOOKUP(+$A221,$A$200:$BM$216,AJ$153,)))*AJ$106/1000,0)</f>
        <v>#REF!</v>
      </c>
      <c r="AK219" s="52" t="e">
        <f>ROUND((+HLOOKUP(+$B221,#REF!,7,)*(+VLOOKUP(+$A221,$A$200:$BM$216,AK$153,)))*AK$106/1000,0)</f>
        <v>#REF!</v>
      </c>
      <c r="AL219" s="52" t="e">
        <f>ROUND((+HLOOKUP(+$B221,#REF!,7,)*(+VLOOKUP(+$A221,$A$200:$BM$216,AL$153,)))*AL$106/1000,0)</f>
        <v>#REF!</v>
      </c>
      <c r="AN219" s="49"/>
      <c r="AO219" s="49"/>
      <c r="AP219" s="49"/>
      <c r="AQ219" s="49"/>
    </row>
    <row r="220" spans="1:43">
      <c r="A220" s="51" t="s">
        <v>101</v>
      </c>
      <c r="B220" s="99" t="s">
        <v>121</v>
      </c>
      <c r="W220" s="52" t="e">
        <f>ROUND((+HLOOKUP(+$B220,#REF!,7,)*(+VLOOKUP(+$A220,$A$198:$BM$214,W$152,)))*W$105/1000,0)</f>
        <v>#REF!</v>
      </c>
      <c r="X220" s="52" t="e">
        <f>ROUND((+HLOOKUP(+$B220,#REF!,7,)*(+VLOOKUP(+$A220,$A$198:$BM$214,X$152,)))*X$105/1000,0)</f>
        <v>#REF!</v>
      </c>
      <c r="Y220" s="52" t="e">
        <f>ROUND((+HLOOKUP(+$B220,#REF!,7,)*(+VLOOKUP(+$A220,$A$198:$BM$214,Y$152,)))*Y$105/1000,0)</f>
        <v>#REF!</v>
      </c>
      <c r="Z220" s="52" t="e">
        <f>ROUND((+HLOOKUP(+$B220,#REF!,7,)*(+VLOOKUP(+$A220,$A$198:$BM$214,Z$152,)))*Z$105/1000,0)</f>
        <v>#REF!</v>
      </c>
      <c r="AA220" s="52" t="e">
        <f>ROUND((+HLOOKUP(+$B220,#REF!,7,)*(+VLOOKUP(+$A220,$A$198:$BM$214,AA$152,)))*AA$105/1000,0)</f>
        <v>#REF!</v>
      </c>
      <c r="AB220" s="52"/>
      <c r="AC220" s="52"/>
      <c r="AD220" s="52"/>
      <c r="AE220" s="52"/>
      <c r="AG220" s="52" t="e">
        <f>ROUND((+HLOOKUP(+$B222,#REF!,7,)*(+VLOOKUP(+$A222,$A$200:$BM$216,AG$153,)))*AG$106/1000,0)</f>
        <v>#REF!</v>
      </c>
      <c r="AH220" s="52" t="e">
        <f>ROUND((+HLOOKUP(+$B222,#REF!,7,)*(+VLOOKUP(+$A222,$A$200:$BM$216,AH$153,)))*AH$106/1000,0)</f>
        <v>#REF!</v>
      </c>
      <c r="AI220" s="52" t="e">
        <f>ROUND((+HLOOKUP(+$B222,#REF!,7,)*(+VLOOKUP(+$A222,$A$200:$BM$216,AI$153,)))*AI$106/1000,0)</f>
        <v>#REF!</v>
      </c>
      <c r="AJ220" s="52" t="e">
        <f>ROUND((+HLOOKUP(+$B222,#REF!,7,)*(+VLOOKUP(+$A222,$A$200:$BM$216,AJ$153,)))*AJ$106/1000,0)</f>
        <v>#REF!</v>
      </c>
      <c r="AK220" s="52" t="e">
        <f>ROUND((+HLOOKUP(+$B222,#REF!,7,)*(+VLOOKUP(+$A222,$A$200:$BM$216,AK$153,)))*AK$106/1000,0)</f>
        <v>#REF!</v>
      </c>
      <c r="AL220" s="52" t="e">
        <f>ROUND((+HLOOKUP(+$B222,#REF!,7,)*(+VLOOKUP(+$A222,$A$200:$BM$216,AL$153,)))*AL$106/1000,0)</f>
        <v>#REF!</v>
      </c>
      <c r="AN220" s="49"/>
      <c r="AO220" s="49"/>
      <c r="AP220" s="49"/>
      <c r="AQ220" s="49"/>
    </row>
    <row r="221" spans="1:43">
      <c r="A221" s="51" t="s">
        <v>102</v>
      </c>
      <c r="B221" s="99" t="s">
        <v>122</v>
      </c>
      <c r="W221" s="52" t="e">
        <f>ROUND((+HLOOKUP(+$B221,#REF!,7,)*(+VLOOKUP(+$A221,$A$198:$BM$214,W$152,)))*W$105/1000,0)</f>
        <v>#REF!</v>
      </c>
      <c r="X221" s="52" t="e">
        <f>ROUND((+HLOOKUP(+$B221,#REF!,7,)*(+VLOOKUP(+$A221,$A$198:$BM$214,X$152,)))*X$105/1000,0)</f>
        <v>#REF!</v>
      </c>
      <c r="Y221" s="52" t="e">
        <f>ROUND((+HLOOKUP(+$B221,#REF!,7,)*(+VLOOKUP(+$A221,$A$198:$BM$214,Y$152,)))*Y$105/1000,0)</f>
        <v>#REF!</v>
      </c>
      <c r="Z221" s="52" t="e">
        <f>ROUND((+HLOOKUP(+$B221,#REF!,7,)*(+VLOOKUP(+$A221,$A$198:$BM$214,Z$152,)))*Z$105/1000,0)</f>
        <v>#REF!</v>
      </c>
      <c r="AA221" s="52" t="e">
        <f>ROUND((+HLOOKUP(+$B221,#REF!,7,)*(+VLOOKUP(+$A221,$A$198:$BM$214,AA$152,)))*AA$105/1000,0)</f>
        <v>#REF!</v>
      </c>
      <c r="AB221" s="52"/>
      <c r="AC221" s="52"/>
      <c r="AD221" s="52"/>
      <c r="AE221" s="52"/>
      <c r="AG221" s="52" t="e">
        <f>ROUND((+HLOOKUP(+$B223,#REF!,7,)*(+VLOOKUP(+$A223,$A$200:$BM$216,AG$153,)))*AG$106/1000,0)</f>
        <v>#REF!</v>
      </c>
      <c r="AH221" s="52" t="e">
        <f>ROUND((+HLOOKUP(+$B223,#REF!,7,)*(+VLOOKUP(+$A223,$A$200:$BM$216,AH$153,)))*AH$106/1000,0)</f>
        <v>#REF!</v>
      </c>
      <c r="AI221" s="52" t="e">
        <f>ROUND((+HLOOKUP(+$B223,#REF!,7,)*(+VLOOKUP(+$A223,$A$200:$BM$216,AI$153,)))*AI$106/1000,0)</f>
        <v>#REF!</v>
      </c>
      <c r="AJ221" s="52" t="e">
        <f>ROUND((+HLOOKUP(+$B223,#REF!,7,)*(+VLOOKUP(+$A223,$A$200:$BM$216,AJ$153,)))*AJ$106/1000,0)</f>
        <v>#REF!</v>
      </c>
      <c r="AK221" s="52" t="e">
        <f>ROUND((+HLOOKUP(+$B223,#REF!,7,)*(+VLOOKUP(+$A223,$A$200:$BM$216,AK$153,)))*AK$106/1000,0)</f>
        <v>#REF!</v>
      </c>
      <c r="AL221" s="52" t="e">
        <f>ROUND((+HLOOKUP(+$B223,#REF!,7,)*(+VLOOKUP(+$A223,$A$200:$BM$216,AL$153,)))*AL$106/1000,0)</f>
        <v>#REF!</v>
      </c>
      <c r="AN221" s="49"/>
      <c r="AO221" s="49"/>
      <c r="AP221" s="49"/>
      <c r="AQ221" s="49"/>
    </row>
    <row r="222" spans="1:43">
      <c r="A222" s="51" t="s">
        <v>103</v>
      </c>
      <c r="B222" s="99" t="s">
        <v>121</v>
      </c>
      <c r="W222" s="52" t="e">
        <f>ROUND((+HLOOKUP(+$B222,#REF!,7,)*(+VLOOKUP(+$A222,$A$198:$BM$214,W$152,)))*W$105/1000,0)</f>
        <v>#REF!</v>
      </c>
      <c r="X222" s="52" t="e">
        <f>ROUND((+HLOOKUP(+$B222,#REF!,7,)*(+VLOOKUP(+$A222,$A$198:$BM$214,X$152,)))*X$105/1000,0)</f>
        <v>#REF!</v>
      </c>
      <c r="Y222" s="52" t="e">
        <f>ROUND((+HLOOKUP(+$B222,#REF!,7,)*(+VLOOKUP(+$A222,$A$198:$BM$214,Y$152,)))*Y$105/1000,0)</f>
        <v>#REF!</v>
      </c>
      <c r="Z222" s="52" t="e">
        <f>ROUND((+HLOOKUP(+$B222,#REF!,7,)*(+VLOOKUP(+$A222,$A$198:$BM$214,Z$152,)))*Z$105/1000,0)</f>
        <v>#REF!</v>
      </c>
      <c r="AA222" s="52" t="e">
        <f>ROUND((+HLOOKUP(+$B222,#REF!,7,)*(+VLOOKUP(+$A222,$A$198:$BM$214,AA$152,)))*AA$105/1000,0)</f>
        <v>#REF!</v>
      </c>
      <c r="AB222" s="52"/>
      <c r="AC222" s="52"/>
      <c r="AD222" s="52"/>
      <c r="AE222" s="52"/>
      <c r="AG222" s="52" t="e">
        <f>ROUND((+HLOOKUP(+$B224,#REF!,7,)*(+VLOOKUP(+$A224,$A$200:$BM$216,AG$153,)))*AG$106/1000,0)</f>
        <v>#REF!</v>
      </c>
      <c r="AH222" s="52" t="e">
        <f>ROUND((+HLOOKUP(+$B224,#REF!,7,)*(+VLOOKUP(+$A224,$A$200:$BM$216,AH$153,)))*AH$106/1000,0)</f>
        <v>#REF!</v>
      </c>
      <c r="AI222" s="52" t="e">
        <f>ROUND((+HLOOKUP(+$B224,#REF!,7,)*(+VLOOKUP(+$A224,$A$200:$BM$216,AI$153,)))*AI$106/1000,0)</f>
        <v>#REF!</v>
      </c>
      <c r="AJ222" s="52" t="e">
        <f>ROUND((+HLOOKUP(+$B224,#REF!,7,)*(+VLOOKUP(+$A224,$A$200:$BM$216,AJ$153,)))*AJ$106/1000,0)</f>
        <v>#REF!</v>
      </c>
      <c r="AK222" s="52" t="e">
        <f>ROUND((+HLOOKUP(+$B224,#REF!,7,)*(+VLOOKUP(+$A224,$A$200:$BM$216,AK$153,)))*AK$106/1000,0)</f>
        <v>#REF!</v>
      </c>
      <c r="AL222" s="52" t="e">
        <f>ROUND((+HLOOKUP(+$B224,#REF!,7,)*(+VLOOKUP(+$A224,$A$200:$BM$216,AL$153,)))*AL$106/1000,0)</f>
        <v>#REF!</v>
      </c>
      <c r="AN222" s="49"/>
      <c r="AO222" s="49"/>
      <c r="AP222" s="49"/>
      <c r="AQ222" s="49"/>
    </row>
    <row r="223" spans="1:43">
      <c r="A223" s="51" t="s">
        <v>126</v>
      </c>
      <c r="B223" s="99" t="s">
        <v>121</v>
      </c>
      <c r="W223" s="52" t="e">
        <f>ROUND((+HLOOKUP(+$B223,#REF!,7,)*(+VLOOKUP(+$A223,$A$198:$BM$214,W$152,)))*W$105/1000,0)</f>
        <v>#REF!</v>
      </c>
      <c r="X223" s="52" t="e">
        <f>ROUND((+HLOOKUP(+$B223,#REF!,7,)*(+VLOOKUP(+$A223,$A$198:$BM$214,X$152,)))*X$105/1000,0)</f>
        <v>#REF!</v>
      </c>
      <c r="Y223" s="52" t="e">
        <f>ROUND((+HLOOKUP(+$B223,#REF!,7,)*(+VLOOKUP(+$A223,$A$198:$BM$214,Y$152,)))*Y$105/1000,0)</f>
        <v>#REF!</v>
      </c>
      <c r="Z223" s="52" t="e">
        <f>ROUND((+HLOOKUP(+$B223,#REF!,7,)*(+VLOOKUP(+$A223,$A$198:$BM$214,Z$152,)))*Z$105/1000,0)</f>
        <v>#REF!</v>
      </c>
      <c r="AA223" s="52" t="e">
        <f>ROUND((+HLOOKUP(+$B223,#REF!,7,)*(+VLOOKUP(+$A223,$A$198:$BM$214,AA$152,)))*AA$105/1000,0)</f>
        <v>#REF!</v>
      </c>
      <c r="AB223" s="52"/>
      <c r="AC223" s="52"/>
      <c r="AD223" s="52"/>
      <c r="AE223" s="52"/>
      <c r="AG223" s="52" t="e">
        <f>ROUND((+HLOOKUP(+$B225,#REF!,7,)*(+VLOOKUP(+$A225,$A$200:$BM$216,AG$153,)))*AG$106/1000,0)</f>
        <v>#REF!</v>
      </c>
      <c r="AH223" s="52" t="e">
        <f>ROUND((+HLOOKUP(+$B225,#REF!,7,)*(+VLOOKUP(+$A225,$A$200:$BM$216,AH$153,)))*AH$106/1000,0)</f>
        <v>#REF!</v>
      </c>
      <c r="AI223" s="52" t="e">
        <f>ROUND((+HLOOKUP(+$B225,#REF!,7,)*(+VLOOKUP(+$A225,$A$200:$BM$216,AI$153,)))*AI$106/1000,0)</f>
        <v>#REF!</v>
      </c>
      <c r="AJ223" s="52" t="e">
        <f>ROUND((+HLOOKUP(+$B225,#REF!,7,)*(+VLOOKUP(+$A225,$A$200:$BM$216,AJ$153,)))*AJ$106/1000,0)</f>
        <v>#REF!</v>
      </c>
      <c r="AK223" s="52" t="e">
        <f>ROUND((+HLOOKUP(+$B225,#REF!,7,)*(+VLOOKUP(+$A225,$A$200:$BM$216,AK$153,)))*AK$106/1000,0)</f>
        <v>#REF!</v>
      </c>
      <c r="AL223" s="52" t="e">
        <f>ROUND((+HLOOKUP(+$B225,#REF!,7,)*(+VLOOKUP(+$A225,$A$200:$BM$216,AL$153,)))*AL$106/1000,0)</f>
        <v>#REF!</v>
      </c>
      <c r="AN223" s="49"/>
      <c r="AO223" s="49"/>
      <c r="AP223" s="49"/>
      <c r="AQ223" s="49"/>
    </row>
    <row r="224" spans="1:43">
      <c r="A224" s="51" t="s">
        <v>104</v>
      </c>
      <c r="B224" s="99" t="s">
        <v>121</v>
      </c>
      <c r="W224" s="52" t="e">
        <f>ROUND((+HLOOKUP(+$B224,#REF!,7,)*(+VLOOKUP(+$A224,$A$198:$BM$214,W$152,)))*W$105/1000,0)</f>
        <v>#REF!</v>
      </c>
      <c r="X224" s="52" t="e">
        <f>ROUND((+HLOOKUP(+$B224,#REF!,7,)*(+VLOOKUP(+$A224,$A$198:$BM$214,X$152,)))*X$105/1000,0)</f>
        <v>#REF!</v>
      </c>
      <c r="Y224" s="52" t="e">
        <f>ROUND((+HLOOKUP(+$B224,#REF!,7,)*(+VLOOKUP(+$A224,$A$198:$BM$214,Y$152,)))*Y$105/1000,0)</f>
        <v>#REF!</v>
      </c>
      <c r="Z224" s="52" t="e">
        <f>ROUND((+HLOOKUP(+$B224,#REF!,7,)*(+VLOOKUP(+$A224,$A$198:$BM$214,Z$152,)))*Z$105/1000,0)</f>
        <v>#REF!</v>
      </c>
      <c r="AA224" s="52" t="e">
        <f>ROUND((+HLOOKUP(+$B224,#REF!,7,)*(+VLOOKUP(+$A224,$A$198:$BM$214,AA$152,)))*AA$105/1000,0)</f>
        <v>#REF!</v>
      </c>
      <c r="AB224" s="52"/>
      <c r="AC224" s="52"/>
      <c r="AD224" s="52"/>
      <c r="AE224" s="52"/>
      <c r="AG224" s="52" t="e">
        <f>ROUND((+HLOOKUP(+$B226,#REF!,7,)*(+VLOOKUP(+$A226,$A$200:$BM$216,AG$153,)))*AG$106/1000,0)</f>
        <v>#REF!</v>
      </c>
      <c r="AH224" s="52" t="e">
        <f>ROUND((+HLOOKUP(+$B226,#REF!,7,)*(+VLOOKUP(+$A226,$A$200:$BM$216,AH$153,)))*AH$106/1000,0)</f>
        <v>#REF!</v>
      </c>
      <c r="AI224" s="52" t="e">
        <f>ROUND((+HLOOKUP(+$B226,#REF!,7,)*(+VLOOKUP(+$A226,$A$200:$BM$216,AI$153,)))*AI$106/1000,0)</f>
        <v>#REF!</v>
      </c>
      <c r="AJ224" s="52" t="e">
        <f>ROUND((+HLOOKUP(+$B226,#REF!,7,)*(+VLOOKUP(+$A226,$A$200:$BM$216,AJ$153,)))*AJ$106/1000,0)</f>
        <v>#REF!</v>
      </c>
      <c r="AK224" s="52" t="e">
        <f>ROUND((+HLOOKUP(+$B226,#REF!,7,)*(+VLOOKUP(+$A226,$A$200:$BM$216,AK$153,)))*AK$106/1000,0)</f>
        <v>#REF!</v>
      </c>
      <c r="AL224" s="52" t="e">
        <f>ROUND((+HLOOKUP(+$B226,#REF!,7,)*(+VLOOKUP(+$A226,$A$200:$BM$216,AL$153,)))*AL$106/1000,0)</f>
        <v>#REF!</v>
      </c>
      <c r="AN224" s="49"/>
      <c r="AO224" s="49"/>
      <c r="AP224" s="49"/>
      <c r="AQ224" s="49"/>
    </row>
    <row r="225" spans="1:43">
      <c r="A225" s="51" t="s">
        <v>105</v>
      </c>
      <c r="B225" s="99" t="s">
        <v>121</v>
      </c>
      <c r="W225" s="52" t="e">
        <f>ROUND((+HLOOKUP(+$B225,#REF!,7,)*(+VLOOKUP(+$A225,$A$198:$BM$214,W$152,)))*W$105/1000,0)</f>
        <v>#REF!</v>
      </c>
      <c r="X225" s="52" t="e">
        <f>ROUND((+HLOOKUP(+$B225,#REF!,7,)*(+VLOOKUP(+$A225,$A$198:$BM$214,X$152,)))*X$105/1000,0)</f>
        <v>#REF!</v>
      </c>
      <c r="Y225" s="52" t="e">
        <f>ROUND((+HLOOKUP(+$B225,#REF!,7,)*(+VLOOKUP(+$A225,$A$198:$BM$214,Y$152,)))*Y$105/1000,0)</f>
        <v>#REF!</v>
      </c>
      <c r="Z225" s="52" t="e">
        <f>ROUND((+HLOOKUP(+$B225,#REF!,7,)*(+VLOOKUP(+$A225,$A$198:$BM$214,Z$152,)))*Z$105/1000,0)</f>
        <v>#REF!</v>
      </c>
      <c r="AA225" s="52" t="e">
        <f>ROUND((+HLOOKUP(+$B225,#REF!,7,)*(+VLOOKUP(+$A225,$A$198:$BM$214,AA$152,)))*AA$105/1000,0)</f>
        <v>#REF!</v>
      </c>
      <c r="AB225" s="52"/>
      <c r="AC225" s="52"/>
      <c r="AD225" s="52"/>
      <c r="AE225" s="52"/>
      <c r="AG225" s="52" t="e">
        <f>ROUND((+HLOOKUP(+$B227,#REF!,7,)*(+VLOOKUP(+$A227,$A$200:$BM$216,AG$153,)))*AG$106/1000,0)</f>
        <v>#REF!</v>
      </c>
      <c r="AH225" s="52" t="e">
        <f>ROUND((+HLOOKUP(+$B227,#REF!,7,)*(+VLOOKUP(+$A227,$A$200:$BM$216,AH$153,)))*AH$106/1000,0)</f>
        <v>#REF!</v>
      </c>
      <c r="AI225" s="52" t="e">
        <f>ROUND((+HLOOKUP(+$B227,#REF!,7,)*(+VLOOKUP(+$A227,$A$200:$BM$216,AI$153,)))*AI$106/1000,0)</f>
        <v>#REF!</v>
      </c>
      <c r="AJ225" s="52" t="e">
        <f>ROUND((+HLOOKUP(+$B227,#REF!,7,)*(+VLOOKUP(+$A227,$A$200:$BM$216,AJ$153,)))*AJ$106/1000,0)</f>
        <v>#REF!</v>
      </c>
      <c r="AK225" s="52" t="e">
        <f>ROUND((+HLOOKUP(+$B227,#REF!,7,)*(+VLOOKUP(+$A227,$A$200:$BM$216,AK$153,)))*AK$106/1000,0)</f>
        <v>#REF!</v>
      </c>
      <c r="AL225" s="52" t="e">
        <f>ROUND((+HLOOKUP(+$B227,#REF!,7,)*(+VLOOKUP(+$A227,$A$200:$BM$216,AL$153,)))*AL$106/1000,0)</f>
        <v>#REF!</v>
      </c>
      <c r="AN225" s="49"/>
      <c r="AO225" s="49"/>
      <c r="AP225" s="49"/>
      <c r="AQ225" s="49"/>
    </row>
    <row r="226" spans="1:43">
      <c r="A226" s="51" t="s">
        <v>106</v>
      </c>
      <c r="B226" s="99" t="s">
        <v>121</v>
      </c>
      <c r="W226" s="52" t="e">
        <f>ROUND((+HLOOKUP(+$B226,#REF!,7,)*(+VLOOKUP(+$A226,$A$198:$BM$214,W$152,)))*W$105/1000,0)</f>
        <v>#REF!</v>
      </c>
      <c r="X226" s="52" t="e">
        <f>ROUND((+HLOOKUP(+$B226,#REF!,7,)*(+VLOOKUP(+$A226,$A$198:$BM$214,X$152,)))*X$105/1000,0)</f>
        <v>#REF!</v>
      </c>
      <c r="Y226" s="52" t="e">
        <f>ROUND((+HLOOKUP(+$B226,#REF!,7,)*(+VLOOKUP(+$A226,$A$198:$BM$214,Y$152,)))*Y$105/1000,0)</f>
        <v>#REF!</v>
      </c>
      <c r="Z226" s="52" t="e">
        <f>ROUND((+HLOOKUP(+$B226,#REF!,7,)*(+VLOOKUP(+$A226,$A$198:$BM$214,Z$152,)))*Z$105/1000,0)</f>
        <v>#REF!</v>
      </c>
      <c r="AA226" s="52" t="e">
        <f>ROUND((+HLOOKUP(+$B226,#REF!,7,)*(+VLOOKUP(+$A226,$A$198:$BM$214,AA$152,)))*AA$105/1000,0)</f>
        <v>#REF!</v>
      </c>
      <c r="AB226" s="52"/>
      <c r="AC226" s="52"/>
      <c r="AD226" s="52"/>
      <c r="AE226" s="52"/>
      <c r="AG226" s="52" t="e">
        <f>ROUND((+HLOOKUP(+$B228,#REF!,7,)*(+VLOOKUP(+$A228,$A$200:$BM$216,AG$153,)))*AG$106/1000,0)</f>
        <v>#REF!</v>
      </c>
      <c r="AH226" s="52" t="e">
        <f>ROUND((+HLOOKUP(+$B228,#REF!,7,)*(+VLOOKUP(+$A228,$A$200:$BM$216,AH$153,)))*AH$106/1000,0)</f>
        <v>#REF!</v>
      </c>
      <c r="AI226" s="52" t="e">
        <f>ROUND((+HLOOKUP(+$B228,#REF!,7,)*(+VLOOKUP(+$A228,$A$200:$BM$216,AI$153,)))*AI$106/1000,0)</f>
        <v>#REF!</v>
      </c>
      <c r="AJ226" s="52" t="e">
        <f>ROUND((+HLOOKUP(+$B228,#REF!,7,)*(+VLOOKUP(+$A228,$A$200:$BM$216,AJ$153,)))*AJ$106/1000,0)</f>
        <v>#REF!</v>
      </c>
      <c r="AK226" s="52" t="e">
        <f>ROUND((+HLOOKUP(+$B228,#REF!,7,)*(+VLOOKUP(+$A228,$A$200:$BM$216,AK$153,)))*AK$106/1000,0)</f>
        <v>#REF!</v>
      </c>
      <c r="AL226" s="52" t="e">
        <f>ROUND((+HLOOKUP(+$B228,#REF!,7,)*(+VLOOKUP(+$A228,$A$200:$BM$216,AL$153,)))*AL$106/1000,0)</f>
        <v>#REF!</v>
      </c>
      <c r="AN226" s="49"/>
      <c r="AO226" s="49"/>
      <c r="AP226" s="49"/>
      <c r="AQ226" s="49"/>
    </row>
    <row r="227" spans="1:43">
      <c r="A227" s="51" t="s">
        <v>83</v>
      </c>
      <c r="B227" s="99" t="s">
        <v>122</v>
      </c>
      <c r="W227" s="52" t="e">
        <f>ROUND((+HLOOKUP(+$B227,#REF!,7,)*(+VLOOKUP(+$A227,$A$198:$BM$214,W$152,)))*W$105/1000,0)</f>
        <v>#REF!</v>
      </c>
      <c r="X227" s="52" t="e">
        <f>ROUND((+HLOOKUP(+$B227,#REF!,7,)*(+VLOOKUP(+$A227,$A$198:$BM$214,X$152,)))*X$105/1000,0)</f>
        <v>#REF!</v>
      </c>
      <c r="Y227" s="52" t="e">
        <f>ROUND((+HLOOKUP(+$B227,#REF!,7,)*(+VLOOKUP(+$A227,$A$198:$BM$214,Y$152,)))*Y$105/1000,0)</f>
        <v>#REF!</v>
      </c>
      <c r="Z227" s="52" t="e">
        <f>ROUND((+HLOOKUP(+$B227,#REF!,7,)*(+VLOOKUP(+$A227,$A$198:$BM$214,Z$152,)))*Z$105/1000,0)</f>
        <v>#REF!</v>
      </c>
      <c r="AA227" s="52" t="e">
        <f>ROUND((+HLOOKUP(+$B227,#REF!,7,)*(+VLOOKUP(+$A227,$A$198:$BM$214,AA$152,)))*AA$105/1000,0)</f>
        <v>#REF!</v>
      </c>
      <c r="AB227" s="52"/>
      <c r="AC227" s="52"/>
      <c r="AD227" s="52"/>
      <c r="AE227" s="52"/>
      <c r="AG227" s="52" t="e">
        <f>ROUND((+HLOOKUP(+$B229,#REF!,7,)*(+VLOOKUP(+$A229,$A$200:$BM$216,AG$153,)))*AG$106/1000,0)</f>
        <v>#REF!</v>
      </c>
      <c r="AH227" s="52" t="e">
        <f>ROUND((+HLOOKUP(+$B229,#REF!,7,)*(+VLOOKUP(+$A229,$A$200:$BM$216,AH$153,)))*AH$106/1000,0)</f>
        <v>#REF!</v>
      </c>
      <c r="AI227" s="52" t="e">
        <f>ROUND((+HLOOKUP(+$B229,#REF!,7,)*(+VLOOKUP(+$A229,$A$200:$BM$216,AI$153,)))*AI$106/1000,0)</f>
        <v>#REF!</v>
      </c>
      <c r="AJ227" s="52" t="e">
        <f>ROUND((+HLOOKUP(+$B229,#REF!,7,)*(+VLOOKUP(+$A229,$A$200:$BM$216,AJ$153,)))*AJ$106/1000,0)</f>
        <v>#REF!</v>
      </c>
      <c r="AK227" s="52" t="e">
        <f>ROUND((+HLOOKUP(+$B229,#REF!,7,)*(+VLOOKUP(+$A229,$A$200:$BM$216,AK$153,)))*AK$106/1000,0)</f>
        <v>#REF!</v>
      </c>
      <c r="AL227" s="52" t="e">
        <f>ROUND((+HLOOKUP(+$B229,#REF!,7,)*(+VLOOKUP(+$A229,$A$200:$BM$216,AL$153,)))*AL$106/1000,0)</f>
        <v>#REF!</v>
      </c>
      <c r="AN227" s="49"/>
      <c r="AO227" s="49"/>
      <c r="AP227" s="49"/>
      <c r="AQ227" s="49"/>
    </row>
    <row r="228" spans="1:43">
      <c r="A228" s="51" t="s">
        <v>107</v>
      </c>
      <c r="B228" s="99" t="s">
        <v>123</v>
      </c>
      <c r="W228" s="52" t="e">
        <f>ROUND((+HLOOKUP(+$B228,#REF!,7,)*(+VLOOKUP(+$A228,$A$198:$BM$214,W$152,)))*W$105/1000,0)</f>
        <v>#REF!</v>
      </c>
      <c r="X228" s="52" t="e">
        <f>ROUND((+HLOOKUP(+$B228,#REF!,7,)*(+VLOOKUP(+$A228,$A$198:$BM$214,X$152,)))*X$105/1000,0)</f>
        <v>#REF!</v>
      </c>
      <c r="Y228" s="52" t="e">
        <f>ROUND((+HLOOKUP(+$B228,#REF!,7,)*(+VLOOKUP(+$A228,$A$198:$BM$214,Y$152,)))*Y$105/1000,0)</f>
        <v>#REF!</v>
      </c>
      <c r="Z228" s="52" t="e">
        <f>ROUND((+HLOOKUP(+$B228,#REF!,7,)*(+VLOOKUP(+$A228,$A$198:$BM$214,Z$152,)))*Z$105/1000,0)</f>
        <v>#REF!</v>
      </c>
      <c r="AA228" s="52" t="e">
        <f>ROUND((+HLOOKUP(+$B228,#REF!,7,)*(+VLOOKUP(+$A228,$A$198:$BM$214,AA$152,)))*AA$105/1000,0)</f>
        <v>#REF!</v>
      </c>
      <c r="AB228" s="52"/>
      <c r="AC228" s="52"/>
      <c r="AD228" s="52"/>
      <c r="AE228" s="52"/>
      <c r="AG228" s="52" t="e">
        <f>ROUND((+HLOOKUP(+$B230,#REF!,7,)*(+VLOOKUP(+$A230,$A$200:$BM$216,AG$153,)))*AG$106/1000,0)</f>
        <v>#REF!</v>
      </c>
      <c r="AH228" s="52" t="e">
        <f>ROUND((+HLOOKUP(+$B230,#REF!,7,)*(+VLOOKUP(+$A230,$A$200:$BM$216,AH$153,)))*AH$106/1000,0)</f>
        <v>#REF!</v>
      </c>
      <c r="AI228" s="52" t="e">
        <f>ROUND((+HLOOKUP(+$B230,#REF!,7,)*(+VLOOKUP(+$A230,$A$200:$BM$216,AI$153,)))*AI$106/1000,0)</f>
        <v>#REF!</v>
      </c>
      <c r="AJ228" s="52" t="e">
        <f>ROUND((+HLOOKUP(+$B230,#REF!,7,)*(+VLOOKUP(+$A230,$A$200:$BM$216,AJ$153,)))*AJ$106/1000,0)</f>
        <v>#REF!</v>
      </c>
      <c r="AK228" s="52" t="e">
        <f>ROUND((+HLOOKUP(+$B230,#REF!,7,)*(+VLOOKUP(+$A230,$A$200:$BM$216,AK$153,)))*AK$106/1000,0)</f>
        <v>#REF!</v>
      </c>
      <c r="AL228" s="52" t="e">
        <f>ROUND((+HLOOKUP(+$B230,#REF!,7,)*(+VLOOKUP(+$A230,$A$200:$BM$216,AL$153,)))*AL$106/1000,0)</f>
        <v>#REF!</v>
      </c>
      <c r="AN228" s="49"/>
      <c r="AO228" s="49"/>
      <c r="AP228" s="49"/>
      <c r="AQ228" s="49"/>
    </row>
    <row r="229" spans="1:43">
      <c r="A229" s="51" t="s">
        <v>13</v>
      </c>
      <c r="B229" s="99" t="s">
        <v>121</v>
      </c>
      <c r="W229" s="52" t="e">
        <f>ROUND((+HLOOKUP(+$B229,#REF!,7,)*(+VLOOKUP(+$A229,$A$198:$BM$214,W$152,)))*W$105/1000,0)</f>
        <v>#REF!</v>
      </c>
      <c r="X229" s="52" t="e">
        <f>ROUND((+HLOOKUP(+$B229,#REF!,7,)*(+VLOOKUP(+$A229,$A$198:$BM$214,X$152,)))*X$105/1000,0)</f>
        <v>#REF!</v>
      </c>
      <c r="Y229" s="52" t="e">
        <f>ROUND((+HLOOKUP(+$B229,#REF!,7,)*(+VLOOKUP(+$A229,$A$198:$BM$214,Y$152,)))*Y$105/1000,0)</f>
        <v>#REF!</v>
      </c>
      <c r="Z229" s="52" t="e">
        <f>ROUND((+HLOOKUP(+$B229,#REF!,7,)*(+VLOOKUP(+$A229,$A$198:$BM$214,Z$152,)))*Z$105/1000,0)</f>
        <v>#REF!</v>
      </c>
      <c r="AA229" s="52" t="e">
        <f>ROUND((+HLOOKUP(+$B229,#REF!,7,)*(+VLOOKUP(+$A229,$A$198:$BM$214,AA$152,)))*AA$105/1000,0)</f>
        <v>#REF!</v>
      </c>
      <c r="AB229" s="52"/>
      <c r="AC229" s="52"/>
      <c r="AD229" s="52"/>
      <c r="AE229" s="52"/>
      <c r="AG229" s="52" t="e">
        <f>ROUND((+HLOOKUP(+$B231,#REF!,7,)*(+VLOOKUP(+$A231,$A$200:$BM$216,AG$153,)))*AG$106/1000,0)</f>
        <v>#REF!</v>
      </c>
      <c r="AH229" s="52" t="e">
        <f>ROUND((+HLOOKUP(+$B231,#REF!,7,)*(+VLOOKUP(+$A231,$A$200:$BM$216,AH$153,)))*AH$106/1000,0)</f>
        <v>#REF!</v>
      </c>
      <c r="AI229" s="52" t="e">
        <f>ROUND((+HLOOKUP(+$B231,#REF!,7,)*(+VLOOKUP(+$A231,$A$200:$BM$216,AI$153,)))*AI$106/1000,0)</f>
        <v>#REF!</v>
      </c>
      <c r="AJ229" s="52" t="e">
        <f>ROUND((+HLOOKUP(+$B231,#REF!,7,)*(+VLOOKUP(+$A231,$A$200:$BM$216,AJ$153,)))*AJ$106/1000,0)</f>
        <v>#REF!</v>
      </c>
      <c r="AK229" s="52" t="e">
        <f>ROUND((+HLOOKUP(+$B231,#REF!,7,)*(+VLOOKUP(+$A231,$A$200:$BM$216,AK$153,)))*AK$106/1000,0)</f>
        <v>#REF!</v>
      </c>
      <c r="AL229" s="52" t="e">
        <f>ROUND((+HLOOKUP(+$B231,#REF!,7,)*(+VLOOKUP(+$A231,$A$200:$BM$216,AL$153,)))*AL$106/1000,0)</f>
        <v>#REF!</v>
      </c>
      <c r="AN229" s="49"/>
      <c r="AO229" s="49"/>
      <c r="AP229" s="49"/>
      <c r="AQ229" s="49"/>
    </row>
    <row r="230" spans="1:43">
      <c r="A230" s="51" t="s">
        <v>72</v>
      </c>
      <c r="B230" s="99" t="s">
        <v>121</v>
      </c>
      <c r="W230" s="52" t="e">
        <f>ROUND((+HLOOKUP(+$B230,#REF!,7,)*(+VLOOKUP(+$A230,$A$198:$BM$214,W$152,)))*W$105/1000,0)</f>
        <v>#REF!</v>
      </c>
      <c r="X230" s="52" t="e">
        <f>ROUND((+HLOOKUP(+$B230,#REF!,7,)*(+VLOOKUP(+$A230,$A$198:$BM$214,X$152,)))*X$105/1000,0)</f>
        <v>#REF!</v>
      </c>
      <c r="Y230" s="52" t="e">
        <f>ROUND((+HLOOKUP(+$B230,#REF!,7,)*(+VLOOKUP(+$A230,$A$198:$BM$214,Y$152,)))*Y$105/1000,0)</f>
        <v>#REF!</v>
      </c>
      <c r="Z230" s="52" t="e">
        <f>ROUND((+HLOOKUP(+$B230,#REF!,7,)*(+VLOOKUP(+$A230,$A$198:$BM$214,Z$152,)))*Z$105/1000,0)</f>
        <v>#REF!</v>
      </c>
      <c r="AA230" s="52" t="e">
        <f>ROUND((+HLOOKUP(+$B230,#REF!,7,)*(+VLOOKUP(+$A230,$A$198:$BM$214,AA$152,)))*AA$105/1000,0)</f>
        <v>#REF!</v>
      </c>
      <c r="AB230" s="52"/>
      <c r="AC230" s="52"/>
      <c r="AD230" s="52"/>
      <c r="AE230" s="52"/>
      <c r="AG230" s="52" t="e">
        <f>ROUND((+HLOOKUP(+$B232,#REF!,7,)*(+VLOOKUP(+$A232,$A$200:$BM$216,AG$153,)))*AG$106/1000,0)</f>
        <v>#REF!</v>
      </c>
      <c r="AH230" s="52" t="e">
        <f>ROUND((+HLOOKUP(+$B232,#REF!,7,)*(+VLOOKUP(+$A232,$A$200:$BM$216,AH$153,)))*AH$106/1000,0)</f>
        <v>#REF!</v>
      </c>
      <c r="AI230" s="52" t="e">
        <f>ROUND((+HLOOKUP(+$B232,#REF!,7,)*(+VLOOKUP(+$A232,$A$200:$BM$216,AI$153,)))*AI$106/1000,0)</f>
        <v>#REF!</v>
      </c>
      <c r="AJ230" s="52" t="e">
        <f>ROUND((+HLOOKUP(+$B232,#REF!,7,)*(+VLOOKUP(+$A232,$A$200:$BM$216,AJ$153,)))*AJ$106/1000,0)</f>
        <v>#REF!</v>
      </c>
      <c r="AK230" s="52" t="e">
        <f>ROUND((+HLOOKUP(+$B232,#REF!,7,)*(+VLOOKUP(+$A232,$A$200:$BM$216,AK$153,)))*AK$106/1000,0)</f>
        <v>#REF!</v>
      </c>
      <c r="AL230" s="52" t="e">
        <f>ROUND((+HLOOKUP(+$B232,#REF!,7,)*(+VLOOKUP(+$A232,$A$200:$BM$216,AL$153,)))*AL$106/1000,0)</f>
        <v>#REF!</v>
      </c>
      <c r="AN230" s="59"/>
      <c r="AO230" s="59"/>
      <c r="AP230" s="59"/>
      <c r="AQ230" s="59"/>
    </row>
    <row r="231" spans="1:43">
      <c r="A231" s="51" t="s">
        <v>49</v>
      </c>
      <c r="B231" s="99" t="s">
        <v>121</v>
      </c>
      <c r="W231" s="52" t="e">
        <f>ROUND((+HLOOKUP(+$B231,#REF!,7,)*(+VLOOKUP(+$A231,$A$198:$BM$214,W$152,)))*W$105/1000,0)</f>
        <v>#REF!</v>
      </c>
      <c r="X231" s="52" t="e">
        <f>ROUND((+HLOOKUP(+$B231,#REF!,7,)*(+VLOOKUP(+$A231,$A$198:$BM$214,X$152,)))*X$105/1000,0)</f>
        <v>#REF!</v>
      </c>
      <c r="Y231" s="52" t="e">
        <f>ROUND((+HLOOKUP(+$B231,#REF!,7,)*(+VLOOKUP(+$A231,$A$198:$BM$214,Y$152,)))*Y$105/1000,0)</f>
        <v>#REF!</v>
      </c>
      <c r="Z231" s="52" t="e">
        <f>ROUND((+HLOOKUP(+$B231,#REF!,7,)*(+VLOOKUP(+$A231,$A$198:$BM$214,Z$152,)))*Z$105/1000,0)</f>
        <v>#REF!</v>
      </c>
      <c r="AA231" s="52" t="e">
        <f>ROUND((+HLOOKUP(+$B231,#REF!,7,)*(+VLOOKUP(+$A231,$A$198:$BM$214,AA$152,)))*AA$105/1000,0)</f>
        <v>#REF!</v>
      </c>
      <c r="AB231" s="52"/>
      <c r="AC231" s="52"/>
      <c r="AD231" s="52"/>
      <c r="AE231" s="52"/>
      <c r="AG231" s="52" t="e">
        <f>ROUND((+HLOOKUP(+$B233,#REF!,7,)*(+VLOOKUP(+$A233,$A$200:$BM$216,AG$153,)))*AG$106/1000,0)</f>
        <v>#REF!</v>
      </c>
      <c r="AH231" s="52" t="e">
        <f>ROUND((+HLOOKUP(+$B233,#REF!,7,)*(+VLOOKUP(+$A233,$A$200:$BM$216,AH$153,)))*AH$106/1000,0)</f>
        <v>#REF!</v>
      </c>
      <c r="AI231" s="52" t="e">
        <f>ROUND((+HLOOKUP(+$B233,#REF!,7,)*(+VLOOKUP(+$A233,$A$200:$BM$216,AI$153,)))*AI$106/1000,0)</f>
        <v>#REF!</v>
      </c>
      <c r="AJ231" s="52" t="e">
        <f>ROUND((+HLOOKUP(+$B233,#REF!,7,)*(+VLOOKUP(+$A233,$A$200:$BM$216,AJ$153,)))*AJ$106/1000,0)</f>
        <v>#REF!</v>
      </c>
      <c r="AK231" s="52" t="e">
        <f>ROUND((+HLOOKUP(+$B233,#REF!,7,)*(+VLOOKUP(+$A233,$A$200:$BM$216,AK$153,)))*AK$106/1000,0)</f>
        <v>#REF!</v>
      </c>
      <c r="AL231" s="52" t="e">
        <f>ROUND((+HLOOKUP(+$B233,#REF!,7,)*(+VLOOKUP(+$A233,$A$200:$BM$216,AL$153,)))*AL$106/1000,0)</f>
        <v>#REF!</v>
      </c>
      <c r="AN231" s="49"/>
      <c r="AO231" s="49"/>
      <c r="AP231" s="49"/>
      <c r="AQ231" s="49"/>
    </row>
    <row r="232" spans="1:43">
      <c r="A232" s="51"/>
      <c r="B232" s="99"/>
      <c r="W232" s="53"/>
      <c r="X232" s="53"/>
      <c r="Y232" s="53"/>
      <c r="Z232" s="53"/>
      <c r="AA232" s="53"/>
      <c r="AB232" s="53"/>
      <c r="AC232" s="53"/>
      <c r="AD232" s="53"/>
      <c r="AE232" s="53"/>
      <c r="AG232" s="53"/>
      <c r="AH232" s="53"/>
      <c r="AI232" s="53"/>
      <c r="AJ232" s="53"/>
      <c r="AK232" s="53"/>
      <c r="AL232" s="53"/>
    </row>
    <row r="233" spans="1:43">
      <c r="A233" s="54" t="s">
        <v>118</v>
      </c>
      <c r="B233" s="99"/>
      <c r="W233" s="56" t="e">
        <f>SUM(W216:W232)</f>
        <v>#REF!</v>
      </c>
      <c r="X233" s="56" t="e">
        <f>SUM(X216:X232)</f>
        <v>#REF!</v>
      </c>
      <c r="Y233" s="56" t="e">
        <f>SUM(Y216:Y232)</f>
        <v>#REF!</v>
      </c>
      <c r="Z233" s="56" t="e">
        <f>SUM(Z216:Z232)</f>
        <v>#REF!</v>
      </c>
      <c r="AA233" s="56" t="e">
        <f>SUM(AA216:AA232)</f>
        <v>#REF!</v>
      </c>
      <c r="AB233" s="53"/>
      <c r="AC233" s="53"/>
      <c r="AD233" s="53"/>
      <c r="AE233" s="53"/>
      <c r="AG233" s="56" t="e">
        <f t="shared" ref="AG233:AL233" si="72">SUM(AG216:AG232)</f>
        <v>#REF!</v>
      </c>
      <c r="AH233" s="56" t="e">
        <f t="shared" si="72"/>
        <v>#REF!</v>
      </c>
      <c r="AI233" s="56" t="e">
        <f t="shared" si="72"/>
        <v>#REF!</v>
      </c>
      <c r="AJ233" s="56" t="e">
        <f t="shared" si="72"/>
        <v>#REF!</v>
      </c>
      <c r="AK233" s="56" t="e">
        <f t="shared" si="72"/>
        <v>#REF!</v>
      </c>
      <c r="AL233" s="56" t="e">
        <f t="shared" si="72"/>
        <v>#REF!</v>
      </c>
    </row>
    <row r="234" spans="1:43">
      <c r="A234" s="51"/>
      <c r="B234" s="99"/>
      <c r="W234" s="53"/>
      <c r="X234" s="53"/>
      <c r="Y234" s="53"/>
      <c r="Z234" s="53"/>
      <c r="AA234" s="53"/>
      <c r="AB234" s="53"/>
      <c r="AC234" s="53"/>
      <c r="AD234" s="53"/>
      <c r="AE234" s="53"/>
      <c r="AG234" s="53"/>
      <c r="AH234" s="53"/>
      <c r="AI234" s="53"/>
      <c r="AJ234" s="53"/>
      <c r="AK234" s="53"/>
      <c r="AL234" s="53"/>
      <c r="AN234" s="27"/>
      <c r="AO234" s="27"/>
      <c r="AP234" s="27"/>
      <c r="AQ234" s="27"/>
    </row>
    <row r="235" spans="1:43">
      <c r="A235" s="51" t="s">
        <v>120</v>
      </c>
      <c r="B235" s="99"/>
      <c r="W235" s="53"/>
      <c r="X235" s="53"/>
      <c r="Y235" s="53"/>
      <c r="Z235" s="53"/>
      <c r="AA235" s="53"/>
      <c r="AB235" s="53"/>
      <c r="AC235" s="53"/>
      <c r="AD235" s="53"/>
      <c r="AE235" s="53"/>
      <c r="AG235" s="53"/>
      <c r="AH235" s="53"/>
      <c r="AI235" s="53"/>
      <c r="AJ235" s="53"/>
      <c r="AK235" s="53"/>
      <c r="AL235" s="53"/>
      <c r="AN235" s="27"/>
      <c r="AO235" s="27"/>
      <c r="AP235" s="27"/>
      <c r="AQ235" s="27"/>
    </row>
    <row r="236" spans="1:43">
      <c r="A236" s="51"/>
      <c r="B236" s="99"/>
      <c r="W236" s="53"/>
      <c r="X236" s="53"/>
      <c r="Y236" s="53"/>
      <c r="Z236" s="53"/>
      <c r="AA236" s="53"/>
      <c r="AB236" s="53"/>
      <c r="AC236" s="53"/>
      <c r="AD236" s="53"/>
      <c r="AE236" s="53"/>
      <c r="AG236" s="53"/>
      <c r="AH236" s="53"/>
      <c r="AI236" s="53"/>
      <c r="AJ236" s="53"/>
      <c r="AK236" s="53"/>
      <c r="AL236" s="53"/>
      <c r="AN236" s="27"/>
      <c r="AO236" s="27"/>
      <c r="AP236" s="27"/>
      <c r="AQ236" s="27"/>
    </row>
    <row r="237" spans="1:43">
      <c r="A237" s="51" t="s">
        <v>110</v>
      </c>
      <c r="B237" s="99"/>
      <c r="W237" s="55">
        <v>37</v>
      </c>
      <c r="X237" s="55">
        <v>75</v>
      </c>
      <c r="Y237" s="55"/>
      <c r="Z237" s="55"/>
      <c r="AA237" s="55"/>
      <c r="AB237" s="55"/>
      <c r="AC237" s="55"/>
      <c r="AD237" s="55"/>
      <c r="AE237" s="55"/>
      <c r="AG237" s="55">
        <v>37</v>
      </c>
      <c r="AH237" s="55">
        <v>37</v>
      </c>
      <c r="AI237" s="55">
        <v>75</v>
      </c>
      <c r="AJ237" s="55"/>
      <c r="AK237" s="55"/>
      <c r="AL237" s="55"/>
      <c r="AN237" s="27"/>
      <c r="AO237" s="27"/>
      <c r="AP237" s="27"/>
      <c r="AQ237" s="27"/>
    </row>
    <row r="238" spans="1:43">
      <c r="A238" s="51"/>
      <c r="B238" s="99"/>
      <c r="W238" s="55"/>
      <c r="X238" s="55"/>
      <c r="Y238" s="55"/>
      <c r="Z238" s="55"/>
      <c r="AA238" s="55"/>
      <c r="AB238" s="55"/>
      <c r="AC238" s="55"/>
      <c r="AD238" s="55"/>
      <c r="AE238" s="55"/>
      <c r="AG238" s="55"/>
      <c r="AH238" s="55"/>
      <c r="AI238" s="55"/>
      <c r="AJ238" s="55"/>
      <c r="AK238" s="55"/>
      <c r="AL238" s="55"/>
      <c r="AN238" s="27"/>
      <c r="AO238" s="27"/>
      <c r="AP238" s="27"/>
      <c r="AQ238" s="27"/>
    </row>
    <row r="239" spans="1:43">
      <c r="A239" s="51" t="s">
        <v>111</v>
      </c>
      <c r="B239" s="99"/>
      <c r="W239" s="55">
        <v>40</v>
      </c>
      <c r="X239" s="55">
        <v>0</v>
      </c>
      <c r="Y239" s="55"/>
      <c r="Z239" s="55"/>
      <c r="AA239" s="55"/>
      <c r="AB239" s="55"/>
      <c r="AC239" s="55"/>
      <c r="AD239" s="55"/>
      <c r="AE239" s="55"/>
      <c r="AG239" s="55">
        <v>40</v>
      </c>
      <c r="AH239" s="55">
        <v>40</v>
      </c>
      <c r="AI239" s="55">
        <v>0</v>
      </c>
      <c r="AJ239" s="55"/>
      <c r="AK239" s="55"/>
      <c r="AL239" s="55"/>
      <c r="AN239" s="27"/>
      <c r="AO239" s="27"/>
      <c r="AP239" s="27"/>
      <c r="AQ239" s="27"/>
    </row>
    <row r="240" spans="1:43">
      <c r="A240" s="51"/>
      <c r="B240" s="99"/>
      <c r="W240" s="55"/>
      <c r="X240" s="55"/>
      <c r="Y240" s="55"/>
      <c r="Z240" s="55"/>
      <c r="AA240" s="55"/>
      <c r="AB240" s="55"/>
      <c r="AC240" s="55"/>
      <c r="AD240" s="55"/>
      <c r="AE240" s="55"/>
      <c r="AG240" s="55"/>
      <c r="AH240" s="55"/>
      <c r="AI240" s="55"/>
      <c r="AJ240" s="55"/>
      <c r="AK240" s="55"/>
      <c r="AL240" s="55"/>
      <c r="AN240" s="27"/>
      <c r="AO240" s="27"/>
      <c r="AP240" s="27"/>
      <c r="AQ240" s="27"/>
    </row>
    <row r="241" spans="1:43">
      <c r="A241" s="51" t="s">
        <v>112</v>
      </c>
      <c r="B241" s="98"/>
      <c r="W241" s="55">
        <v>30</v>
      </c>
      <c r="X241" s="55">
        <v>36</v>
      </c>
      <c r="Y241" s="55"/>
      <c r="Z241" s="55"/>
      <c r="AA241" s="55"/>
      <c r="AB241" s="55"/>
      <c r="AC241" s="55"/>
      <c r="AD241" s="55"/>
      <c r="AE241" s="55"/>
      <c r="AG241" s="55">
        <v>30</v>
      </c>
      <c r="AH241" s="55">
        <v>30</v>
      </c>
      <c r="AI241" s="55">
        <v>36</v>
      </c>
      <c r="AJ241" s="55"/>
      <c r="AK241" s="55"/>
      <c r="AL241" s="55"/>
      <c r="AN241" s="27"/>
      <c r="AO241" s="27"/>
      <c r="AP241" s="27"/>
      <c r="AQ241" s="27"/>
    </row>
    <row r="242" spans="1:43">
      <c r="A242" s="51"/>
      <c r="B242" s="98"/>
      <c r="W242" s="55"/>
      <c r="X242" s="55"/>
      <c r="Y242" s="55"/>
      <c r="Z242" s="55"/>
      <c r="AA242" s="55"/>
      <c r="AB242" s="55"/>
      <c r="AC242" s="55"/>
      <c r="AD242" s="55"/>
      <c r="AE242" s="55"/>
      <c r="AG242" s="55"/>
      <c r="AH242" s="55"/>
      <c r="AI242" s="55"/>
      <c r="AJ242" s="55"/>
      <c r="AK242" s="55"/>
      <c r="AL242" s="55"/>
      <c r="AN242" s="27"/>
      <c r="AO242" s="27"/>
      <c r="AP242" s="27"/>
      <c r="AQ242" s="27"/>
    </row>
    <row r="243" spans="1:43">
      <c r="A243" s="51" t="s">
        <v>117</v>
      </c>
      <c r="B243" s="98"/>
      <c r="W243" s="55"/>
      <c r="X243" s="55"/>
      <c r="Y243" s="55"/>
      <c r="Z243" s="55"/>
      <c r="AA243" s="55"/>
      <c r="AB243" s="55"/>
      <c r="AC243" s="55"/>
      <c r="AD243" s="55"/>
      <c r="AE243" s="55"/>
      <c r="AG243" s="55"/>
      <c r="AH243" s="55"/>
      <c r="AI243" s="55"/>
      <c r="AJ243" s="55"/>
      <c r="AK243" s="55"/>
      <c r="AL243" s="55"/>
      <c r="AN243" s="27"/>
      <c r="AO243" s="27"/>
      <c r="AP243" s="27"/>
      <c r="AQ243" s="27"/>
    </row>
    <row r="244" spans="1:43">
      <c r="A244" s="51"/>
      <c r="B244" s="98"/>
      <c r="W244" s="53"/>
      <c r="X244" s="53"/>
      <c r="Y244" s="53"/>
      <c r="Z244" s="53"/>
      <c r="AA244" s="53"/>
      <c r="AB244" s="53"/>
      <c r="AC244" s="53"/>
      <c r="AD244" s="53"/>
      <c r="AE244" s="53"/>
      <c r="AG244" s="53"/>
      <c r="AH244" s="53"/>
      <c r="AI244" s="53"/>
      <c r="AJ244" s="53"/>
      <c r="AK244" s="53"/>
      <c r="AL244" s="53"/>
      <c r="AN244" s="27"/>
      <c r="AO244" s="27"/>
      <c r="AP244" s="27"/>
      <c r="AQ244" s="27"/>
    </row>
    <row r="245" spans="1:43">
      <c r="A245" s="54" t="s">
        <v>113</v>
      </c>
      <c r="B245" s="100"/>
      <c r="W245" s="56" t="e">
        <f>SUM(W233:W244)</f>
        <v>#REF!</v>
      </c>
      <c r="X245" s="56" t="e">
        <f>SUM(X233:X244)</f>
        <v>#REF!</v>
      </c>
      <c r="Y245" s="56" t="e">
        <f>SUM(Y233:Y244)</f>
        <v>#REF!</v>
      </c>
      <c r="Z245" s="56" t="e">
        <f>SUM(Z233:Z244)</f>
        <v>#REF!</v>
      </c>
      <c r="AA245" s="56" t="e">
        <f>SUM(AA233:AA244)</f>
        <v>#REF!</v>
      </c>
      <c r="AB245" s="53"/>
      <c r="AC245" s="53"/>
      <c r="AD245" s="53"/>
      <c r="AE245" s="53"/>
      <c r="AG245" s="56" t="e">
        <f t="shared" ref="AG245:AL245" si="73">SUM(AG233:AG244)</f>
        <v>#REF!</v>
      </c>
      <c r="AH245" s="56" t="e">
        <f t="shared" si="73"/>
        <v>#REF!</v>
      </c>
      <c r="AI245" s="56" t="e">
        <f t="shared" si="73"/>
        <v>#REF!</v>
      </c>
      <c r="AJ245" s="56" t="e">
        <f t="shared" si="73"/>
        <v>#REF!</v>
      </c>
      <c r="AK245" s="56" t="e">
        <f t="shared" si="73"/>
        <v>#REF!</v>
      </c>
      <c r="AL245" s="56" t="e">
        <f t="shared" si="73"/>
        <v>#REF!</v>
      </c>
      <c r="AN245" s="27"/>
      <c r="AO245" s="27"/>
      <c r="AP245" s="27"/>
      <c r="AQ245" s="27"/>
    </row>
    <row r="246" spans="1:43">
      <c r="A246" s="51"/>
      <c r="B246" s="98"/>
      <c r="W246" s="53"/>
      <c r="X246" s="53"/>
      <c r="Y246" s="53"/>
      <c r="Z246" s="53"/>
      <c r="AA246" s="53"/>
      <c r="AB246" s="53"/>
      <c r="AC246" s="53"/>
      <c r="AD246" s="53"/>
      <c r="AE246" s="53"/>
      <c r="AG246" s="53"/>
      <c r="AH246" s="53"/>
      <c r="AI246" s="53"/>
      <c r="AJ246" s="53"/>
      <c r="AK246" s="53"/>
      <c r="AL246" s="53"/>
      <c r="AN246" s="27"/>
      <c r="AO246" s="27"/>
      <c r="AP246" s="27"/>
      <c r="AQ246" s="27"/>
    </row>
    <row r="247" spans="1:43">
      <c r="A247" s="51" t="s">
        <v>114</v>
      </c>
      <c r="B247" s="98"/>
      <c r="W247" s="55">
        <v>-383</v>
      </c>
      <c r="X247" s="55">
        <v>-269</v>
      </c>
      <c r="Y247" s="55"/>
      <c r="Z247" s="55"/>
      <c r="AA247" s="55"/>
      <c r="AB247" s="55"/>
      <c r="AC247" s="55"/>
      <c r="AD247" s="55"/>
      <c r="AE247" s="55"/>
      <c r="AG247" s="55">
        <v>-383</v>
      </c>
      <c r="AH247" s="55">
        <v>-383</v>
      </c>
      <c r="AI247" s="55">
        <v>-269</v>
      </c>
      <c r="AJ247" s="55"/>
      <c r="AK247" s="55"/>
      <c r="AL247" s="55"/>
      <c r="AN247" s="27"/>
      <c r="AO247" s="27"/>
      <c r="AP247" s="27"/>
      <c r="AQ247" s="27"/>
    </row>
    <row r="248" spans="1:43">
      <c r="A248" s="51"/>
      <c r="B248" s="98"/>
      <c r="W248" s="53"/>
      <c r="X248" s="53"/>
      <c r="Y248" s="53"/>
      <c r="Z248" s="53"/>
      <c r="AA248" s="53"/>
      <c r="AB248" s="53"/>
      <c r="AC248" s="53"/>
      <c r="AD248" s="53"/>
      <c r="AE248" s="53"/>
      <c r="AG248" s="53"/>
      <c r="AH248" s="53"/>
      <c r="AI248" s="53"/>
      <c r="AJ248" s="53"/>
      <c r="AK248" s="53"/>
      <c r="AL248" s="53"/>
      <c r="AN248" s="27"/>
      <c r="AO248" s="27"/>
      <c r="AP248" s="27"/>
      <c r="AQ248" s="27"/>
    </row>
    <row r="249" spans="1:43" ht="13.5" thickBot="1">
      <c r="A249" s="54" t="s">
        <v>115</v>
      </c>
      <c r="B249" s="100"/>
      <c r="W249" s="57" t="e">
        <f>SUM(W245:W248)</f>
        <v>#REF!</v>
      </c>
      <c r="X249" s="57" t="e">
        <f>SUM(X245:X248)</f>
        <v>#REF!</v>
      </c>
      <c r="Y249" s="57" t="e">
        <f>SUM(Y245:Y248)</f>
        <v>#REF!</v>
      </c>
      <c r="Z249" s="57" t="e">
        <f>SUM(Z245:Z248)</f>
        <v>#REF!</v>
      </c>
      <c r="AA249" s="57" t="e">
        <f>SUM(AA245:AA248)</f>
        <v>#REF!</v>
      </c>
      <c r="AB249" s="53"/>
      <c r="AC249" s="53"/>
      <c r="AD249" s="53"/>
      <c r="AE249" s="53"/>
      <c r="AG249" s="57" t="e">
        <f t="shared" ref="AG249:AL249" si="74">SUM(AG245:AG248)</f>
        <v>#REF!</v>
      </c>
      <c r="AH249" s="57" t="e">
        <f t="shared" si="74"/>
        <v>#REF!</v>
      </c>
      <c r="AI249" s="57" t="e">
        <f t="shared" si="74"/>
        <v>#REF!</v>
      </c>
      <c r="AJ249" s="57" t="e">
        <f t="shared" si="74"/>
        <v>#REF!</v>
      </c>
      <c r="AK249" s="57" t="e">
        <f t="shared" si="74"/>
        <v>#REF!</v>
      </c>
      <c r="AL249" s="57" t="e">
        <f t="shared" si="74"/>
        <v>#REF!</v>
      </c>
      <c r="AN249" s="27"/>
      <c r="AO249" s="27"/>
      <c r="AP249" s="27"/>
      <c r="AQ249" s="27"/>
    </row>
    <row r="250" spans="1:43">
      <c r="A250" s="58" t="s">
        <v>116</v>
      </c>
      <c r="B250" s="101"/>
      <c r="W250" s="60" t="e">
        <f>W249-W89</f>
        <v>#REF!</v>
      </c>
      <c r="X250" s="60" t="e">
        <f>X249-X89</f>
        <v>#REF!</v>
      </c>
      <c r="Y250" s="60" t="e">
        <f>Y249-Y89</f>
        <v>#REF!</v>
      </c>
      <c r="Z250" s="60" t="e">
        <f>Z249-Z89</f>
        <v>#REF!</v>
      </c>
      <c r="AA250" s="60" t="e">
        <f>AA249-AA89</f>
        <v>#REF!</v>
      </c>
      <c r="AB250" s="60"/>
      <c r="AC250" s="60"/>
      <c r="AD250" s="60"/>
      <c r="AE250" s="60"/>
      <c r="AG250" s="60" t="e">
        <f t="shared" ref="AG250:AL250" si="75">AG249-AG89</f>
        <v>#REF!</v>
      </c>
      <c r="AH250" s="60" t="e">
        <f t="shared" si="75"/>
        <v>#REF!</v>
      </c>
      <c r="AI250" s="60" t="e">
        <f t="shared" si="75"/>
        <v>#REF!</v>
      </c>
      <c r="AJ250" s="60" t="e">
        <f t="shared" si="75"/>
        <v>#REF!</v>
      </c>
      <c r="AK250" s="60" t="e">
        <f t="shared" si="75"/>
        <v>#REF!</v>
      </c>
      <c r="AL250" s="60" t="e">
        <f t="shared" si="75"/>
        <v>#REF!</v>
      </c>
      <c r="AN250" s="27"/>
      <c r="AO250" s="27"/>
      <c r="AP250" s="27"/>
      <c r="AQ250" s="27"/>
    </row>
    <row r="251" spans="1:43">
      <c r="A251" s="51"/>
      <c r="B251" s="98"/>
      <c r="W251" s="49"/>
      <c r="X251" s="49"/>
      <c r="Y251" s="49"/>
      <c r="Z251" s="49"/>
      <c r="AA251" s="49"/>
      <c r="AB251" s="49"/>
      <c r="AC251" s="49"/>
      <c r="AD251" s="49"/>
      <c r="AE251" s="49"/>
      <c r="AG251" s="49"/>
      <c r="AH251" s="49"/>
      <c r="AI251" s="49"/>
      <c r="AJ251" s="49"/>
      <c r="AK251" s="49"/>
      <c r="AL251" s="49"/>
    </row>
    <row r="254" spans="1:43" ht="14.25">
      <c r="A254" s="28" t="s">
        <v>66</v>
      </c>
      <c r="B254" s="92"/>
    </row>
    <row r="255" spans="1:43">
      <c r="A255" s="4" t="s">
        <v>54</v>
      </c>
      <c r="B255" s="92"/>
      <c r="W255" s="36">
        <v>0</v>
      </c>
      <c r="X255" s="36">
        <v>0</v>
      </c>
      <c r="Y255" s="36">
        <v>0.7</v>
      </c>
      <c r="Z255" s="36">
        <v>5.8</v>
      </c>
      <c r="AA255" s="36">
        <v>6.7</v>
      </c>
      <c r="AB255" s="36"/>
      <c r="AC255" s="36"/>
      <c r="AD255" s="36"/>
      <c r="AE255" s="36"/>
      <c r="AG255" s="36">
        <v>0</v>
      </c>
      <c r="AH255" s="36">
        <v>0</v>
      </c>
      <c r="AI255" s="36">
        <v>0</v>
      </c>
      <c r="AJ255" s="36">
        <v>0.7</v>
      </c>
      <c r="AK255" s="36">
        <v>5.8</v>
      </c>
      <c r="AL255" s="36">
        <v>6.7</v>
      </c>
    </row>
    <row r="256" spans="1:43">
      <c r="A256" s="4" t="s">
        <v>73</v>
      </c>
      <c r="B256" s="92"/>
      <c r="W256" s="36">
        <v>0</v>
      </c>
      <c r="X256" s="36">
        <v>0</v>
      </c>
      <c r="Y256" s="36">
        <v>0.36</v>
      </c>
      <c r="Z256" s="36">
        <v>1.9</v>
      </c>
      <c r="AA256" s="36">
        <v>2.06</v>
      </c>
      <c r="AB256" s="36"/>
      <c r="AC256" s="36"/>
      <c r="AD256" s="36"/>
      <c r="AE256" s="36"/>
      <c r="AG256" s="36">
        <v>0</v>
      </c>
      <c r="AH256" s="36">
        <v>0</v>
      </c>
      <c r="AI256" s="36">
        <v>0</v>
      </c>
      <c r="AJ256" s="36">
        <v>0.36</v>
      </c>
      <c r="AK256" s="36">
        <v>1.9</v>
      </c>
      <c r="AL256" s="36">
        <v>2.06</v>
      </c>
    </row>
    <row r="257" spans="1:43">
      <c r="A257" s="4" t="s">
        <v>55</v>
      </c>
      <c r="B257" s="92"/>
      <c r="W257" s="36">
        <v>0</v>
      </c>
      <c r="X257" s="36">
        <v>0</v>
      </c>
      <c r="Y257" s="36">
        <v>0.16</v>
      </c>
      <c r="Z257" s="36">
        <v>1.37</v>
      </c>
      <c r="AA257" s="36">
        <v>1.58</v>
      </c>
      <c r="AB257" s="36"/>
      <c r="AC257" s="36"/>
      <c r="AD257" s="36"/>
      <c r="AE257" s="36"/>
      <c r="AG257" s="36">
        <v>0</v>
      </c>
      <c r="AH257" s="36">
        <v>0</v>
      </c>
      <c r="AI257" s="36">
        <v>0</v>
      </c>
      <c r="AJ257" s="36">
        <v>0.16</v>
      </c>
      <c r="AK257" s="36">
        <v>1.37</v>
      </c>
      <c r="AL257" s="36">
        <v>1.58</v>
      </c>
    </row>
    <row r="258" spans="1:43">
      <c r="A258" s="34" t="s">
        <v>71</v>
      </c>
      <c r="B258" s="92"/>
      <c r="W258" s="37">
        <f>SUM(W255:W257)</f>
        <v>0</v>
      </c>
      <c r="X258" s="37">
        <f>SUM(X255:X257)</f>
        <v>0</v>
      </c>
      <c r="Y258" s="37">
        <f>SUM(Y255:Y257)</f>
        <v>1.22</v>
      </c>
      <c r="Z258" s="37">
        <f>SUM(Z255:Z257)</f>
        <v>9.07</v>
      </c>
      <c r="AA258" s="37">
        <f>SUM(AA255:AA257)</f>
        <v>10.34</v>
      </c>
      <c r="AB258" s="36"/>
      <c r="AC258" s="36"/>
      <c r="AD258" s="36"/>
      <c r="AE258" s="36"/>
      <c r="AG258" s="37">
        <f t="shared" ref="AG258:AL258" si="76">SUM(AG255:AG257)</f>
        <v>0</v>
      </c>
      <c r="AH258" s="37">
        <f t="shared" si="76"/>
        <v>0</v>
      </c>
      <c r="AI258" s="37">
        <f t="shared" si="76"/>
        <v>0</v>
      </c>
      <c r="AJ258" s="37">
        <f t="shared" si="76"/>
        <v>1.22</v>
      </c>
      <c r="AK258" s="37">
        <f t="shared" si="76"/>
        <v>9.07</v>
      </c>
      <c r="AL258" s="37">
        <f t="shared" si="76"/>
        <v>10.34</v>
      </c>
    </row>
    <row r="259" spans="1:43">
      <c r="A259" s="4" t="s">
        <v>83</v>
      </c>
      <c r="B259" s="92"/>
      <c r="W259" s="36">
        <v>0</v>
      </c>
      <c r="X259" s="36">
        <v>0</v>
      </c>
      <c r="Y259" s="36">
        <v>0.11</v>
      </c>
      <c r="Z259" s="36">
        <v>0.91</v>
      </c>
      <c r="AA259" s="36">
        <v>1.06</v>
      </c>
      <c r="AB259" s="36"/>
      <c r="AC259" s="36"/>
      <c r="AD259" s="36"/>
      <c r="AE259" s="36"/>
      <c r="AG259" s="36">
        <v>0</v>
      </c>
      <c r="AH259" s="36">
        <v>0</v>
      </c>
      <c r="AI259" s="36">
        <v>0</v>
      </c>
      <c r="AJ259" s="36">
        <v>0.11</v>
      </c>
      <c r="AK259" s="36">
        <v>0.91</v>
      </c>
      <c r="AL259" s="36">
        <v>1.06</v>
      </c>
    </row>
    <row r="260" spans="1:43">
      <c r="A260" s="4" t="s">
        <v>75</v>
      </c>
      <c r="B260" s="92"/>
      <c r="W260" s="36">
        <v>0</v>
      </c>
      <c r="X260" s="36">
        <v>0</v>
      </c>
      <c r="Y260" s="36">
        <v>0.05</v>
      </c>
      <c r="Z260" s="36">
        <v>0.46</v>
      </c>
      <c r="AA260" s="36">
        <v>0.53</v>
      </c>
      <c r="AB260" s="36"/>
      <c r="AC260" s="36"/>
      <c r="AD260" s="36"/>
      <c r="AE260" s="36"/>
      <c r="AG260" s="36">
        <v>0</v>
      </c>
      <c r="AH260" s="36">
        <v>0</v>
      </c>
      <c r="AI260" s="36">
        <v>0</v>
      </c>
      <c r="AJ260" s="36">
        <v>0.05</v>
      </c>
      <c r="AK260" s="36">
        <v>0.46</v>
      </c>
      <c r="AL260" s="36">
        <v>0.53</v>
      </c>
    </row>
    <row r="261" spans="1:43">
      <c r="A261" s="34" t="s">
        <v>70</v>
      </c>
      <c r="B261" s="92"/>
      <c r="W261" s="37">
        <f>SUM(W259:W260)</f>
        <v>0</v>
      </c>
      <c r="X261" s="37">
        <f>SUM(X259:X260)</f>
        <v>0</v>
      </c>
      <c r="Y261" s="37">
        <f>SUM(Y259:Y260)</f>
        <v>0.16</v>
      </c>
      <c r="Z261" s="37">
        <f>SUM(Z259:Z260)</f>
        <v>1.37</v>
      </c>
      <c r="AA261" s="37">
        <f>SUM(AA259:AA260)</f>
        <v>1.59</v>
      </c>
      <c r="AB261" s="36"/>
      <c r="AC261" s="36"/>
      <c r="AD261" s="36"/>
      <c r="AE261" s="36"/>
      <c r="AG261" s="37">
        <f t="shared" ref="AG261:AL261" si="77">SUM(AG259:AG260)</f>
        <v>0</v>
      </c>
      <c r="AH261" s="37">
        <f t="shared" si="77"/>
        <v>0</v>
      </c>
      <c r="AI261" s="37">
        <f t="shared" si="77"/>
        <v>0</v>
      </c>
      <c r="AJ261" s="37">
        <f t="shared" si="77"/>
        <v>0.16</v>
      </c>
      <c r="AK261" s="37">
        <f t="shared" si="77"/>
        <v>1.37</v>
      </c>
      <c r="AL261" s="37">
        <f t="shared" si="77"/>
        <v>1.59</v>
      </c>
    </row>
    <row r="262" spans="1:43">
      <c r="A262" s="4" t="s">
        <v>78</v>
      </c>
      <c r="B262" s="92"/>
      <c r="W262" s="36">
        <v>0</v>
      </c>
      <c r="X262" s="36">
        <v>0</v>
      </c>
      <c r="Y262" s="36">
        <v>0.19</v>
      </c>
      <c r="Z262" s="36">
        <v>0.75</v>
      </c>
      <c r="AA262" s="36">
        <v>0.75</v>
      </c>
      <c r="AB262" s="36"/>
      <c r="AC262" s="36"/>
      <c r="AD262" s="36"/>
      <c r="AE262" s="36"/>
      <c r="AG262" s="36">
        <v>0</v>
      </c>
      <c r="AH262" s="36">
        <v>0</v>
      </c>
      <c r="AI262" s="36">
        <v>0</v>
      </c>
      <c r="AJ262" s="36">
        <v>0.19</v>
      </c>
      <c r="AK262" s="36">
        <v>0.75</v>
      </c>
      <c r="AL262" s="36">
        <v>0.75</v>
      </c>
    </row>
    <row r="263" spans="1:43">
      <c r="A263" s="4" t="s">
        <v>74</v>
      </c>
      <c r="B263" s="92"/>
      <c r="W263" s="36">
        <v>0</v>
      </c>
      <c r="X263" s="36">
        <v>0</v>
      </c>
      <c r="Y263" s="36">
        <v>0.05</v>
      </c>
      <c r="Z263" s="36">
        <v>0.46</v>
      </c>
      <c r="AA263" s="36">
        <v>0.53</v>
      </c>
      <c r="AB263" s="36"/>
      <c r="AC263" s="36"/>
      <c r="AD263" s="36"/>
      <c r="AE263" s="36"/>
      <c r="AG263" s="36">
        <v>0</v>
      </c>
      <c r="AH263" s="36">
        <v>0</v>
      </c>
      <c r="AI263" s="36">
        <v>0</v>
      </c>
      <c r="AJ263" s="36">
        <v>0.05</v>
      </c>
      <c r="AK263" s="36">
        <v>0.46</v>
      </c>
      <c r="AL263" s="36">
        <v>0.53</v>
      </c>
    </row>
    <row r="264" spans="1:43">
      <c r="A264" s="4" t="s">
        <v>76</v>
      </c>
      <c r="B264" s="92"/>
      <c r="W264" s="36">
        <v>0</v>
      </c>
      <c r="X264" s="36">
        <v>0</v>
      </c>
      <c r="Y264" s="36">
        <v>0</v>
      </c>
      <c r="Z264" s="36">
        <v>0</v>
      </c>
      <c r="AA264" s="36">
        <v>0</v>
      </c>
      <c r="AB264" s="36"/>
      <c r="AC264" s="36"/>
      <c r="AD264" s="36"/>
      <c r="AE264" s="36"/>
      <c r="AG264" s="36">
        <v>0</v>
      </c>
      <c r="AH264" s="36">
        <v>0</v>
      </c>
      <c r="AI264" s="36">
        <v>0</v>
      </c>
      <c r="AJ264" s="36">
        <v>0</v>
      </c>
      <c r="AK264" s="36">
        <v>0</v>
      </c>
      <c r="AL264" s="36">
        <v>0</v>
      </c>
    </row>
    <row r="265" spans="1:43">
      <c r="A265" s="4" t="s">
        <v>67</v>
      </c>
      <c r="B265" s="92"/>
      <c r="W265" s="36">
        <v>0</v>
      </c>
      <c r="X265" s="36">
        <v>0</v>
      </c>
      <c r="Y265" s="36">
        <v>0.03</v>
      </c>
      <c r="Z265" s="36">
        <v>0.25</v>
      </c>
      <c r="AA265" s="36">
        <v>0.28999999999999998</v>
      </c>
      <c r="AB265" s="36"/>
      <c r="AC265" s="36"/>
      <c r="AD265" s="36"/>
      <c r="AE265" s="36"/>
      <c r="AG265" s="36">
        <v>0</v>
      </c>
      <c r="AH265" s="36">
        <v>0</v>
      </c>
      <c r="AI265" s="36">
        <v>0</v>
      </c>
      <c r="AJ265" s="36">
        <v>0.03</v>
      </c>
      <c r="AK265" s="36">
        <v>0.25</v>
      </c>
      <c r="AL265" s="36">
        <v>0.28999999999999998</v>
      </c>
    </row>
    <row r="266" spans="1:43">
      <c r="A266" s="4" t="s">
        <v>50</v>
      </c>
      <c r="B266" s="92"/>
      <c r="W266" s="36">
        <v>0</v>
      </c>
      <c r="X266" s="36">
        <v>0</v>
      </c>
      <c r="Y266" s="36">
        <v>0.25</v>
      </c>
      <c r="Z266" s="36">
        <v>1</v>
      </c>
      <c r="AA266" s="36">
        <v>1</v>
      </c>
      <c r="AB266" s="36"/>
      <c r="AC266" s="36"/>
      <c r="AD266" s="36"/>
      <c r="AE266" s="36"/>
      <c r="AG266" s="36">
        <v>0</v>
      </c>
      <c r="AH266" s="36">
        <v>0</v>
      </c>
      <c r="AI266" s="36">
        <v>0</v>
      </c>
      <c r="AJ266" s="36">
        <v>0.25</v>
      </c>
      <c r="AK266" s="36">
        <v>1</v>
      </c>
      <c r="AL266" s="36">
        <v>1</v>
      </c>
      <c r="AN266" s="27"/>
      <c r="AO266" s="27"/>
      <c r="AP266" s="27"/>
      <c r="AQ266" s="27"/>
    </row>
    <row r="267" spans="1:43">
      <c r="A267" s="4" t="s">
        <v>77</v>
      </c>
      <c r="B267" s="92"/>
      <c r="W267" s="36">
        <v>0</v>
      </c>
      <c r="X267" s="36">
        <v>0</v>
      </c>
      <c r="Y267" s="36">
        <v>0</v>
      </c>
      <c r="Z267" s="36">
        <v>0</v>
      </c>
      <c r="AA267" s="36">
        <v>0</v>
      </c>
      <c r="AB267" s="36"/>
      <c r="AC267" s="36"/>
      <c r="AD267" s="36"/>
      <c r="AE267" s="36"/>
      <c r="AG267" s="36">
        <v>0</v>
      </c>
      <c r="AH267" s="36">
        <v>0</v>
      </c>
      <c r="AI267" s="36">
        <v>0</v>
      </c>
      <c r="AJ267" s="36">
        <v>0</v>
      </c>
      <c r="AK267" s="36">
        <v>0</v>
      </c>
      <c r="AL267" s="36">
        <v>0</v>
      </c>
      <c r="AN267" s="27"/>
      <c r="AO267" s="27"/>
      <c r="AP267" s="27"/>
      <c r="AQ267" s="27"/>
    </row>
    <row r="268" spans="1:43">
      <c r="A268" s="34" t="s">
        <v>69</v>
      </c>
      <c r="B268" s="92"/>
      <c r="W268" s="37">
        <f>SUM(W262:W267)</f>
        <v>0</v>
      </c>
      <c r="X268" s="37">
        <f>SUM(X262:X267)</f>
        <v>0</v>
      </c>
      <c r="Y268" s="37">
        <f>SUM(Y262:Y267)</f>
        <v>0.52</v>
      </c>
      <c r="Z268" s="37">
        <f>SUM(Z262:Z267)</f>
        <v>2.46</v>
      </c>
      <c r="AA268" s="37">
        <f>SUM(AA262:AA267)</f>
        <v>2.5700000000000003</v>
      </c>
      <c r="AB268" s="36"/>
      <c r="AC268" s="36"/>
      <c r="AD268" s="36"/>
      <c r="AE268" s="36"/>
      <c r="AG268" s="37">
        <f t="shared" ref="AG268:AL268" si="78">SUM(AG262:AG267)</f>
        <v>0</v>
      </c>
      <c r="AH268" s="37">
        <f t="shared" si="78"/>
        <v>0</v>
      </c>
      <c r="AI268" s="37">
        <f t="shared" si="78"/>
        <v>0</v>
      </c>
      <c r="AJ268" s="37">
        <f t="shared" si="78"/>
        <v>0.52</v>
      </c>
      <c r="AK268" s="37">
        <f t="shared" si="78"/>
        <v>2.46</v>
      </c>
      <c r="AL268" s="37">
        <f t="shared" si="78"/>
        <v>2.5700000000000003</v>
      </c>
      <c r="AN268" s="27"/>
      <c r="AO268" s="27"/>
      <c r="AP268" s="27"/>
      <c r="AQ268" s="27"/>
    </row>
    <row r="269" spans="1:43" ht="13.5" thickBot="1">
      <c r="A269" s="34" t="s">
        <v>68</v>
      </c>
      <c r="B269" s="92"/>
      <c r="W269" s="38">
        <f>+W258+W261+W268</f>
        <v>0</v>
      </c>
      <c r="X269" s="38">
        <f>+X258+X261+X268</f>
        <v>0</v>
      </c>
      <c r="Y269" s="38">
        <f>+Y258+Y261+Y268</f>
        <v>1.9</v>
      </c>
      <c r="Z269" s="38">
        <f>+Z258+Z261+Z268</f>
        <v>12.900000000000002</v>
      </c>
      <c r="AA269" s="38">
        <f>+AA258+AA261+AA268</f>
        <v>14.5</v>
      </c>
      <c r="AB269" s="36"/>
      <c r="AC269" s="36"/>
      <c r="AD269" s="36"/>
      <c r="AE269" s="36"/>
      <c r="AG269" s="38">
        <f t="shared" ref="AG269:AL269" si="79">+AG258+AG261+AG268</f>
        <v>0</v>
      </c>
      <c r="AH269" s="38">
        <f t="shared" si="79"/>
        <v>0</v>
      </c>
      <c r="AI269" s="38">
        <f t="shared" si="79"/>
        <v>0</v>
      </c>
      <c r="AJ269" s="38">
        <f t="shared" si="79"/>
        <v>1.9</v>
      </c>
      <c r="AK269" s="38">
        <f t="shared" si="79"/>
        <v>12.900000000000002</v>
      </c>
      <c r="AL269" s="38">
        <f t="shared" si="79"/>
        <v>14.5</v>
      </c>
      <c r="AN269" s="27"/>
      <c r="AO269" s="27"/>
      <c r="AP269" s="27"/>
      <c r="AQ269" s="27"/>
    </row>
    <row r="270" spans="1:43" ht="13.5" thickTop="1">
      <c r="AN270" s="27"/>
      <c r="AO270" s="27"/>
      <c r="AP270" s="27"/>
      <c r="AQ270" s="27"/>
    </row>
  </sheetData>
  <sortState ref="C117:O120">
    <sortCondition ref="I120"/>
  </sortState>
  <mergeCells count="1">
    <mergeCell ref="C4:O4"/>
  </mergeCells>
  <pageMargins left="0.31496062992125984" right="0.31496062992125984" top="0.35433070866141736" bottom="0.15748031496062992" header="0.31496062992125984" footer="0.31496062992125984"/>
  <pageSetup paperSize="8" scale="66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Fuel Fillers</vt:lpstr>
      <vt:lpstr>'Fuel Fillers'!Print_Area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Nicky Squires</dc:creator>
  <cp:lastModifiedBy>Robert Healey</cp:lastModifiedBy>
  <cp:lastPrinted>2017-10-30T12:23:46Z</cp:lastPrinted>
  <dcterms:created xsi:type="dcterms:W3CDTF">2014-04-14T12:53:16Z</dcterms:created>
  <dcterms:modified xsi:type="dcterms:W3CDTF">2018-01-30T14:23:24Z</dcterms:modified>
</cp:coreProperties>
</file>