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3" i="1"/>
  <c r="D59"/>
  <c r="B61" s="1"/>
  <c r="B60"/>
  <c r="D60" s="1"/>
  <c r="H15"/>
  <c r="B105"/>
  <c r="D107" s="1"/>
  <c r="B101"/>
  <c r="H19" s="1"/>
  <c r="B100"/>
  <c r="D100"/>
  <c r="D93"/>
  <c r="D94" s="1"/>
  <c r="B94" s="1"/>
  <c r="B88"/>
  <c r="D87"/>
  <c r="B89" s="1"/>
  <c r="H17" s="1"/>
  <c r="D81"/>
  <c r="B83" s="1"/>
  <c r="H16" s="1"/>
  <c r="B76"/>
  <c r="D75"/>
  <c r="D76" s="1"/>
  <c r="B72"/>
  <c r="H14" s="1"/>
  <c r="D71"/>
  <c r="B71"/>
  <c r="B65"/>
  <c r="D67" s="1"/>
  <c r="I13" s="1"/>
  <c r="B54"/>
  <c r="D56" s="1"/>
  <c r="I11" s="1"/>
  <c r="B50"/>
  <c r="D50"/>
  <c r="D44"/>
  <c r="B43" s="1"/>
  <c r="D45" s="1"/>
  <c r="I10" s="1"/>
  <c r="B37"/>
  <c r="D37" s="1"/>
  <c r="D36" s="1"/>
  <c r="B38" s="1"/>
  <c r="H9" s="1"/>
  <c r="B29"/>
  <c r="D29" s="1"/>
  <c r="D28"/>
  <c r="B30" s="1"/>
  <c r="H8" s="1"/>
  <c r="B25"/>
  <c r="H7" s="1"/>
  <c r="B24"/>
  <c r="D24" s="1"/>
  <c r="D20"/>
  <c r="I6" s="1"/>
  <c r="B19"/>
  <c r="D19" s="1"/>
  <c r="B14"/>
  <c r="D14" s="1"/>
  <c r="B95" l="1"/>
  <c r="B15"/>
  <c r="H5" s="1"/>
  <c r="H21" s="1"/>
  <c r="J21" s="1"/>
  <c r="I21"/>
  <c r="D82"/>
  <c r="B82" s="1"/>
  <c r="D88"/>
  <c r="B44"/>
  <c r="B55"/>
  <c r="D55" s="1"/>
  <c r="B106"/>
  <c r="D106" s="1"/>
  <c r="B66"/>
  <c r="D66" s="1"/>
</calcChain>
</file>

<file path=xl/sharedStrings.xml><?xml version="1.0" encoding="utf-8"?>
<sst xmlns="http://schemas.openxmlformats.org/spreadsheetml/2006/main" count="110" uniqueCount="62">
  <si>
    <t>Cash A/c</t>
  </si>
  <si>
    <t>To Capital</t>
  </si>
  <si>
    <t>By Furniture</t>
  </si>
  <si>
    <t>To Sales</t>
  </si>
  <si>
    <t>By Stationery</t>
  </si>
  <si>
    <t>By Cash</t>
  </si>
  <si>
    <t>Capital A/c</t>
  </si>
  <si>
    <t>Furniture A/c</t>
  </si>
  <si>
    <t>To Cash</t>
  </si>
  <si>
    <t>Stationery A/c</t>
  </si>
  <si>
    <t>Purchase A/c</t>
  </si>
  <si>
    <t>Sales A/c</t>
  </si>
  <si>
    <t>By R Desai</t>
  </si>
  <si>
    <t>R Desai A/c</t>
  </si>
  <si>
    <t>To Mundra Bros</t>
  </si>
  <si>
    <t>Mundra Bros</t>
  </si>
  <si>
    <t>By Purchase</t>
  </si>
  <si>
    <t>By Office Cleaning</t>
  </si>
  <si>
    <t>To Hari</t>
  </si>
  <si>
    <t>Hari A/c</t>
  </si>
  <si>
    <t>Sharma A/c</t>
  </si>
  <si>
    <t>By Sharma</t>
  </si>
  <si>
    <t>To R Desai</t>
  </si>
  <si>
    <t>By Discount</t>
  </si>
  <si>
    <t>Discount Allowed A/c</t>
  </si>
  <si>
    <t>By Hari</t>
  </si>
  <si>
    <t>By Computer</t>
  </si>
  <si>
    <t>Computer A/c</t>
  </si>
  <si>
    <t>By Drawings</t>
  </si>
  <si>
    <t>Salary</t>
  </si>
  <si>
    <t>By Electricity Charges</t>
  </si>
  <si>
    <t>By Salary</t>
  </si>
  <si>
    <t>Drawings A/c</t>
  </si>
  <si>
    <t>Electricity Charges A/c</t>
  </si>
  <si>
    <t>Salary A/c</t>
  </si>
  <si>
    <t>To Commission</t>
  </si>
  <si>
    <t>Commission Received A/c</t>
  </si>
  <si>
    <t>By Balance c/d</t>
  </si>
  <si>
    <t>To Balance b/d</t>
  </si>
  <si>
    <t>To Balance c/d</t>
  </si>
  <si>
    <t>By Balance b/d</t>
  </si>
  <si>
    <t>Cash</t>
  </si>
  <si>
    <t>Capital</t>
  </si>
  <si>
    <t>Furniture</t>
  </si>
  <si>
    <t>Stationery</t>
  </si>
  <si>
    <t>Purchase</t>
  </si>
  <si>
    <t>Sales</t>
  </si>
  <si>
    <t>Hari</t>
  </si>
  <si>
    <t>Sharma</t>
  </si>
  <si>
    <t>Discount Allowed</t>
  </si>
  <si>
    <t>Computer</t>
  </si>
  <si>
    <t>Drawings</t>
  </si>
  <si>
    <t>Electricity</t>
  </si>
  <si>
    <t>Commission Received</t>
  </si>
  <si>
    <t>Office Cleaning</t>
  </si>
  <si>
    <t>Books of Ravi Verma</t>
  </si>
  <si>
    <t>Trial Balance as on 01.02.10</t>
  </si>
  <si>
    <t>Particulars</t>
  </si>
  <si>
    <t>`</t>
  </si>
  <si>
    <t>Debit</t>
  </si>
  <si>
    <t>Credit</t>
  </si>
  <si>
    <t>LEDGER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</si>
</sst>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* #,##0_-;\-* #,##0_-;_-* &quot;-&quot;??_-;_-@_-"/>
    <numFmt numFmtId="165" formatCode="##,###,##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Rupee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164" fontId="0" fillId="0" borderId="1" xfId="1" applyNumberFormat="1" applyFont="1" applyBorder="1" applyAlignment="1">
      <alignment horizontal="right" vertical="top" wrapText="1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 vertical="top" wrapText="1"/>
    </xf>
    <xf numFmtId="0" fontId="0" fillId="0" borderId="1" xfId="0" applyBorder="1"/>
    <xf numFmtId="164" fontId="0" fillId="0" borderId="1" xfId="0" applyNumberFormat="1" applyBorder="1"/>
    <xf numFmtId="164" fontId="1" fillId="0" borderId="1" xfId="1" applyNumberFormat="1" applyFont="1" applyBorder="1" applyAlignment="1">
      <alignment horizontal="right" vertical="top" wrapText="1"/>
    </xf>
    <xf numFmtId="164" fontId="0" fillId="0" borderId="0" xfId="0" applyNumberFormat="1" applyBorder="1"/>
    <xf numFmtId="164" fontId="2" fillId="0" borderId="3" xfId="0" applyNumberFormat="1" applyFont="1" applyBorder="1"/>
    <xf numFmtId="164" fontId="0" fillId="0" borderId="4" xfId="1" applyNumberFormat="1" applyFont="1" applyBorder="1" applyAlignment="1">
      <alignment horizontal="right" vertical="top" wrapText="1"/>
    </xf>
    <xf numFmtId="164" fontId="0" fillId="0" borderId="6" xfId="1" applyNumberFormat="1" applyFont="1" applyBorder="1" applyAlignment="1">
      <alignment horizontal="right" vertical="top" wrapText="1"/>
    </xf>
    <xf numFmtId="164" fontId="2" fillId="0" borderId="5" xfId="1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5" fontId="0" fillId="0" borderId="0" xfId="0" applyNumberForma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8"/>
  <sheetViews>
    <sheetView tabSelected="1" topLeftCell="A85" zoomScale="99" zoomScaleNormal="99" workbookViewId="0">
      <selection activeCell="B94" sqref="B94"/>
    </sheetView>
  </sheetViews>
  <sheetFormatPr defaultRowHeight="15"/>
  <cols>
    <col min="1" max="1" width="24.42578125" style="1" customWidth="1"/>
    <col min="2" max="2" width="11.5703125" style="5" bestFit="1" customWidth="1"/>
    <col min="3" max="3" width="24.28515625" style="1" customWidth="1"/>
    <col min="4" max="4" width="11.5703125" style="5" bestFit="1" customWidth="1"/>
    <col min="5" max="6" width="9.140625" style="1"/>
    <col min="7" max="7" width="27.28515625" style="1" customWidth="1"/>
    <col min="8" max="9" width="11.42578125" style="1" customWidth="1"/>
    <col min="10" max="16384" width="9.140625" style="1"/>
  </cols>
  <sheetData>
    <row r="1" spans="1:9">
      <c r="A1" s="21" t="s">
        <v>55</v>
      </c>
      <c r="B1" s="21"/>
      <c r="C1" s="21"/>
      <c r="D1" s="21"/>
      <c r="G1" s="21" t="s">
        <v>55</v>
      </c>
      <c r="H1" s="21"/>
      <c r="I1" s="21"/>
    </row>
    <row r="2" spans="1:9">
      <c r="A2" s="21" t="s">
        <v>61</v>
      </c>
      <c r="B2" s="21"/>
      <c r="C2" s="21"/>
      <c r="D2" s="21"/>
      <c r="G2" s="22" t="s">
        <v>56</v>
      </c>
      <c r="H2" s="22"/>
      <c r="I2" s="22"/>
    </row>
    <row r="3" spans="1:9">
      <c r="A3" s="21" t="s">
        <v>0</v>
      </c>
      <c r="B3" s="21"/>
      <c r="C3" s="21"/>
      <c r="D3" s="21"/>
      <c r="G3" s="18" t="s">
        <v>57</v>
      </c>
      <c r="H3" s="15" t="s">
        <v>59</v>
      </c>
      <c r="I3" s="16" t="s">
        <v>60</v>
      </c>
    </row>
    <row r="4" spans="1:9">
      <c r="A4" s="3" t="s">
        <v>1</v>
      </c>
      <c r="B4" s="4">
        <v>800000</v>
      </c>
      <c r="C4" s="3" t="s">
        <v>2</v>
      </c>
      <c r="D4" s="4">
        <v>120000</v>
      </c>
      <c r="G4" s="19"/>
      <c r="H4" s="17" t="s">
        <v>58</v>
      </c>
      <c r="I4" s="17" t="s">
        <v>58</v>
      </c>
    </row>
    <row r="5" spans="1:9">
      <c r="A5" s="3" t="s">
        <v>3</v>
      </c>
      <c r="B5" s="4">
        <v>50000</v>
      </c>
      <c r="C5" s="3" t="s">
        <v>4</v>
      </c>
      <c r="D5" s="4">
        <v>5000</v>
      </c>
      <c r="G5" s="7" t="s">
        <v>41</v>
      </c>
      <c r="H5" s="8">
        <f>B15</f>
        <v>492700</v>
      </c>
      <c r="I5" s="7"/>
    </row>
    <row r="6" spans="1:9">
      <c r="A6" s="3" t="s">
        <v>22</v>
      </c>
      <c r="B6" s="4">
        <v>90000</v>
      </c>
      <c r="C6" s="3" t="s">
        <v>16</v>
      </c>
      <c r="D6" s="4">
        <v>200000</v>
      </c>
      <c r="G6" s="7" t="s">
        <v>42</v>
      </c>
      <c r="H6" s="7"/>
      <c r="I6" s="8">
        <f>D20</f>
        <v>800000</v>
      </c>
    </row>
    <row r="7" spans="1:9">
      <c r="A7" s="3" t="s">
        <v>35</v>
      </c>
      <c r="B7" s="4">
        <v>2200</v>
      </c>
      <c r="C7" s="3" t="s">
        <v>17</v>
      </c>
      <c r="D7" s="4">
        <v>1500</v>
      </c>
      <c r="G7" s="7" t="s">
        <v>43</v>
      </c>
      <c r="H7" s="8">
        <f>B25</f>
        <v>120000</v>
      </c>
      <c r="I7" s="7"/>
    </row>
    <row r="8" spans="1:9">
      <c r="B8" s="4"/>
      <c r="C8" s="3" t="s">
        <v>25</v>
      </c>
      <c r="D8" s="4">
        <v>80000</v>
      </c>
      <c r="G8" s="7" t="s">
        <v>44</v>
      </c>
      <c r="H8" s="8">
        <f>B30</f>
        <v>5000</v>
      </c>
      <c r="I8" s="7"/>
    </row>
    <row r="9" spans="1:9">
      <c r="A9" s="3"/>
      <c r="B9" s="4"/>
      <c r="C9" s="3" t="s">
        <v>26</v>
      </c>
      <c r="D9" s="4">
        <v>22500</v>
      </c>
      <c r="G9" s="7" t="s">
        <v>45</v>
      </c>
      <c r="H9" s="8">
        <f>B38</f>
        <v>380000</v>
      </c>
      <c r="I9" s="7"/>
    </row>
    <row r="10" spans="1:9">
      <c r="A10" s="3"/>
      <c r="B10" s="4"/>
      <c r="C10" s="3" t="s">
        <v>28</v>
      </c>
      <c r="D10" s="4">
        <v>5000</v>
      </c>
      <c r="G10" s="7" t="s">
        <v>46</v>
      </c>
      <c r="H10" s="7"/>
      <c r="I10" s="8">
        <f>D45</f>
        <v>210000</v>
      </c>
    </row>
    <row r="11" spans="1:9">
      <c r="A11" s="3"/>
      <c r="B11" s="4"/>
      <c r="C11" s="3" t="s">
        <v>30</v>
      </c>
      <c r="D11" s="4">
        <v>500</v>
      </c>
      <c r="G11" s="7" t="s">
        <v>15</v>
      </c>
      <c r="H11" s="7"/>
      <c r="I11" s="8">
        <f>D56</f>
        <v>80000</v>
      </c>
    </row>
    <row r="12" spans="1:9">
      <c r="A12" s="3"/>
      <c r="B12" s="4"/>
      <c r="C12" s="3" t="s">
        <v>31</v>
      </c>
      <c r="D12" s="4">
        <v>15000</v>
      </c>
      <c r="G12" s="7" t="s">
        <v>54</v>
      </c>
      <c r="H12" s="7">
        <v>1500</v>
      </c>
      <c r="I12" s="7"/>
    </row>
    <row r="13" spans="1:9" ht="15.75" thickBot="1">
      <c r="A13" s="3"/>
      <c r="B13" s="13"/>
      <c r="C13" s="3" t="s">
        <v>37</v>
      </c>
      <c r="D13" s="4">
        <f>B14-SUM(D4:D12)</f>
        <v>492700</v>
      </c>
      <c r="G13" s="7" t="s">
        <v>47</v>
      </c>
      <c r="H13" s="7"/>
      <c r="I13" s="8">
        <f>D67</f>
        <v>20000</v>
      </c>
    </row>
    <row r="14" spans="1:9" ht="15.75" thickBot="1">
      <c r="A14" s="3"/>
      <c r="B14" s="14">
        <f>SUM(B4:B13)</f>
        <v>942200</v>
      </c>
      <c r="C14" s="3"/>
      <c r="D14" s="14">
        <f>B14</f>
        <v>942200</v>
      </c>
      <c r="G14" s="7" t="s">
        <v>48</v>
      </c>
      <c r="H14" s="8">
        <f>B72</f>
        <v>60000</v>
      </c>
      <c r="I14" s="7"/>
    </row>
    <row r="15" spans="1:9">
      <c r="A15" s="3" t="s">
        <v>38</v>
      </c>
      <c r="B15" s="12">
        <f>D13</f>
        <v>492700</v>
      </c>
      <c r="C15" s="3"/>
      <c r="D15" s="12"/>
      <c r="G15" s="7" t="s">
        <v>49</v>
      </c>
      <c r="H15" s="8">
        <f>B77</f>
        <v>10000</v>
      </c>
      <c r="I15" s="7"/>
    </row>
    <row r="16" spans="1:9">
      <c r="G16" s="7" t="s">
        <v>50</v>
      </c>
      <c r="H16" s="8">
        <f>B83</f>
        <v>22500</v>
      </c>
      <c r="I16" s="7"/>
    </row>
    <row r="17" spans="1:10">
      <c r="A17" s="21" t="s">
        <v>6</v>
      </c>
      <c r="B17" s="21"/>
      <c r="C17" s="21"/>
      <c r="D17" s="21"/>
      <c r="G17" s="7" t="s">
        <v>51</v>
      </c>
      <c r="H17" s="8">
        <f>B89</f>
        <v>5000</v>
      </c>
      <c r="I17" s="7"/>
    </row>
    <row r="18" spans="1:10" ht="15.75" thickBot="1">
      <c r="A18" s="3" t="s">
        <v>39</v>
      </c>
      <c r="B18" s="4">
        <v>800000</v>
      </c>
      <c r="C18" s="3" t="s">
        <v>5</v>
      </c>
      <c r="D18" s="4">
        <v>800000</v>
      </c>
      <c r="G18" s="7" t="s">
        <v>52</v>
      </c>
      <c r="H18" s="8">
        <v>500</v>
      </c>
      <c r="I18" s="7"/>
    </row>
    <row r="19" spans="1:10" ht="15.75" thickBot="1">
      <c r="A19" s="3"/>
      <c r="B19" s="14">
        <f>SUM(B18)</f>
        <v>800000</v>
      </c>
      <c r="C19" s="3"/>
      <c r="D19" s="14">
        <f>B19</f>
        <v>800000</v>
      </c>
      <c r="G19" s="7" t="s">
        <v>29</v>
      </c>
      <c r="H19" s="8">
        <f>B101</f>
        <v>15000</v>
      </c>
      <c r="I19" s="7"/>
    </row>
    <row r="20" spans="1:10">
      <c r="A20" s="3"/>
      <c r="B20" s="4"/>
      <c r="C20" s="3" t="s">
        <v>40</v>
      </c>
      <c r="D20" s="4">
        <f>B18</f>
        <v>800000</v>
      </c>
      <c r="G20" s="7" t="s">
        <v>53</v>
      </c>
      <c r="H20" s="7"/>
      <c r="I20" s="7">
        <v>2200</v>
      </c>
    </row>
    <row r="21" spans="1:10" ht="15.75" thickBot="1">
      <c r="G21" s="7"/>
      <c r="H21" s="11">
        <f>SUM(H5:H20)</f>
        <v>1112200</v>
      </c>
      <c r="I21" s="11">
        <f>SUM(I5:I20)</f>
        <v>1112200</v>
      </c>
      <c r="J21" s="10">
        <f>H21-I21</f>
        <v>0</v>
      </c>
    </row>
    <row r="22" spans="1:10" ht="15.75" thickTop="1">
      <c r="A22" s="21" t="s">
        <v>7</v>
      </c>
      <c r="B22" s="21"/>
      <c r="C22" s="21"/>
      <c r="D22" s="21"/>
    </row>
    <row r="23" spans="1:10" ht="15.75" thickBot="1">
      <c r="A23" s="3" t="s">
        <v>8</v>
      </c>
      <c r="B23" s="4">
        <v>120000</v>
      </c>
      <c r="C23" s="3" t="s">
        <v>37</v>
      </c>
      <c r="D23" s="4">
        <v>120000</v>
      </c>
    </row>
    <row r="24" spans="1:10" ht="15.75" thickBot="1">
      <c r="A24" s="3"/>
      <c r="B24" s="14">
        <f>SUM(B23)</f>
        <v>120000</v>
      </c>
      <c r="C24" s="3"/>
      <c r="D24" s="14">
        <f>B24</f>
        <v>120000</v>
      </c>
    </row>
    <row r="25" spans="1:10">
      <c r="A25" s="3" t="s">
        <v>38</v>
      </c>
      <c r="B25" s="4">
        <f>D23</f>
        <v>120000</v>
      </c>
      <c r="C25" s="3"/>
      <c r="D25" s="4"/>
    </row>
    <row r="27" spans="1:10">
      <c r="A27" s="21" t="s">
        <v>9</v>
      </c>
      <c r="B27" s="21"/>
      <c r="C27" s="21"/>
      <c r="D27" s="21"/>
    </row>
    <row r="28" spans="1:10" ht="15.75" thickBot="1">
      <c r="A28" s="3" t="s">
        <v>8</v>
      </c>
      <c r="B28" s="4">
        <v>5000</v>
      </c>
      <c r="C28" s="3" t="s">
        <v>37</v>
      </c>
      <c r="D28" s="4">
        <f>B28</f>
        <v>5000</v>
      </c>
    </row>
    <row r="29" spans="1:10" ht="15.75" thickBot="1">
      <c r="A29" s="3"/>
      <c r="B29" s="14">
        <f>SUM(B28)</f>
        <v>5000</v>
      </c>
      <c r="C29" s="3"/>
      <c r="D29" s="14">
        <f>B29</f>
        <v>5000</v>
      </c>
    </row>
    <row r="30" spans="1:10">
      <c r="A30" s="3" t="s">
        <v>38</v>
      </c>
      <c r="B30" s="4">
        <f>D28</f>
        <v>5000</v>
      </c>
      <c r="C30" s="3"/>
      <c r="D30" s="4"/>
    </row>
    <row r="31" spans="1:10">
      <c r="A31" s="2"/>
      <c r="B31" s="6"/>
      <c r="C31" s="2"/>
      <c r="D31" s="6"/>
    </row>
    <row r="33" spans="1:4">
      <c r="A33" s="21" t="s">
        <v>10</v>
      </c>
      <c r="B33" s="21"/>
      <c r="C33" s="21"/>
      <c r="D33" s="21"/>
    </row>
    <row r="34" spans="1:4">
      <c r="A34" s="3" t="s">
        <v>8</v>
      </c>
      <c r="B34" s="4">
        <v>200000</v>
      </c>
      <c r="C34" s="3"/>
      <c r="D34" s="4"/>
    </row>
    <row r="35" spans="1:4">
      <c r="A35" s="3" t="s">
        <v>14</v>
      </c>
      <c r="B35" s="4">
        <v>80000</v>
      </c>
      <c r="C35" s="3"/>
      <c r="D35" s="4"/>
    </row>
    <row r="36" spans="1:4" ht="15.75" thickBot="1">
      <c r="A36" s="3" t="s">
        <v>18</v>
      </c>
      <c r="B36" s="4">
        <v>100000</v>
      </c>
      <c r="C36" s="3" t="s">
        <v>37</v>
      </c>
      <c r="D36" s="4">
        <f>D37</f>
        <v>380000</v>
      </c>
    </row>
    <row r="37" spans="1:4" ht="15.75" thickBot="1">
      <c r="A37" s="3"/>
      <c r="B37" s="14">
        <f>SUM(B34:B36)</f>
        <v>380000</v>
      </c>
      <c r="C37" s="3"/>
      <c r="D37" s="14">
        <f>B37</f>
        <v>380000</v>
      </c>
    </row>
    <row r="38" spans="1:4">
      <c r="A38" s="3" t="s">
        <v>38</v>
      </c>
      <c r="B38" s="4">
        <f>D36</f>
        <v>380000</v>
      </c>
      <c r="C38" s="3"/>
      <c r="D38" s="4"/>
    </row>
    <row r="40" spans="1:4">
      <c r="A40" s="21" t="s">
        <v>11</v>
      </c>
      <c r="B40" s="21"/>
      <c r="C40" s="21"/>
      <c r="D40" s="21"/>
    </row>
    <row r="41" spans="1:4">
      <c r="A41" s="3"/>
      <c r="B41" s="4"/>
      <c r="C41" s="3" t="s">
        <v>5</v>
      </c>
      <c r="D41" s="4">
        <v>50000</v>
      </c>
    </row>
    <row r="42" spans="1:4">
      <c r="A42" s="3"/>
      <c r="B42" s="4"/>
      <c r="C42" s="3" t="s">
        <v>12</v>
      </c>
      <c r="D42" s="4">
        <v>100000</v>
      </c>
    </row>
    <row r="43" spans="1:4" ht="15.75" thickBot="1">
      <c r="A43" s="3" t="s">
        <v>39</v>
      </c>
      <c r="B43" s="4">
        <f>D44</f>
        <v>210000</v>
      </c>
      <c r="C43" s="3" t="s">
        <v>21</v>
      </c>
      <c r="D43" s="4">
        <v>60000</v>
      </c>
    </row>
    <row r="44" spans="1:4" ht="15.75" thickBot="1">
      <c r="A44" s="3"/>
      <c r="B44" s="14">
        <f>D44</f>
        <v>210000</v>
      </c>
      <c r="C44" s="3"/>
      <c r="D44" s="14">
        <f>SUM(D41:D43)</f>
        <v>210000</v>
      </c>
    </row>
    <row r="45" spans="1:4">
      <c r="A45" s="3"/>
      <c r="B45" s="4"/>
      <c r="C45" s="3" t="s">
        <v>40</v>
      </c>
      <c r="D45" s="4">
        <f>B43</f>
        <v>210000</v>
      </c>
    </row>
    <row r="47" spans="1:4">
      <c r="A47" s="21" t="s">
        <v>13</v>
      </c>
      <c r="B47" s="21"/>
      <c r="C47" s="21"/>
      <c r="D47" s="21"/>
    </row>
    <row r="48" spans="1:4">
      <c r="A48" s="3" t="s">
        <v>3</v>
      </c>
      <c r="B48" s="4">
        <v>100000</v>
      </c>
      <c r="C48" s="3" t="s">
        <v>5</v>
      </c>
      <c r="D48" s="4">
        <v>90000</v>
      </c>
    </row>
    <row r="49" spans="1:7" ht="15.75" thickBot="1">
      <c r="A49" s="3"/>
      <c r="B49" s="4"/>
      <c r="C49" s="3" t="s">
        <v>23</v>
      </c>
      <c r="D49" s="4">
        <v>10000</v>
      </c>
    </row>
    <row r="50" spans="1:7" ht="15.75" thickBot="1">
      <c r="A50" s="3"/>
      <c r="B50" s="14">
        <f>SUM(B48:B49)</f>
        <v>100000</v>
      </c>
      <c r="C50" s="3"/>
      <c r="D50" s="14">
        <f>SUM(D48:D49)</f>
        <v>100000</v>
      </c>
    </row>
    <row r="51" spans="1:7">
      <c r="A51" s="3"/>
      <c r="B51" s="4"/>
      <c r="C51" s="3"/>
      <c r="D51" s="4"/>
    </row>
    <row r="53" spans="1:7">
      <c r="A53" s="21" t="s">
        <v>15</v>
      </c>
      <c r="B53" s="21"/>
      <c r="C53" s="21"/>
      <c r="D53" s="21"/>
    </row>
    <row r="54" spans="1:7" ht="15.75" thickBot="1">
      <c r="A54" s="3" t="s">
        <v>39</v>
      </c>
      <c r="B54" s="4">
        <f>D54</f>
        <v>80000</v>
      </c>
      <c r="C54" s="3" t="s">
        <v>16</v>
      </c>
      <c r="D54" s="4">
        <v>80000</v>
      </c>
    </row>
    <row r="55" spans="1:7" ht="15.75" thickBot="1">
      <c r="A55" s="3"/>
      <c r="B55" s="14">
        <f>SUM(B54)</f>
        <v>80000</v>
      </c>
      <c r="C55" s="3"/>
      <c r="D55" s="14">
        <f>B55</f>
        <v>80000</v>
      </c>
    </row>
    <row r="56" spans="1:7">
      <c r="A56" s="3"/>
      <c r="B56" s="4"/>
      <c r="C56" s="3" t="s">
        <v>40</v>
      </c>
      <c r="D56" s="4">
        <f>B54</f>
        <v>80000</v>
      </c>
    </row>
    <row r="57" spans="1:7">
      <c r="G57" s="20"/>
    </row>
    <row r="58" spans="1:7">
      <c r="A58" s="21" t="s">
        <v>54</v>
      </c>
      <c r="B58" s="21"/>
      <c r="C58" s="21"/>
      <c r="D58" s="21"/>
    </row>
    <row r="59" spans="1:7" ht="15.75" thickBot="1">
      <c r="A59" s="3" t="s">
        <v>8</v>
      </c>
      <c r="B59" s="4">
        <v>1500</v>
      </c>
      <c r="C59" s="3" t="s">
        <v>37</v>
      </c>
      <c r="D59" s="4">
        <f>B59</f>
        <v>1500</v>
      </c>
    </row>
    <row r="60" spans="1:7" ht="15.75" thickBot="1">
      <c r="A60" s="3"/>
      <c r="B60" s="14">
        <f>SUM(B59)</f>
        <v>1500</v>
      </c>
      <c r="C60" s="3"/>
      <c r="D60" s="14">
        <f>B60</f>
        <v>1500</v>
      </c>
    </row>
    <row r="61" spans="1:7">
      <c r="A61" s="3" t="s">
        <v>38</v>
      </c>
      <c r="B61" s="4">
        <f>D59</f>
        <v>1500</v>
      </c>
      <c r="C61" s="3"/>
      <c r="D61" s="4"/>
    </row>
    <row r="63" spans="1:7">
      <c r="A63" s="22" t="s">
        <v>19</v>
      </c>
      <c r="B63" s="22"/>
      <c r="C63" s="22"/>
      <c r="D63" s="22"/>
    </row>
    <row r="64" spans="1:7">
      <c r="A64" s="3" t="s">
        <v>8</v>
      </c>
      <c r="B64" s="4">
        <v>80000</v>
      </c>
      <c r="C64" s="3" t="s">
        <v>16</v>
      </c>
      <c r="D64" s="4">
        <v>100000</v>
      </c>
    </row>
    <row r="65" spans="1:4" ht="15.75" thickBot="1">
      <c r="A65" s="3" t="s">
        <v>39</v>
      </c>
      <c r="B65" s="4">
        <f>D64-B64</f>
        <v>20000</v>
      </c>
      <c r="C65" s="3"/>
      <c r="D65" s="4"/>
    </row>
    <row r="66" spans="1:4" ht="15.75" thickBot="1">
      <c r="A66" s="3"/>
      <c r="B66" s="14">
        <f>SUM(B64:B65)</f>
        <v>100000</v>
      </c>
      <c r="C66" s="3"/>
      <c r="D66" s="14">
        <f>B66</f>
        <v>100000</v>
      </c>
    </row>
    <row r="67" spans="1:4">
      <c r="A67" s="3"/>
      <c r="B67" s="4"/>
      <c r="C67" s="3" t="s">
        <v>40</v>
      </c>
      <c r="D67" s="4">
        <f>B65</f>
        <v>20000</v>
      </c>
    </row>
    <row r="69" spans="1:4">
      <c r="A69" s="21" t="s">
        <v>20</v>
      </c>
      <c r="B69" s="21"/>
      <c r="C69" s="21"/>
      <c r="D69" s="21"/>
    </row>
    <row r="70" spans="1:4" ht="15.75" thickBot="1">
      <c r="A70" s="3" t="s">
        <v>3</v>
      </c>
      <c r="B70" s="4">
        <v>60000</v>
      </c>
      <c r="C70" s="3" t="s">
        <v>37</v>
      </c>
      <c r="D70" s="4">
        <v>60000</v>
      </c>
    </row>
    <row r="71" spans="1:4" ht="15.75" thickBot="1">
      <c r="A71" s="3"/>
      <c r="B71" s="14">
        <f>SUM(B70)</f>
        <v>60000</v>
      </c>
      <c r="C71" s="3"/>
      <c r="D71" s="14">
        <f>B71</f>
        <v>60000</v>
      </c>
    </row>
    <row r="72" spans="1:4">
      <c r="A72" s="3" t="s">
        <v>38</v>
      </c>
      <c r="B72" s="4">
        <f>D70</f>
        <v>60000</v>
      </c>
      <c r="C72" s="3"/>
      <c r="D72" s="4"/>
    </row>
    <row r="74" spans="1:4">
      <c r="A74" s="21" t="s">
        <v>24</v>
      </c>
      <c r="B74" s="21"/>
      <c r="C74" s="21"/>
      <c r="D74" s="21"/>
    </row>
    <row r="75" spans="1:4" ht="15.75" thickBot="1">
      <c r="A75" s="3" t="s">
        <v>22</v>
      </c>
      <c r="B75" s="4">
        <v>10000</v>
      </c>
      <c r="C75" s="3" t="s">
        <v>37</v>
      </c>
      <c r="D75" s="4">
        <f>B75</f>
        <v>10000</v>
      </c>
    </row>
    <row r="76" spans="1:4" ht="15.75" thickBot="1">
      <c r="A76" s="3"/>
      <c r="B76" s="14">
        <f>SUM(B75)</f>
        <v>10000</v>
      </c>
      <c r="C76" s="3"/>
      <c r="D76" s="14">
        <f>SUM(D75)</f>
        <v>10000</v>
      </c>
    </row>
    <row r="77" spans="1:4">
      <c r="A77" s="3" t="s">
        <v>38</v>
      </c>
      <c r="B77" s="4">
        <v>10000</v>
      </c>
      <c r="C77" s="3"/>
      <c r="D77" s="4"/>
    </row>
    <row r="78" spans="1:4">
      <c r="A78" s="3"/>
      <c r="B78" s="4"/>
      <c r="C78" s="3"/>
      <c r="D78" s="4"/>
    </row>
    <row r="80" spans="1:4">
      <c r="A80" s="21" t="s">
        <v>27</v>
      </c>
      <c r="B80" s="21"/>
      <c r="C80" s="21"/>
      <c r="D80" s="21"/>
    </row>
    <row r="81" spans="1:10" ht="15.75" thickBot="1">
      <c r="A81" s="3" t="s">
        <v>8</v>
      </c>
      <c r="B81" s="4">
        <v>22500</v>
      </c>
      <c r="C81" s="3" t="s">
        <v>37</v>
      </c>
      <c r="D81" s="4">
        <f>B81</f>
        <v>22500</v>
      </c>
    </row>
    <row r="82" spans="1:10" ht="15.75" thickBot="1">
      <c r="A82" s="3"/>
      <c r="B82" s="14">
        <f>D82</f>
        <v>22500</v>
      </c>
      <c r="C82" s="3"/>
      <c r="D82" s="14">
        <f>SUM(D81)</f>
        <v>22500</v>
      </c>
    </row>
    <row r="83" spans="1:10">
      <c r="A83" s="3" t="s">
        <v>38</v>
      </c>
      <c r="B83" s="9">
        <f>D81</f>
        <v>22500</v>
      </c>
      <c r="C83" s="3"/>
      <c r="D83" s="4"/>
      <c r="J83" s="10"/>
    </row>
    <row r="84" spans="1:10">
      <c r="A84" s="3"/>
      <c r="B84" s="4"/>
      <c r="C84" s="3"/>
      <c r="D84" s="4"/>
    </row>
    <row r="86" spans="1:10">
      <c r="A86" s="21" t="s">
        <v>32</v>
      </c>
      <c r="B86" s="21"/>
      <c r="C86" s="21"/>
      <c r="D86" s="21"/>
    </row>
    <row r="87" spans="1:10" ht="15.75" thickBot="1">
      <c r="A87" s="3" t="s">
        <v>8</v>
      </c>
      <c r="B87" s="4">
        <v>5000</v>
      </c>
      <c r="C87" s="3" t="s">
        <v>37</v>
      </c>
      <c r="D87" s="4">
        <f>B87</f>
        <v>5000</v>
      </c>
    </row>
    <row r="88" spans="1:10" ht="15.75" thickBot="1">
      <c r="A88" s="3"/>
      <c r="B88" s="14">
        <f>SUM(B87)</f>
        <v>5000</v>
      </c>
      <c r="C88" s="3"/>
      <c r="D88" s="14">
        <f>SUM(D87)</f>
        <v>5000</v>
      </c>
    </row>
    <row r="89" spans="1:10">
      <c r="A89" s="3" t="s">
        <v>38</v>
      </c>
      <c r="B89" s="4">
        <f>D87</f>
        <v>5000</v>
      </c>
      <c r="C89" s="3"/>
      <c r="D89" s="4"/>
    </row>
    <row r="90" spans="1:10">
      <c r="A90" s="3"/>
      <c r="B90" s="4"/>
      <c r="C90" s="3"/>
      <c r="D90" s="4"/>
    </row>
    <row r="92" spans="1:10">
      <c r="A92" s="21" t="s">
        <v>33</v>
      </c>
      <c r="B92" s="21"/>
      <c r="C92" s="21"/>
      <c r="D92" s="21"/>
    </row>
    <row r="93" spans="1:10" ht="15.75" thickBot="1">
      <c r="A93" s="3" t="s">
        <v>8</v>
      </c>
      <c r="B93" s="4">
        <v>500</v>
      </c>
      <c r="C93" s="3" t="s">
        <v>37</v>
      </c>
      <c r="D93" s="4">
        <f>B93</f>
        <v>500</v>
      </c>
    </row>
    <row r="94" spans="1:10" ht="15.75" thickBot="1">
      <c r="A94" s="3"/>
      <c r="B94" s="14">
        <f>D94</f>
        <v>500</v>
      </c>
      <c r="C94" s="3"/>
      <c r="D94" s="14">
        <f>D93</f>
        <v>500</v>
      </c>
    </row>
    <row r="95" spans="1:10">
      <c r="A95" s="3" t="s">
        <v>38</v>
      </c>
      <c r="B95" s="4">
        <f>D93</f>
        <v>500</v>
      </c>
      <c r="C95" s="3"/>
      <c r="D95" s="4"/>
    </row>
    <row r="96" spans="1:10">
      <c r="A96" s="3"/>
      <c r="B96" s="4"/>
      <c r="C96" s="3"/>
      <c r="D96" s="4"/>
    </row>
    <row r="98" spans="1:4">
      <c r="A98" s="21" t="s">
        <v>34</v>
      </c>
      <c r="B98" s="21"/>
      <c r="C98" s="21"/>
      <c r="D98" s="21"/>
    </row>
    <row r="99" spans="1:4" ht="15.75" thickBot="1">
      <c r="A99" s="3" t="s">
        <v>8</v>
      </c>
      <c r="B99" s="4">
        <v>15000</v>
      </c>
      <c r="C99" s="3" t="s">
        <v>37</v>
      </c>
      <c r="D99" s="4">
        <v>15000</v>
      </c>
    </row>
    <row r="100" spans="1:4" ht="15.75" thickBot="1">
      <c r="A100" s="3"/>
      <c r="B100" s="14">
        <f>D100</f>
        <v>15000</v>
      </c>
      <c r="C100" s="3"/>
      <c r="D100" s="14">
        <f>D99</f>
        <v>15000</v>
      </c>
    </row>
    <row r="101" spans="1:4">
      <c r="A101" s="3" t="s">
        <v>38</v>
      </c>
      <c r="B101" s="4">
        <f>D99</f>
        <v>15000</v>
      </c>
      <c r="C101" s="3"/>
      <c r="D101" s="4"/>
    </row>
    <row r="102" spans="1:4">
      <c r="A102" s="3"/>
      <c r="B102" s="4"/>
      <c r="C102" s="3"/>
      <c r="D102" s="4"/>
    </row>
    <row r="104" spans="1:4">
      <c r="A104" s="21" t="s">
        <v>36</v>
      </c>
      <c r="B104" s="21"/>
      <c r="C104" s="21"/>
      <c r="D104" s="21"/>
    </row>
    <row r="105" spans="1:4" ht="15.75" thickBot="1">
      <c r="A105" s="3" t="s">
        <v>39</v>
      </c>
      <c r="B105" s="4">
        <f>D105</f>
        <v>2200</v>
      </c>
      <c r="C105" s="3" t="s">
        <v>5</v>
      </c>
      <c r="D105" s="4">
        <v>2200</v>
      </c>
    </row>
    <row r="106" spans="1:4" ht="15.75" thickBot="1">
      <c r="A106" s="3"/>
      <c r="B106" s="14">
        <f>SUM(B105)</f>
        <v>2200</v>
      </c>
      <c r="C106" s="3"/>
      <c r="D106" s="14">
        <f>B106</f>
        <v>2200</v>
      </c>
    </row>
    <row r="107" spans="1:4">
      <c r="A107" s="3"/>
      <c r="B107" s="4"/>
      <c r="C107" s="3" t="s">
        <v>40</v>
      </c>
      <c r="D107" s="4">
        <f>B105</f>
        <v>2200</v>
      </c>
    </row>
    <row r="108" spans="1:4">
      <c r="A108" s="3"/>
      <c r="B108" s="4"/>
      <c r="C108" s="3"/>
      <c r="D108" s="4"/>
    </row>
  </sheetData>
  <mergeCells count="21">
    <mergeCell ref="A86:D86"/>
    <mergeCell ref="A92:D92"/>
    <mergeCell ref="A98:D98"/>
    <mergeCell ref="A104:D104"/>
    <mergeCell ref="A80:D80"/>
    <mergeCell ref="A47:D47"/>
    <mergeCell ref="A53:D53"/>
    <mergeCell ref="A63:D63"/>
    <mergeCell ref="A69:D69"/>
    <mergeCell ref="A74:D74"/>
    <mergeCell ref="A58:D58"/>
    <mergeCell ref="G1:I1"/>
    <mergeCell ref="G2:I2"/>
    <mergeCell ref="A40:D40"/>
    <mergeCell ref="A1:D1"/>
    <mergeCell ref="A2:D2"/>
    <mergeCell ref="A3:D3"/>
    <mergeCell ref="A17:D17"/>
    <mergeCell ref="A22:D22"/>
    <mergeCell ref="A27:D27"/>
    <mergeCell ref="A33:D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ISB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2010-12-04T15:42:26Z</dcterms:created>
  <dcterms:modified xsi:type="dcterms:W3CDTF">2015-06-27T10:07:06Z</dcterms:modified>
</cp:coreProperties>
</file>