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peterson/Documents/UTexas CS/PS/cs380p-f23/other/"/>
    </mc:Choice>
  </mc:AlternateContent>
  <xr:revisionPtr revIDLastSave="0" documentId="13_ncr:1_{8236627E-B180-4448-A68E-FC3F6828516A}" xr6:coauthVersionLast="47" xr6:coauthVersionMax="47" xr10:uidLastSave="{00000000-0000-0000-0000-000000000000}"/>
  <bookViews>
    <workbookView xWindow="0" yWindow="760" windowWidth="27100" windowHeight="20180" activeTab="3" xr2:uid="{9C475556-C5F2-8046-B043-BADCBA6F3A00}"/>
  </bookViews>
  <sheets>
    <sheet name="10-0.005-100" sheetId="1" r:id="rId1"/>
    <sheet name="100-0.005-100" sheetId="2" r:id="rId2"/>
    <sheet name="10000-0.005-100" sheetId="4" r:id="rId3"/>
    <sheet name="100000-0.005-100" sheetId="3" r:id="rId4"/>
  </sheets>
  <definedNames>
    <definedName name="_xlchart.v1.0" hidden="1">'10-0.005-100'!$M$12:$R$12</definedName>
    <definedName name="_xlchart.v1.1" hidden="1">'10-0.005-100'!$M$13:$R$13</definedName>
    <definedName name="_xlchart.v2.2" hidden="1">'10-0.005-100'!$M$12:$R$12</definedName>
    <definedName name="_xlchart.v2.3" hidden="1">'10-0.005-100'!$M$13:$R$13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3" i="1" l="1"/>
  <c r="S13" i="1"/>
  <c r="R13" i="1"/>
  <c r="Q13" i="1"/>
  <c r="P13" i="1"/>
  <c r="O13" i="1"/>
  <c r="N13" i="1"/>
  <c r="M13" i="1"/>
  <c r="T3" i="1"/>
  <c r="S3" i="1"/>
  <c r="R3" i="1"/>
  <c r="Q3" i="1"/>
  <c r="P3" i="1"/>
  <c r="O3" i="1"/>
  <c r="N3" i="1"/>
  <c r="M3" i="1"/>
  <c r="T13" i="2"/>
  <c r="S13" i="2"/>
  <c r="R13" i="2"/>
  <c r="Q13" i="2"/>
  <c r="P13" i="2"/>
  <c r="O13" i="2"/>
  <c r="N13" i="2"/>
  <c r="M13" i="2"/>
  <c r="T3" i="2"/>
  <c r="S3" i="2"/>
  <c r="R3" i="2"/>
  <c r="Q3" i="2"/>
  <c r="P3" i="2"/>
  <c r="O3" i="2"/>
  <c r="N3" i="2"/>
  <c r="M3" i="2"/>
  <c r="Q44" i="3"/>
  <c r="P44" i="3"/>
  <c r="O44" i="3"/>
  <c r="N44" i="3"/>
  <c r="M44" i="3"/>
  <c r="L44" i="3"/>
  <c r="T13" i="4"/>
  <c r="S13" i="4"/>
  <c r="R13" i="4"/>
  <c r="Q13" i="4"/>
  <c r="P13" i="4"/>
  <c r="O13" i="4"/>
  <c r="N13" i="4"/>
  <c r="P3" i="4"/>
  <c r="O3" i="4"/>
  <c r="N3" i="4"/>
  <c r="M3" i="4"/>
  <c r="I43" i="3"/>
  <c r="I44" i="3" s="1"/>
  <c r="H43" i="3"/>
  <c r="H44" i="3" s="1"/>
  <c r="G44" i="3"/>
  <c r="G43" i="3"/>
  <c r="F43" i="3"/>
  <c r="F44" i="3" s="1"/>
  <c r="E44" i="3"/>
  <c r="E43" i="3"/>
  <c r="B43" i="3"/>
  <c r="B44" i="3" s="1"/>
  <c r="K19" i="4"/>
  <c r="J19" i="4"/>
  <c r="I19" i="4"/>
  <c r="H19" i="4"/>
  <c r="G19" i="4"/>
  <c r="F19" i="4"/>
  <c r="E19" i="4"/>
  <c r="K19" i="1"/>
  <c r="J19" i="1"/>
  <c r="I19" i="1"/>
  <c r="H19" i="1"/>
  <c r="G19" i="1"/>
  <c r="F19" i="1"/>
  <c r="B19" i="1"/>
  <c r="B19" i="2"/>
  <c r="K19" i="2"/>
  <c r="J19" i="2"/>
  <c r="I19" i="2"/>
  <c r="H19" i="2"/>
  <c r="G19" i="2"/>
  <c r="F19" i="2"/>
  <c r="E19" i="2"/>
  <c r="E19" i="1"/>
  <c r="G9" i="4"/>
  <c r="F9" i="4"/>
  <c r="E9" i="4"/>
  <c r="B9" i="4"/>
  <c r="K9" i="2"/>
  <c r="J9" i="2"/>
  <c r="I9" i="2"/>
  <c r="H9" i="2"/>
  <c r="G9" i="2"/>
  <c r="F9" i="2"/>
  <c r="E9" i="2"/>
  <c r="B9" i="2"/>
  <c r="K9" i="1"/>
  <c r="J9" i="1"/>
  <c r="I9" i="1"/>
  <c r="H9" i="1"/>
  <c r="G9" i="1"/>
  <c r="F9" i="1"/>
  <c r="E9" i="1"/>
  <c r="B9" i="1"/>
</calcChain>
</file>

<file path=xl/sharedStrings.xml><?xml version="1.0" encoding="utf-8"?>
<sst xmlns="http://schemas.openxmlformats.org/spreadsheetml/2006/main" count="188" uniqueCount="26">
  <si>
    <t>iteration</t>
  </si>
  <si>
    <t>time (s)</t>
  </si>
  <si>
    <t>Run 1</t>
  </si>
  <si>
    <t>Avg (lap)</t>
  </si>
  <si>
    <t>MPI</t>
  </si>
  <si>
    <t>Sequential</t>
  </si>
  <si>
    <t>Iteration</t>
  </si>
  <si>
    <t>n=2</t>
  </si>
  <si>
    <t>n=3</t>
  </si>
  <si>
    <t>n=4</t>
  </si>
  <si>
    <t>n=5</t>
  </si>
  <si>
    <t>n=6</t>
  </si>
  <si>
    <t>n=8</t>
  </si>
  <si>
    <t>n=7</t>
  </si>
  <si>
    <t>n=1</t>
  </si>
  <si>
    <t>average</t>
  </si>
  <si>
    <t>Parallel</t>
  </si>
  <si>
    <t>Old</t>
  </si>
  <si>
    <t>New</t>
  </si>
  <si>
    <t>old</t>
  </si>
  <si>
    <t>new</t>
  </si>
  <si>
    <t>time(s)</t>
  </si>
  <si>
    <t>Avg (projected)</t>
  </si>
  <si>
    <t>Runtime (s, projected)</t>
  </si>
  <si>
    <t>Number of MPI processes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</si>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</sst>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"/>
      <family val="2"/>
    </font>
    <font>
      <b/>
      <sz val="12"/>
      <color theme="1"/>
      <name val="Aptos"/>
    </font>
    <font>
      <sz val="8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Runtime</a:t>
            </a:r>
            <a:r>
              <a:rPr lang="en-US" baseline="0"/>
              <a:t> (s) vs. Number of MPI Processors (individual messages) for 10 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'10-0.005-100'!$M$2:$S$2</c:f>
              <c:strCache>
                <c:ptCount val="7"/>
                <c:pt idx="0">
                  <c:v>n=1</c:v>
                </c:pt>
                <c:pt idx="1">
                  <c:v>n=2</c:v>
                </c:pt>
                <c:pt idx="2">
                  <c:v>n=3</c:v>
                </c:pt>
                <c:pt idx="3">
                  <c:v>n=4</c:v>
                </c:pt>
                <c:pt idx="4">
                  <c:v>n=5</c:v>
                </c:pt>
                <c:pt idx="5">
                  <c:v>n=6</c:v>
                </c:pt>
                <c:pt idx="6">
                  <c:v>n=7</c:v>
                </c:pt>
              </c:strCache>
            </c:strRef>
          </c:cat>
          <c:val>
            <c:numRef>
              <c:f>'10-0.005-100'!$M$3:$S$3</c:f>
              <c:numCache>
                <c:formatCode>General</c:formatCode>
                <c:ptCount val="7"/>
                <c:pt idx="0">
                  <c:v>1.042E-3</c:v>
                </c:pt>
                <c:pt idx="1">
                  <c:v>2.9696000000000002E-3</c:v>
                </c:pt>
                <c:pt idx="2">
                  <c:v>3.3722000000000001E-3</c:v>
                </c:pt>
                <c:pt idx="3">
                  <c:v>3.8027999999999998E-3</c:v>
                </c:pt>
                <c:pt idx="4">
                  <c:v>4.5933999999999992E-3</c:v>
                </c:pt>
                <c:pt idx="5">
                  <c:v>6.9584000000000009E-3</c:v>
                </c:pt>
                <c:pt idx="6">
                  <c:v>5.6584000000000001E-3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7A-2442-A7BE-DD9C2C714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904192"/>
        <c:axId val="535917744"/>
      </c:lineChart>
      <c:catAx>
        <c:axId val="53590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MPI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17744"/>
        <c:crosses val="autoZero"/>
        <c:auto val="1"/>
        <c:lblAlgn val="ctr"/>
        <c:lblOffset val="100"/>
        <c:noMultiLvlLbl val="0"/>
      </c:catAx>
      <c:valAx>
        <c:axId val="53591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0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Runtime (s) vs. Number of MPI Processors (Allgatherv) for 10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'10-0.005-100'!$M$12:$R$12</c:f>
              <c:strCache>
                <c:ptCount val="6"/>
                <c:pt idx="0">
                  <c:v>n=1</c:v>
                </c:pt>
                <c:pt idx="1">
                  <c:v>n=2</c:v>
                </c:pt>
                <c:pt idx="2">
                  <c:v>n=3</c:v>
                </c:pt>
                <c:pt idx="3">
                  <c:v>n=4</c:v>
                </c:pt>
                <c:pt idx="4">
                  <c:v>n=5</c:v>
                </c:pt>
                <c:pt idx="5">
                  <c:v>n=6</c:v>
                </c:pt>
              </c:strCache>
            </c:strRef>
          </c:cat>
          <c:val>
            <c:numRef>
              <c:f>'10-0.005-100'!$M$13:$R$13</c:f>
              <c:numCache>
                <c:formatCode>General</c:formatCode>
                <c:ptCount val="6"/>
                <c:pt idx="0">
                  <c:v>1.042E-3</c:v>
                </c:pt>
                <c:pt idx="1">
                  <c:v>1.4951999999999999E-3</c:v>
                </c:pt>
                <c:pt idx="2">
                  <c:v>2.2921999999999999E-3</c:v>
                </c:pt>
                <c:pt idx="3">
                  <c:v>2.5694000000000003E-3</c:v>
                </c:pt>
                <c:pt idx="4">
                  <c:v>3.1275999999999999E-3</c:v>
                </c:pt>
                <c:pt idx="5">
                  <c:v>3.0244000000000004E-3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C6-8346-AA8A-CF483A232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965680"/>
        <c:axId val="535967408"/>
      </c:lineChart>
      <c:catAx>
        <c:axId val="53596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MPI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67408"/>
        <c:crosses val="autoZero"/>
        <c:auto val="1"/>
        <c:lblAlgn val="ctr"/>
        <c:lblOffset val="100"/>
        <c:noMultiLvlLbl val="0"/>
      </c:catAx>
      <c:valAx>
        <c:axId val="53596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6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Runtime (s) vs. Number of MPI Processes</a:t>
            </a:r>
            <a:r>
              <a:rPr lang="en-US" baseline="0"/>
              <a:t> (individual messages) for 100 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'100-0.005-100'!$L$3</c:f>
              <c:strCache>
                <c:ptCount val="1"/>
                <c:pt idx="0">
                  <c:v>time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'100-0.005-100'!$M$2:$T$2</c:f>
              <c:strCache>
                <c:ptCount val="8"/>
                <c:pt idx="0">
                  <c:v>n=1</c:v>
                </c:pt>
                <c:pt idx="1">
                  <c:v>n=2</c:v>
                </c:pt>
                <c:pt idx="2">
                  <c:v>n=3</c:v>
                </c:pt>
                <c:pt idx="3">
                  <c:v>n=4</c:v>
                </c:pt>
                <c:pt idx="4">
                  <c:v>n=5</c:v>
                </c:pt>
                <c:pt idx="5">
                  <c:v>n=6</c:v>
                </c:pt>
                <c:pt idx="6">
                  <c:v>n=7</c:v>
                </c:pt>
                <c:pt idx="7">
                  <c:v>n=8</c:v>
                </c:pt>
              </c:strCache>
            </c:strRef>
          </c:cat>
          <c:val>
            <c:numRef>
              <c:f>'100-0.005-100'!$M$3:$T$3</c:f>
              <c:numCache>
                <c:formatCode>General</c:formatCode>
                <c:ptCount val="8"/>
                <c:pt idx="0">
                  <c:v>3.0767200000000001E-2</c:v>
                </c:pt>
                <c:pt idx="1">
                  <c:v>4.3179599999999999E-2</c:v>
                </c:pt>
                <c:pt idx="2">
                  <c:v>4.7219200000000003E-2</c:v>
                </c:pt>
                <c:pt idx="3">
                  <c:v>5.4188599999999996E-2</c:v>
                </c:pt>
                <c:pt idx="4">
                  <c:v>5.9261000000000008E-2</c:v>
                </c:pt>
                <c:pt idx="5">
                  <c:v>6.0285400000000003E-2</c:v>
                </c:pt>
                <c:pt idx="6">
                  <c:v>6.2567999999999999E-2</c:v>
                </c:pt>
                <c:pt idx="7">
                  <c:v>6.563179999999999E-2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1-364A-A5C8-4FD874BBF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796367"/>
        <c:axId val="964798095"/>
      </c:lineChart>
      <c:catAx>
        <c:axId val="964796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MPI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798095"/>
        <c:crosses val="autoZero"/>
        <c:auto val="1"/>
        <c:lblAlgn val="ctr"/>
        <c:lblOffset val="100"/>
        <c:noMultiLvlLbl val="0"/>
      </c:catAx>
      <c:valAx>
        <c:axId val="9647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runtime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79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Runtime (s) vs. Number of MPI Processes (Allgatherv) for 100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'100-0.005-100'!$L$13</c:f>
              <c:strCache>
                <c:ptCount val="1"/>
                <c:pt idx="0">
                  <c:v>time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'100-0.005-100'!$M$12:$S$12</c:f>
              <c:strCache>
                <c:ptCount val="7"/>
                <c:pt idx="0">
                  <c:v>n=1</c:v>
                </c:pt>
                <c:pt idx="1">
                  <c:v>n=2</c:v>
                </c:pt>
                <c:pt idx="2">
                  <c:v>n=3</c:v>
                </c:pt>
                <c:pt idx="3">
                  <c:v>n=4</c:v>
                </c:pt>
                <c:pt idx="4">
                  <c:v>n=5</c:v>
                </c:pt>
                <c:pt idx="5">
                  <c:v>n=6</c:v>
                </c:pt>
                <c:pt idx="6">
                  <c:v>n=7</c:v>
                </c:pt>
              </c:strCache>
            </c:strRef>
          </c:cat>
          <c:val>
            <c:numRef>
              <c:f>'100-0.005-100'!$M$13:$S$13</c:f>
              <c:numCache>
                <c:formatCode>General</c:formatCode>
                <c:ptCount val="7"/>
                <c:pt idx="0">
                  <c:v>3.0767200000000001E-2</c:v>
                </c:pt>
                <c:pt idx="1">
                  <c:v>2.76128E-2</c:v>
                </c:pt>
                <c:pt idx="2">
                  <c:v>2.6930199999999998E-2</c:v>
                </c:pt>
                <c:pt idx="3">
                  <c:v>2.51556E-2</c:v>
                </c:pt>
                <c:pt idx="4">
                  <c:v>2.41286E-2</c:v>
                </c:pt>
                <c:pt idx="5">
                  <c:v>3.1219600000000004E-2</c:v>
                </c:pt>
                <c:pt idx="6">
                  <c:v>7.3617600000000005E-2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D5-2846-B90C-989453CF9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969679"/>
        <c:axId val="964971407"/>
      </c:lineChart>
      <c:catAx>
        <c:axId val="964969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MPI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971407"/>
        <c:crosses val="autoZero"/>
        <c:auto val="1"/>
        <c:lblAlgn val="ctr"/>
        <c:lblOffset val="100"/>
        <c:noMultiLvlLbl val="0"/>
      </c:catAx>
      <c:valAx>
        <c:axId val="96497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96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runtime (s) vs. MPI Processes (individual messages) for 10,000 points, 100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'10000-0.005-100'!$M$2:$P$2</c:f>
              <c:strCache>
                <c:ptCount val="4"/>
                <c:pt idx="0">
                  <c:v>n=1</c:v>
                </c:pt>
                <c:pt idx="1">
                  <c:v>n=2</c:v>
                </c:pt>
                <c:pt idx="2">
                  <c:v>n=3</c:v>
                </c:pt>
                <c:pt idx="3">
                  <c:v>n=4</c:v>
                </c:pt>
              </c:strCache>
            </c:strRef>
          </c:cat>
          <c:val>
            <c:numRef>
              <c:f>'10000-0.005-100'!$M$3:$P$3</c:f>
              <c:numCache>
                <c:formatCode>General</c:formatCode>
                <c:ptCount val="4"/>
                <c:pt idx="0">
                  <c:v>9.5731503999999994</c:v>
                </c:pt>
                <c:pt idx="1">
                  <c:v>12.532632000000001</c:v>
                </c:pt>
                <c:pt idx="2">
                  <c:v>13.614298</c:v>
                </c:pt>
                <c:pt idx="3">
                  <c:v>14.736552400000003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3E-9344-BAE6-82DBA0C31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263743"/>
        <c:axId val="643044735"/>
      </c:lineChart>
      <c:catAx>
        <c:axId val="643263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MPI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044735"/>
        <c:crosses val="autoZero"/>
        <c:auto val="1"/>
        <c:lblAlgn val="ctr"/>
        <c:lblOffset val="100"/>
        <c:noMultiLvlLbl val="0"/>
      </c:catAx>
      <c:valAx>
        <c:axId val="64304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r</a:t>
                </a:r>
                <a:r>
                  <a:rPr lang="en-US"/>
                  <a:t>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26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runtime (s) vs. MPI Processes (Allgatherv) for 10,000 points, 100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'10000-0.005-100'!$M$12:$T$12</c:f>
              <c:strCache>
                <c:ptCount val="8"/>
                <c:pt idx="0">
                  <c:v>n=1</c:v>
                </c:pt>
                <c:pt idx="1">
                  <c:v>n=2</c:v>
                </c:pt>
                <c:pt idx="2">
                  <c:v>n=3</c:v>
                </c:pt>
                <c:pt idx="3">
                  <c:v>n=4</c:v>
                </c:pt>
                <c:pt idx="4">
                  <c:v>n=5</c:v>
                </c:pt>
                <c:pt idx="5">
                  <c:v>n=6</c:v>
                </c:pt>
                <c:pt idx="6">
                  <c:v>n=7</c:v>
                </c:pt>
                <c:pt idx="7">
                  <c:v>n=8</c:v>
                </c:pt>
              </c:strCache>
            </c:strRef>
          </c:cat>
          <c:val>
            <c:numRef>
              <c:f>'10000-0.005-100'!$M$13:$T$13</c:f>
              <c:numCache>
                <c:formatCode>General</c:formatCode>
                <c:ptCount val="8"/>
                <c:pt idx="0">
                  <c:v>9.5731503999999994</c:v>
                </c:pt>
                <c:pt idx="1">
                  <c:v>7.3108679999999993</c:v>
                </c:pt>
                <c:pt idx="2">
                  <c:v>6.7416304</c:v>
                </c:pt>
                <c:pt idx="3">
                  <c:v>6.0406046</c:v>
                </c:pt>
                <c:pt idx="4">
                  <c:v>6.3415127999999994</c:v>
                </c:pt>
                <c:pt idx="5">
                  <c:v>8.6540332000000006</c:v>
                </c:pt>
                <c:pt idx="6">
                  <c:v>9.1326256000000008</c:v>
                </c:pt>
                <c:pt idx="7">
                  <c:v>16.771698199999999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8-9A46-A331-ECFE6F409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901231"/>
        <c:axId val="1497902959"/>
      </c:lineChart>
      <c:catAx>
        <c:axId val="1497901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MPI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902959"/>
        <c:crosses val="autoZero"/>
        <c:auto val="1"/>
        <c:lblAlgn val="ctr"/>
        <c:lblOffset val="100"/>
        <c:noMultiLvlLbl val="0"/>
      </c:catAx>
      <c:valAx>
        <c:axId val="149790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90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(s, projected, for 100 iterations) vs. Number of MPI Processes</a:t>
            </a:r>
            <a:r>
              <a:rPr lang="en-US" baseline="0"/>
              <a:t> for 100,000 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'100000-0.005-100'!$K$44</c:f>
              <c:strCache>
                <c:ptCount val="1"/>
                <c:pt idx="0">
                  <c:v>Runtime (s, projected)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'100000-0.005-100'!$L$43:$Q$43</c:f>
              <c:strCache>
                <c:ptCount val="6"/>
                <c:pt idx="0">
                  <c:v>n=1</c:v>
                </c:pt>
                <c:pt idx="1">
                  <c:v>n=2</c:v>
                </c:pt>
                <c:pt idx="2">
                  <c:v>n=3</c:v>
                </c:pt>
                <c:pt idx="3">
                  <c:v>n=4</c:v>
                </c:pt>
                <c:pt idx="4">
                  <c:v>n=5</c:v>
                </c:pt>
                <c:pt idx="5">
                  <c:v>n=6</c:v>
                </c:pt>
              </c:strCache>
            </c:strRef>
          </c:cat>
          <c:val>
            <c:numRef>
              <c:f>'100000-0.005-100'!$L$44:$Q$44</c:f>
              <c:numCache>
                <c:formatCode>General</c:formatCode>
                <c:ptCount val="6"/>
                <c:pt idx="0">
                  <c:v>184.72955263157894</c:v>
                </c:pt>
                <c:pt idx="1">
                  <c:v>129.84755151515154</c:v>
                </c:pt>
                <c:pt idx="2">
                  <c:v>104.46825483870967</c:v>
                </c:pt>
                <c:pt idx="3">
                  <c:v>94.221181818181833</c:v>
                </c:pt>
                <c:pt idx="4">
                  <c:v>93.594439393939382</c:v>
                </c:pt>
                <c:pt idx="5">
                  <c:v>94.867964285714294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5-714A-B911-E223C75BA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691855"/>
        <c:axId val="1498060959"/>
      </c:lineChart>
      <c:catAx>
        <c:axId val="1497691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MPI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060959"/>
        <c:crosses val="autoZero"/>
        <c:auto val="1"/>
        <c:lblAlgn val="ctr"/>
        <c:lblOffset val="100"/>
        <c:noMultiLvlLbl val="0"/>
      </c:catAx>
      <c:valAx>
        <c:axId val="149806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Projected total</a:t>
                </a:r>
                <a:r>
                  <a:rPr lang="en-US" baseline="0"/>
                  <a:t> runtime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69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374650</xdr:colOff>
      <xdr:row>24</xdr:row>
      <xdr:rowOff>12700</xdr:rowOff>
    </xdr:from>
    <xdr:to>
      <xdr:col>10</xdr:col>
      <xdr:colOff>819150</xdr:colOff>
      <xdr:row>37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948378-4D69-7475-C565-5878EC9CE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31750</xdr:colOff>
      <xdr:row>24</xdr:row>
      <xdr:rowOff>12700</xdr:rowOff>
    </xdr:from>
    <xdr:to>
      <xdr:col>18</xdr:col>
      <xdr:colOff>476250</xdr:colOff>
      <xdr:row>37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00F875-9918-0339-F021-679881117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22</xdr:row>
      <xdr:rowOff>50800</xdr:rowOff>
    </xdr:from>
    <xdr:to>
      <xdr:col>10</xdr:col>
      <xdr:colOff>539750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6F997D-8025-8180-5B87-1BA249ECD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628650</xdr:colOff>
      <xdr:row>22</xdr:row>
      <xdr:rowOff>38100</xdr:rowOff>
    </xdr:from>
    <xdr:to>
      <xdr:col>17</xdr:col>
      <xdr:colOff>247650</xdr:colOff>
      <xdr:row>35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CF5261-A595-635F-1A23-BC9599E85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488950</xdr:colOff>
      <xdr:row>25</xdr:row>
      <xdr:rowOff>139700</xdr:rowOff>
    </xdr:from>
    <xdr:to>
      <xdr:col>6</xdr:col>
      <xdr:colOff>107950</xdr:colOff>
      <xdr:row>39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CE4C88-3EE3-0442-1E28-9CB2CDC91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397246</xdr:colOff>
      <xdr:row>25</xdr:row>
      <xdr:rowOff>127494</xdr:rowOff>
    </xdr:from>
    <xdr:to>
      <xdr:col>12</xdr:col>
      <xdr:colOff>16245</xdr:colOff>
      <xdr:row>39</xdr:row>
      <xdr:rowOff>17648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59944A-7645-F207-A45F-11C687E1F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1098550</xdr:colOff>
      <xdr:row>23</xdr:row>
      <xdr:rowOff>190500</xdr:rowOff>
    </xdr:from>
    <xdr:to>
      <xdr:col>15</xdr:col>
      <xdr:colOff>577850</xdr:colOff>
      <xdr:row>37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53A009-941C-E8F6-1679-69C2D1288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92AF9-431F-7640-8835-8C4D1F84DBAD}">
  <dimension ref="A1:T19"/>
  <sheetViews>
    <sheetView topLeftCell="E1" workbookViewId="0">
      <selection activeCell="M12" sqref="M12:R13"/>
    </sheetView>
  </sheetViews>
  <sheetFormatPr baseColWidth="10" defaultRowHeight="16" x14ac:dyDescent="0.2"/>
  <cols>
    <col min="2" max="2" width="10.83203125" customWidth="1"/>
  </cols>
  <sheetData>
    <row r="1" spans="1:20" x14ac:dyDescent="0.2">
      <c r="D1" t="s">
        <v>17</v>
      </c>
    </row>
    <row r="2" spans="1:20" x14ac:dyDescent="0.2">
      <c r="A2" t="s">
        <v>5</v>
      </c>
      <c r="B2" t="s">
        <v>14</v>
      </c>
      <c r="D2" t="s">
        <v>4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13</v>
      </c>
      <c r="K2" t="s">
        <v>12</v>
      </c>
      <c r="M2" t="s">
        <v>14</v>
      </c>
      <c r="N2" t="s">
        <v>7</v>
      </c>
      <c r="O2" t="s">
        <v>8</v>
      </c>
      <c r="P2" t="s">
        <v>9</v>
      </c>
      <c r="Q2" t="s">
        <v>10</v>
      </c>
      <c r="R2" t="s">
        <v>11</v>
      </c>
      <c r="S2" t="s">
        <v>13</v>
      </c>
      <c r="T2" t="s">
        <v>12</v>
      </c>
    </row>
    <row r="3" spans="1:20" x14ac:dyDescent="0.2">
      <c r="A3" t="s">
        <v>0</v>
      </c>
      <c r="B3" t="s">
        <v>1</v>
      </c>
      <c r="D3" t="s">
        <v>6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M3">
        <f>B9</f>
        <v>1.042E-3</v>
      </c>
      <c r="N3">
        <f>E9</f>
        <v>2.9696000000000002E-3</v>
      </c>
      <c r="O3">
        <f>F9</f>
        <v>3.3722000000000001E-3</v>
      </c>
      <c r="P3">
        <f>G9</f>
        <v>3.8027999999999998E-3</v>
      </c>
      <c r="Q3">
        <f>H9</f>
        <v>4.5933999999999992E-3</v>
      </c>
      <c r="R3">
        <f>I9</f>
        <v>6.9584000000000009E-3</v>
      </c>
      <c r="S3">
        <f>J9</f>
        <v>5.6584000000000001E-3</v>
      </c>
      <c r="T3">
        <f>K9</f>
        <v>0.14789279999999999</v>
      </c>
    </row>
    <row r="4" spans="1:20" x14ac:dyDescent="0.2">
      <c r="A4">
        <v>1</v>
      </c>
      <c r="B4">
        <v>1.052E-3</v>
      </c>
      <c r="D4">
        <v>1</v>
      </c>
      <c r="E4">
        <v>3.248E-3</v>
      </c>
      <c r="F4">
        <v>2.9559999999999999E-3</v>
      </c>
      <c r="G4">
        <v>3.277E-3</v>
      </c>
      <c r="H4">
        <v>4.4000000000000003E-3</v>
      </c>
      <c r="I4">
        <v>4.7229999999999998E-3</v>
      </c>
      <c r="J4">
        <v>4.7470000000000004E-3</v>
      </c>
      <c r="K4">
        <v>5.2680000000000001E-3</v>
      </c>
    </row>
    <row r="5" spans="1:20" x14ac:dyDescent="0.2">
      <c r="A5">
        <v>2</v>
      </c>
      <c r="B5">
        <v>1.075E-3</v>
      </c>
      <c r="D5">
        <v>2</v>
      </c>
      <c r="E5">
        <v>3.2759999999999998E-3</v>
      </c>
      <c r="F5">
        <v>2.9880000000000002E-3</v>
      </c>
      <c r="G5">
        <v>4.0289999999999996E-3</v>
      </c>
      <c r="H5">
        <v>4.8919999999999996E-3</v>
      </c>
      <c r="I5">
        <v>4.7330000000000002E-3</v>
      </c>
      <c r="J5">
        <v>4.8630000000000001E-3</v>
      </c>
      <c r="K5">
        <v>5.7749999999999998E-3</v>
      </c>
    </row>
    <row r="6" spans="1:20" x14ac:dyDescent="0.2">
      <c r="A6">
        <v>3</v>
      </c>
      <c r="B6">
        <v>1.029E-3</v>
      </c>
      <c r="D6">
        <v>3</v>
      </c>
      <c r="E6">
        <v>2.4689999999999998E-3</v>
      </c>
      <c r="F6">
        <v>3.6310000000000001E-3</v>
      </c>
      <c r="G6">
        <v>3.715E-3</v>
      </c>
      <c r="H6">
        <v>4.5770000000000003E-3</v>
      </c>
      <c r="I6">
        <v>1.4191E-2</v>
      </c>
      <c r="J6">
        <v>4.6090000000000002E-3</v>
      </c>
      <c r="K6">
        <v>5.352E-3</v>
      </c>
    </row>
    <row r="7" spans="1:20" x14ac:dyDescent="0.2">
      <c r="A7">
        <v>4</v>
      </c>
      <c r="B7">
        <v>1.018E-3</v>
      </c>
      <c r="D7">
        <v>4</v>
      </c>
      <c r="E7">
        <v>3.2550000000000001E-3</v>
      </c>
      <c r="F7">
        <v>3.5249999999999999E-3</v>
      </c>
      <c r="G7">
        <v>3.7720000000000002E-3</v>
      </c>
      <c r="H7">
        <v>4.561E-3</v>
      </c>
      <c r="I7">
        <v>4.5339999999999998E-3</v>
      </c>
      <c r="J7">
        <v>6.7019999999999996E-3</v>
      </c>
      <c r="K7">
        <v>0.717719</v>
      </c>
    </row>
    <row r="8" spans="1:20" x14ac:dyDescent="0.2">
      <c r="A8">
        <v>5</v>
      </c>
      <c r="B8">
        <v>1.036E-3</v>
      </c>
      <c r="D8">
        <v>5</v>
      </c>
      <c r="E8">
        <v>2.5999999999999999E-3</v>
      </c>
      <c r="F8">
        <v>3.761E-3</v>
      </c>
      <c r="G8">
        <v>4.2209999999999999E-3</v>
      </c>
      <c r="H8">
        <v>4.5370000000000002E-3</v>
      </c>
      <c r="I8">
        <v>6.6109999999999997E-3</v>
      </c>
      <c r="J8">
        <v>7.3709999999999999E-3</v>
      </c>
      <c r="K8">
        <v>5.3499999999999997E-3</v>
      </c>
    </row>
    <row r="9" spans="1:20" x14ac:dyDescent="0.2">
      <c r="A9" s="2" t="s">
        <v>15</v>
      </c>
      <c r="B9">
        <f>AVERAGE(B4:B8)</f>
        <v>1.042E-3</v>
      </c>
      <c r="D9" s="2" t="s">
        <v>15</v>
      </c>
      <c r="E9">
        <f>AVERAGE(E4:E8)</f>
        <v>2.9696000000000002E-3</v>
      </c>
      <c r="F9">
        <f>AVERAGE(F4:F8)</f>
        <v>3.3722000000000001E-3</v>
      </c>
      <c r="G9">
        <f>AVERAGE(G4:G8)</f>
        <v>3.8027999999999998E-3</v>
      </c>
      <c r="H9">
        <f>AVERAGE(H4:H8)</f>
        <v>4.5933999999999992E-3</v>
      </c>
      <c r="I9">
        <f>AVERAGE(I4:I8)</f>
        <v>6.9584000000000009E-3</v>
      </c>
      <c r="J9">
        <f>AVERAGE(J4:J8)</f>
        <v>5.6584000000000001E-3</v>
      </c>
      <c r="K9">
        <f>AVERAGE(K4:K8)</f>
        <v>0.14789279999999999</v>
      </c>
    </row>
    <row r="11" spans="1:20" x14ac:dyDescent="0.2">
      <c r="D11" t="s">
        <v>18</v>
      </c>
    </row>
    <row r="12" spans="1:20" x14ac:dyDescent="0.2">
      <c r="D12" t="s">
        <v>4</v>
      </c>
      <c r="E12" t="s">
        <v>7</v>
      </c>
      <c r="F12" t="s">
        <v>8</v>
      </c>
      <c r="G12" t="s">
        <v>9</v>
      </c>
      <c r="H12" t="s">
        <v>10</v>
      </c>
      <c r="I12" t="s">
        <v>11</v>
      </c>
      <c r="J12" t="s">
        <v>13</v>
      </c>
      <c r="K12" t="s">
        <v>12</v>
      </c>
      <c r="M12" t="s">
        <v>14</v>
      </c>
      <c r="N12" t="s">
        <v>7</v>
      </c>
      <c r="O12" t="s">
        <v>8</v>
      </c>
      <c r="P12" t="s">
        <v>9</v>
      </c>
      <c r="Q12" t="s">
        <v>10</v>
      </c>
      <c r="R12" t="s">
        <v>11</v>
      </c>
      <c r="S12" t="s">
        <v>13</v>
      </c>
      <c r="T12" t="s">
        <v>12</v>
      </c>
    </row>
    <row r="13" spans="1:20" x14ac:dyDescent="0.2">
      <c r="D13" t="s">
        <v>6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  <c r="M13">
        <f>B19</f>
        <v>1.042E-3</v>
      </c>
      <c r="N13">
        <f>E19</f>
        <v>1.4951999999999999E-3</v>
      </c>
      <c r="O13">
        <f>F19</f>
        <v>2.2921999999999999E-3</v>
      </c>
      <c r="P13">
        <f>G19</f>
        <v>2.5694000000000003E-3</v>
      </c>
      <c r="Q13">
        <f>H19</f>
        <v>3.1275999999999999E-3</v>
      </c>
      <c r="R13">
        <f>I19</f>
        <v>3.0244000000000004E-3</v>
      </c>
      <c r="S13">
        <f>J19</f>
        <v>0.27099200000000001</v>
      </c>
      <c r="T13">
        <f>K19</f>
        <v>3.1708690000000002</v>
      </c>
    </row>
    <row r="14" spans="1:20" x14ac:dyDescent="0.2">
      <c r="D14">
        <v>1</v>
      </c>
      <c r="E14">
        <v>1.542E-3</v>
      </c>
      <c r="F14">
        <v>2.5799999999999998E-3</v>
      </c>
      <c r="G14">
        <v>2.545E-3</v>
      </c>
      <c r="H14">
        <v>3.1449999999999998E-3</v>
      </c>
      <c r="I14">
        <v>2.9640000000000001E-3</v>
      </c>
      <c r="J14">
        <v>0.34288999999999997</v>
      </c>
      <c r="K14">
        <v>3.7159930000000001</v>
      </c>
    </row>
    <row r="15" spans="1:20" x14ac:dyDescent="0.2">
      <c r="D15">
        <v>2</v>
      </c>
      <c r="E15">
        <v>1.544E-3</v>
      </c>
      <c r="F15">
        <v>2.506E-3</v>
      </c>
      <c r="G15">
        <v>2.7039999999999998E-3</v>
      </c>
      <c r="H15">
        <v>2.9199999999999999E-3</v>
      </c>
      <c r="I15">
        <v>3.1350000000000002E-3</v>
      </c>
      <c r="J15">
        <v>0.102974</v>
      </c>
      <c r="K15">
        <v>3.196008</v>
      </c>
    </row>
    <row r="16" spans="1:20" x14ac:dyDescent="0.2">
      <c r="D16">
        <v>3</v>
      </c>
      <c r="E16">
        <v>1.4220000000000001E-3</v>
      </c>
      <c r="F16">
        <v>2.2790000000000002E-3</v>
      </c>
      <c r="G16">
        <v>2.6549999999999998E-3</v>
      </c>
      <c r="H16">
        <v>2.8419999999999999E-3</v>
      </c>
      <c r="I16">
        <v>2.9979999999999998E-3</v>
      </c>
      <c r="J16">
        <v>0.118641</v>
      </c>
      <c r="K16">
        <v>3.661645</v>
      </c>
    </row>
    <row r="17" spans="1:11" x14ac:dyDescent="0.2">
      <c r="D17">
        <v>4</v>
      </c>
      <c r="E17">
        <v>1.4549999999999999E-3</v>
      </c>
      <c r="F17">
        <v>1.856E-3</v>
      </c>
      <c r="G17">
        <v>2.5049999999999998E-3</v>
      </c>
      <c r="H17">
        <v>3.7629999999999999E-3</v>
      </c>
      <c r="I17">
        <v>3.0620000000000001E-3</v>
      </c>
      <c r="J17">
        <v>0.74266699999999997</v>
      </c>
      <c r="K17">
        <v>1.316473</v>
      </c>
    </row>
    <row r="18" spans="1:11" x14ac:dyDescent="0.2">
      <c r="D18">
        <v>5</v>
      </c>
      <c r="E18">
        <v>1.513E-3</v>
      </c>
      <c r="F18">
        <v>2.2399999999999998E-3</v>
      </c>
      <c r="G18">
        <v>2.4380000000000001E-3</v>
      </c>
      <c r="H18">
        <v>2.9680000000000002E-3</v>
      </c>
      <c r="I18">
        <v>2.9629999999999999E-3</v>
      </c>
      <c r="J18">
        <v>4.7787999999999997E-2</v>
      </c>
      <c r="K18">
        <v>3.964226</v>
      </c>
    </row>
    <row r="19" spans="1:11" x14ac:dyDescent="0.2">
      <c r="A19" s="2" t="s">
        <v>15</v>
      </c>
      <c r="B19">
        <f>B9</f>
        <v>1.042E-3</v>
      </c>
      <c r="D19" s="2" t="s">
        <v>15</v>
      </c>
      <c r="E19">
        <f>AVERAGE(E14:E18)</f>
        <v>1.4951999999999999E-3</v>
      </c>
      <c r="F19">
        <f>AVERAGE(F14:F18)</f>
        <v>2.2921999999999999E-3</v>
      </c>
      <c r="G19">
        <f>AVERAGE(G14:G18)</f>
        <v>2.5694000000000003E-3</v>
      </c>
      <c r="H19">
        <f>AVERAGE(H14:H18)</f>
        <v>3.1275999999999999E-3</v>
      </c>
      <c r="I19">
        <f>AVERAGE(I14:I18)</f>
        <v>3.0244000000000004E-3</v>
      </c>
      <c r="J19">
        <f>AVERAGE(J14:J18)</f>
        <v>0.27099200000000001</v>
      </c>
      <c r="K19">
        <f>AVERAGE(K14:K18)</f>
        <v>3.1708690000000002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1780C-09AB-9142-AE3A-9DBC78E28F76}">
  <dimension ref="A2:T19"/>
  <sheetViews>
    <sheetView topLeftCell="F1" workbookViewId="0">
      <selection activeCell="L41" sqref="L41"/>
    </sheetView>
  </sheetViews>
  <sheetFormatPr baseColWidth="10" defaultRowHeight="16" x14ac:dyDescent="0.2"/>
  <sheetData>
    <row r="2" spans="1:20" x14ac:dyDescent="0.2">
      <c r="A2" t="s">
        <v>5</v>
      </c>
      <c r="B2" t="s">
        <v>14</v>
      </c>
      <c r="D2" t="s">
        <v>4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13</v>
      </c>
      <c r="K2" t="s">
        <v>12</v>
      </c>
      <c r="L2" t="s">
        <v>25</v>
      </c>
      <c r="M2" t="s">
        <v>14</v>
      </c>
      <c r="N2" t="s">
        <v>7</v>
      </c>
      <c r="O2" t="s">
        <v>8</v>
      </c>
      <c r="P2" t="s">
        <v>9</v>
      </c>
      <c r="Q2" t="s">
        <v>10</v>
      </c>
      <c r="R2" t="s">
        <v>11</v>
      </c>
      <c r="S2" t="s">
        <v>13</v>
      </c>
      <c r="T2" t="s">
        <v>12</v>
      </c>
    </row>
    <row r="3" spans="1:20" x14ac:dyDescent="0.2">
      <c r="A3" t="s">
        <v>0</v>
      </c>
      <c r="B3" t="s">
        <v>1</v>
      </c>
      <c r="D3" t="s">
        <v>6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>
        <f>B9</f>
        <v>3.0767200000000001E-2</v>
      </c>
      <c r="N3">
        <f>E9</f>
        <v>4.3179599999999999E-2</v>
      </c>
      <c r="O3">
        <f>F9</f>
        <v>4.7219200000000003E-2</v>
      </c>
      <c r="P3">
        <f>G9</f>
        <v>5.4188599999999996E-2</v>
      </c>
      <c r="Q3">
        <f>H9</f>
        <v>5.9261000000000008E-2</v>
      </c>
      <c r="R3">
        <f>I9</f>
        <v>6.0285400000000003E-2</v>
      </c>
      <c r="S3">
        <f>J9</f>
        <v>6.2567999999999999E-2</v>
      </c>
      <c r="T3">
        <f>K9</f>
        <v>6.563179999999999E-2</v>
      </c>
    </row>
    <row r="4" spans="1:20" x14ac:dyDescent="0.2">
      <c r="A4">
        <v>1</v>
      </c>
      <c r="B4">
        <v>3.0783000000000001E-2</v>
      </c>
      <c r="D4">
        <v>1</v>
      </c>
      <c r="E4">
        <v>4.2577999999999998E-2</v>
      </c>
      <c r="F4">
        <v>4.6392999999999997E-2</v>
      </c>
      <c r="G4">
        <v>5.7756000000000002E-2</v>
      </c>
      <c r="H4">
        <v>5.6951000000000002E-2</v>
      </c>
      <c r="I4">
        <v>6.1079000000000001E-2</v>
      </c>
      <c r="J4">
        <v>6.3876000000000002E-2</v>
      </c>
      <c r="K4">
        <v>6.7118999999999998E-2</v>
      </c>
    </row>
    <row r="5" spans="1:20" x14ac:dyDescent="0.2">
      <c r="A5">
        <v>2</v>
      </c>
      <c r="B5">
        <v>3.0742999999999999E-2</v>
      </c>
      <c r="D5">
        <v>2</v>
      </c>
      <c r="E5">
        <v>4.1154999999999997E-2</v>
      </c>
      <c r="F5">
        <v>4.4700999999999998E-2</v>
      </c>
      <c r="G5">
        <v>5.9968E-2</v>
      </c>
      <c r="H5">
        <v>6.0124999999999998E-2</v>
      </c>
      <c r="I5">
        <v>6.4214999999999994E-2</v>
      </c>
      <c r="J5">
        <v>6.2407999999999998E-2</v>
      </c>
      <c r="K5">
        <v>6.6046999999999995E-2</v>
      </c>
    </row>
    <row r="6" spans="1:20" x14ac:dyDescent="0.2">
      <c r="A6">
        <v>3</v>
      </c>
      <c r="B6">
        <v>3.0824000000000001E-2</v>
      </c>
      <c r="D6">
        <v>3</v>
      </c>
      <c r="E6">
        <v>4.1364999999999999E-2</v>
      </c>
      <c r="F6">
        <v>4.8873E-2</v>
      </c>
      <c r="G6">
        <v>4.8217000000000003E-2</v>
      </c>
      <c r="H6">
        <v>6.3358999999999999E-2</v>
      </c>
      <c r="I6">
        <v>5.926E-2</v>
      </c>
      <c r="J6">
        <v>6.1633E-2</v>
      </c>
      <c r="K6">
        <v>6.4930000000000002E-2</v>
      </c>
    </row>
    <row r="7" spans="1:20" x14ac:dyDescent="0.2">
      <c r="A7">
        <v>4</v>
      </c>
      <c r="B7">
        <v>3.0824000000000001E-2</v>
      </c>
      <c r="D7">
        <v>4</v>
      </c>
      <c r="E7">
        <v>4.9305000000000002E-2</v>
      </c>
      <c r="F7">
        <v>4.4950999999999998E-2</v>
      </c>
      <c r="G7">
        <v>4.8444000000000001E-2</v>
      </c>
      <c r="H7">
        <v>5.5990999999999999E-2</v>
      </c>
      <c r="I7">
        <v>5.8120999999999999E-2</v>
      </c>
      <c r="J7">
        <v>6.2601000000000004E-2</v>
      </c>
      <c r="K7">
        <v>6.5076999999999996E-2</v>
      </c>
    </row>
    <row r="8" spans="1:20" x14ac:dyDescent="0.2">
      <c r="A8">
        <v>5</v>
      </c>
      <c r="B8">
        <v>3.0661999999999998E-2</v>
      </c>
      <c r="D8">
        <v>5</v>
      </c>
      <c r="E8">
        <v>4.1494999999999997E-2</v>
      </c>
      <c r="F8">
        <v>5.1178000000000001E-2</v>
      </c>
      <c r="G8">
        <v>5.6557999999999997E-2</v>
      </c>
      <c r="H8">
        <v>5.9879000000000002E-2</v>
      </c>
      <c r="I8">
        <v>5.8751999999999999E-2</v>
      </c>
      <c r="J8">
        <v>6.2322000000000002E-2</v>
      </c>
      <c r="K8">
        <v>6.4986000000000002E-2</v>
      </c>
    </row>
    <row r="9" spans="1:20" x14ac:dyDescent="0.2">
      <c r="A9" s="2" t="s">
        <v>15</v>
      </c>
      <c r="B9">
        <f>AVERAGE(B4:B8)</f>
        <v>3.0767200000000001E-2</v>
      </c>
      <c r="D9" s="2" t="s">
        <v>15</v>
      </c>
      <c r="E9">
        <f t="shared" ref="E9:K9" si="0">AVERAGE(E4:E8)</f>
        <v>4.3179599999999999E-2</v>
      </c>
      <c r="F9">
        <f t="shared" si="0"/>
        <v>4.7219200000000003E-2</v>
      </c>
      <c r="G9">
        <f t="shared" si="0"/>
        <v>5.4188599999999996E-2</v>
      </c>
      <c r="H9">
        <f t="shared" si="0"/>
        <v>5.9261000000000008E-2</v>
      </c>
      <c r="I9">
        <f t="shared" si="0"/>
        <v>6.0285400000000003E-2</v>
      </c>
      <c r="J9">
        <f t="shared" si="0"/>
        <v>6.2567999999999999E-2</v>
      </c>
      <c r="K9">
        <f t="shared" si="0"/>
        <v>6.563179999999999E-2</v>
      </c>
    </row>
    <row r="11" spans="1:20" x14ac:dyDescent="0.2">
      <c r="D11" t="s">
        <v>18</v>
      </c>
    </row>
    <row r="12" spans="1:20" x14ac:dyDescent="0.2">
      <c r="D12" t="s">
        <v>4</v>
      </c>
      <c r="E12" t="s">
        <v>7</v>
      </c>
      <c r="F12" t="s">
        <v>8</v>
      </c>
      <c r="G12" t="s">
        <v>9</v>
      </c>
      <c r="H12" t="s">
        <v>10</v>
      </c>
      <c r="I12" t="s">
        <v>11</v>
      </c>
      <c r="J12" t="s">
        <v>13</v>
      </c>
      <c r="K12" t="s">
        <v>12</v>
      </c>
      <c r="L12" t="s">
        <v>25</v>
      </c>
      <c r="M12" t="s">
        <v>14</v>
      </c>
      <c r="N12" t="s">
        <v>7</v>
      </c>
      <c r="O12" t="s">
        <v>8</v>
      </c>
      <c r="P12" t="s">
        <v>9</v>
      </c>
      <c r="Q12" t="s">
        <v>10</v>
      </c>
      <c r="R12" t="s">
        <v>11</v>
      </c>
      <c r="S12" t="s">
        <v>13</v>
      </c>
      <c r="T12" t="s">
        <v>12</v>
      </c>
    </row>
    <row r="13" spans="1:20" x14ac:dyDescent="0.2">
      <c r="D13" t="s">
        <v>6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  <c r="L13" t="s">
        <v>1</v>
      </c>
      <c r="M13">
        <f>B19</f>
        <v>3.0767200000000001E-2</v>
      </c>
      <c r="N13">
        <f>E19</f>
        <v>2.76128E-2</v>
      </c>
      <c r="O13">
        <f>F19</f>
        <v>2.6930199999999998E-2</v>
      </c>
      <c r="P13">
        <f>G19</f>
        <v>2.51556E-2</v>
      </c>
      <c r="Q13">
        <f>H19</f>
        <v>2.41286E-2</v>
      </c>
      <c r="R13">
        <f>I19</f>
        <v>3.1219600000000004E-2</v>
      </c>
      <c r="S13">
        <f>J19</f>
        <v>7.3617600000000005E-2</v>
      </c>
      <c r="T13">
        <f>K19</f>
        <v>0.95012819999999998</v>
      </c>
    </row>
    <row r="14" spans="1:20" x14ac:dyDescent="0.2">
      <c r="D14">
        <v>1</v>
      </c>
      <c r="E14">
        <v>2.3491999999999999E-2</v>
      </c>
      <c r="F14">
        <v>2.6745000000000001E-2</v>
      </c>
      <c r="G14">
        <v>2.6759999999999999E-2</v>
      </c>
      <c r="H14">
        <v>2.4223999999999999E-2</v>
      </c>
      <c r="I14">
        <v>2.4598999999999999E-2</v>
      </c>
      <c r="J14">
        <v>2.3826E-2</v>
      </c>
      <c r="K14">
        <v>0.17478099999999999</v>
      </c>
    </row>
    <row r="15" spans="1:20" x14ac:dyDescent="0.2">
      <c r="D15">
        <v>2</v>
      </c>
      <c r="E15">
        <v>2.3539000000000001E-2</v>
      </c>
      <c r="F15">
        <v>3.2769E-2</v>
      </c>
      <c r="G15">
        <v>2.6131999999999999E-2</v>
      </c>
      <c r="H15">
        <v>2.3717999999999999E-2</v>
      </c>
      <c r="I15">
        <v>2.4163E-2</v>
      </c>
      <c r="J15">
        <v>0.230769</v>
      </c>
      <c r="K15">
        <v>6.6141000000000005E-2</v>
      </c>
    </row>
    <row r="16" spans="1:20" x14ac:dyDescent="0.2">
      <c r="D16">
        <v>3</v>
      </c>
      <c r="E16">
        <v>3.1343000000000003E-2</v>
      </c>
      <c r="F16">
        <v>2.5899999999999999E-2</v>
      </c>
      <c r="G16">
        <v>2.7285E-2</v>
      </c>
      <c r="H16">
        <v>2.3844000000000001E-2</v>
      </c>
      <c r="I16">
        <v>2.6134000000000001E-2</v>
      </c>
      <c r="J16">
        <v>6.3347000000000001E-2</v>
      </c>
      <c r="K16">
        <v>0.60680699999999999</v>
      </c>
    </row>
    <row r="17" spans="1:11" x14ac:dyDescent="0.2">
      <c r="D17">
        <v>4</v>
      </c>
      <c r="E17">
        <v>2.9946E-2</v>
      </c>
      <c r="F17">
        <v>2.8045E-2</v>
      </c>
      <c r="G17">
        <v>1.9637999999999999E-2</v>
      </c>
      <c r="H17">
        <v>2.3642E-2</v>
      </c>
      <c r="I17">
        <v>2.4782999999999999E-2</v>
      </c>
      <c r="J17">
        <v>2.6616999999999998E-2</v>
      </c>
      <c r="K17">
        <v>1.3768480000000001</v>
      </c>
    </row>
    <row r="18" spans="1:11" x14ac:dyDescent="0.2">
      <c r="D18">
        <v>5</v>
      </c>
      <c r="E18">
        <v>2.9744E-2</v>
      </c>
      <c r="F18">
        <v>2.1191999999999999E-2</v>
      </c>
      <c r="G18">
        <v>2.5963E-2</v>
      </c>
      <c r="H18">
        <v>2.5215000000000001E-2</v>
      </c>
      <c r="I18">
        <v>5.6418999999999997E-2</v>
      </c>
      <c r="J18">
        <v>2.3529000000000001E-2</v>
      </c>
      <c r="K18">
        <v>2.5260639999999999</v>
      </c>
    </row>
    <row r="19" spans="1:11" x14ac:dyDescent="0.2">
      <c r="A19" s="2" t="s">
        <v>15</v>
      </c>
      <c r="B19">
        <f>B9</f>
        <v>3.0767200000000001E-2</v>
      </c>
      <c r="D19" s="2" t="s">
        <v>15</v>
      </c>
      <c r="E19">
        <f>AVERAGE(E14:E18)</f>
        <v>2.76128E-2</v>
      </c>
      <c r="F19">
        <f>AVERAGE(F14:F18)</f>
        <v>2.6930199999999998E-2</v>
      </c>
      <c r="G19">
        <f>AVERAGE(G14:G18)</f>
        <v>2.51556E-2</v>
      </c>
      <c r="H19">
        <f>AVERAGE(H14:H18)</f>
        <v>2.41286E-2</v>
      </c>
      <c r="I19">
        <f>AVERAGE(I14:I18)</f>
        <v>3.1219600000000004E-2</v>
      </c>
      <c r="J19">
        <f>AVERAGE(J14:J18)</f>
        <v>7.3617600000000005E-2</v>
      </c>
      <c r="K19">
        <f>AVERAGE(K14:K18)</f>
        <v>0.95012819999999998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9262B-DAA2-A149-8F23-9346FF5B1236}">
  <dimension ref="A1:T19"/>
  <sheetViews>
    <sheetView zoomScale="110" zoomScaleNormal="110" workbookViewId="0">
      <selection activeCell="G23" sqref="G23"/>
    </sheetView>
  </sheetViews>
  <sheetFormatPr baseColWidth="10" defaultRowHeight="16" x14ac:dyDescent="0.2"/>
  <sheetData>
    <row r="1" spans="1:20" x14ac:dyDescent="0.2">
      <c r="D1" t="s">
        <v>19</v>
      </c>
    </row>
    <row r="2" spans="1:20" x14ac:dyDescent="0.2">
      <c r="A2" t="s">
        <v>5</v>
      </c>
      <c r="B2" t="s">
        <v>14</v>
      </c>
      <c r="D2" t="s">
        <v>4</v>
      </c>
      <c r="E2" t="s">
        <v>7</v>
      </c>
      <c r="F2" t="s">
        <v>8</v>
      </c>
      <c r="G2" t="s">
        <v>9</v>
      </c>
      <c r="M2" t="s">
        <v>14</v>
      </c>
      <c r="N2" t="s">
        <v>7</v>
      </c>
      <c r="O2" t="s">
        <v>8</v>
      </c>
      <c r="P2" t="s">
        <v>9</v>
      </c>
    </row>
    <row r="3" spans="1:20" x14ac:dyDescent="0.2">
      <c r="A3" t="s">
        <v>0</v>
      </c>
      <c r="B3" t="s">
        <v>1</v>
      </c>
      <c r="D3" t="s">
        <v>6</v>
      </c>
      <c r="E3" t="s">
        <v>1</v>
      </c>
      <c r="F3" t="s">
        <v>1</v>
      </c>
      <c r="G3" t="s">
        <v>1</v>
      </c>
      <c r="M3">
        <f>B9</f>
        <v>9.5731503999999994</v>
      </c>
      <c r="N3">
        <f>E9</f>
        <v>12.532632000000001</v>
      </c>
      <c r="O3">
        <f>F9</f>
        <v>13.614298</v>
      </c>
      <c r="P3">
        <f>G9</f>
        <v>14.736552400000003</v>
      </c>
    </row>
    <row r="4" spans="1:20" x14ac:dyDescent="0.2">
      <c r="A4">
        <v>1</v>
      </c>
      <c r="B4">
        <v>9.6116949999999992</v>
      </c>
      <c r="D4">
        <v>1</v>
      </c>
      <c r="E4">
        <v>13.062317999999999</v>
      </c>
      <c r="F4">
        <v>13.810255</v>
      </c>
      <c r="G4">
        <v>15.355937000000001</v>
      </c>
    </row>
    <row r="5" spans="1:20" x14ac:dyDescent="0.2">
      <c r="A5">
        <v>2</v>
      </c>
      <c r="B5">
        <v>9.5928979999999999</v>
      </c>
      <c r="D5">
        <v>2</v>
      </c>
      <c r="E5">
        <v>12.428822</v>
      </c>
      <c r="F5">
        <v>14.036436</v>
      </c>
      <c r="G5">
        <v>14.512828000000001</v>
      </c>
    </row>
    <row r="6" spans="1:20" x14ac:dyDescent="0.2">
      <c r="A6">
        <v>3</v>
      </c>
      <c r="B6">
        <v>9.5764010000000006</v>
      </c>
      <c r="D6">
        <v>3</v>
      </c>
      <c r="E6">
        <v>12.361884999999999</v>
      </c>
      <c r="F6">
        <v>13.113887</v>
      </c>
      <c r="G6">
        <v>14.853146000000001</v>
      </c>
    </row>
    <row r="7" spans="1:20" x14ac:dyDescent="0.2">
      <c r="A7">
        <v>4</v>
      </c>
      <c r="B7">
        <v>9.584778</v>
      </c>
      <c r="D7">
        <v>4</v>
      </c>
      <c r="E7">
        <v>12.417918</v>
      </c>
      <c r="F7">
        <v>13.40147</v>
      </c>
      <c r="G7">
        <v>14.609222000000001</v>
      </c>
    </row>
    <row r="8" spans="1:20" x14ac:dyDescent="0.2">
      <c r="A8">
        <v>5</v>
      </c>
      <c r="B8">
        <v>9.4999800000000008</v>
      </c>
      <c r="D8">
        <v>5</v>
      </c>
      <c r="E8">
        <v>12.392217</v>
      </c>
      <c r="F8">
        <v>13.709441999999999</v>
      </c>
      <c r="G8">
        <v>14.351629000000001</v>
      </c>
    </row>
    <row r="9" spans="1:20" x14ac:dyDescent="0.2">
      <c r="A9" s="2" t="s">
        <v>15</v>
      </c>
      <c r="B9">
        <f>AVERAGE(B4:B8)</f>
        <v>9.5731503999999994</v>
      </c>
      <c r="D9" s="2" t="s">
        <v>15</v>
      </c>
      <c r="E9">
        <f t="shared" ref="E9:G9" si="0">AVERAGE(E4:E8)</f>
        <v>12.532632000000001</v>
      </c>
      <c r="F9">
        <f t="shared" si="0"/>
        <v>13.614298</v>
      </c>
      <c r="G9">
        <f t="shared" si="0"/>
        <v>14.736552400000003</v>
      </c>
    </row>
    <row r="11" spans="1:20" x14ac:dyDescent="0.2">
      <c r="D11" t="s">
        <v>20</v>
      </c>
    </row>
    <row r="12" spans="1:20" x14ac:dyDescent="0.2">
      <c r="D12" t="s">
        <v>4</v>
      </c>
      <c r="E12" t="s">
        <v>7</v>
      </c>
      <c r="F12" t="s">
        <v>8</v>
      </c>
      <c r="G12" t="s">
        <v>9</v>
      </c>
      <c r="H12" t="s">
        <v>10</v>
      </c>
      <c r="I12" t="s">
        <v>11</v>
      </c>
      <c r="J12" t="s">
        <v>13</v>
      </c>
      <c r="K12" t="s">
        <v>12</v>
      </c>
      <c r="M12" t="s">
        <v>14</v>
      </c>
      <c r="N12" t="s">
        <v>7</v>
      </c>
      <c r="O12" t="s">
        <v>8</v>
      </c>
      <c r="P12" t="s">
        <v>9</v>
      </c>
      <c r="Q12" t="s">
        <v>10</v>
      </c>
      <c r="R12" t="s">
        <v>11</v>
      </c>
      <c r="S12" t="s">
        <v>13</v>
      </c>
      <c r="T12" t="s">
        <v>12</v>
      </c>
    </row>
    <row r="13" spans="1:20" x14ac:dyDescent="0.2">
      <c r="D13" t="s">
        <v>6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  <c r="M13">
        <v>9.5731503999999994</v>
      </c>
      <c r="N13">
        <f>E19</f>
        <v>7.3108679999999993</v>
      </c>
      <c r="O13">
        <f>F19</f>
        <v>6.7416304</v>
      </c>
      <c r="P13">
        <f>G19</f>
        <v>6.0406046</v>
      </c>
      <c r="Q13">
        <f>H19</f>
        <v>6.3415127999999994</v>
      </c>
      <c r="R13">
        <f>I19</f>
        <v>8.6540332000000006</v>
      </c>
      <c r="S13">
        <f>J19</f>
        <v>9.1326256000000008</v>
      </c>
      <c r="T13">
        <f>K19</f>
        <v>16.771698199999999</v>
      </c>
    </row>
    <row r="14" spans="1:20" x14ac:dyDescent="0.2">
      <c r="D14">
        <v>1</v>
      </c>
      <c r="E14">
        <v>7.6425609999999997</v>
      </c>
      <c r="F14">
        <v>6.6487100000000003</v>
      </c>
      <c r="G14">
        <v>5.8301460000000001</v>
      </c>
      <c r="H14">
        <v>5.9847250000000001</v>
      </c>
      <c r="I14">
        <v>9.3566909999999996</v>
      </c>
      <c r="J14">
        <v>8.1882739999999998</v>
      </c>
      <c r="K14">
        <v>29.268989999999999</v>
      </c>
    </row>
    <row r="15" spans="1:20" x14ac:dyDescent="0.2">
      <c r="D15">
        <v>2</v>
      </c>
      <c r="E15">
        <v>8.0609369999999991</v>
      </c>
      <c r="F15">
        <v>5.9078499999999998</v>
      </c>
      <c r="G15">
        <v>5.7632440000000003</v>
      </c>
      <c r="H15">
        <v>7.1054269999999997</v>
      </c>
      <c r="I15">
        <v>7.8320910000000001</v>
      </c>
      <c r="J15">
        <v>6.8970320000000003</v>
      </c>
      <c r="K15">
        <v>16.949947000000002</v>
      </c>
    </row>
    <row r="16" spans="1:20" x14ac:dyDescent="0.2">
      <c r="D16">
        <v>3</v>
      </c>
      <c r="E16">
        <v>6.9478780000000002</v>
      </c>
      <c r="F16">
        <v>6.9353090000000002</v>
      </c>
      <c r="G16">
        <v>5.4203000000000001</v>
      </c>
      <c r="H16">
        <v>5.31501</v>
      </c>
      <c r="I16">
        <v>6.754588</v>
      </c>
      <c r="J16">
        <v>11.421146</v>
      </c>
      <c r="K16">
        <v>12.053856</v>
      </c>
    </row>
    <row r="17" spans="4:11" x14ac:dyDescent="0.2">
      <c r="D17">
        <v>4</v>
      </c>
      <c r="E17">
        <v>6.8099080000000001</v>
      </c>
      <c r="F17">
        <v>7.6032529999999996</v>
      </c>
      <c r="G17">
        <v>6.8814039999999999</v>
      </c>
      <c r="H17">
        <v>5.4948769999999998</v>
      </c>
      <c r="I17">
        <v>7.1718080000000004</v>
      </c>
      <c r="J17">
        <v>8.1262270000000001</v>
      </c>
      <c r="K17">
        <v>12.146438</v>
      </c>
    </row>
    <row r="18" spans="4:11" x14ac:dyDescent="0.2">
      <c r="D18">
        <v>5</v>
      </c>
      <c r="E18">
        <v>7.0930559999999998</v>
      </c>
      <c r="F18">
        <v>6.6130300000000002</v>
      </c>
      <c r="G18">
        <v>6.3079289999999997</v>
      </c>
      <c r="H18">
        <v>7.807525</v>
      </c>
      <c r="I18">
        <v>12.154987999999999</v>
      </c>
      <c r="J18">
        <v>11.030449000000001</v>
      </c>
      <c r="K18">
        <v>13.439260000000001</v>
      </c>
    </row>
    <row r="19" spans="4:11" x14ac:dyDescent="0.2">
      <c r="D19" s="2" t="s">
        <v>15</v>
      </c>
      <c r="E19">
        <f t="shared" ref="E19" si="1">AVERAGE(E14:E18)</f>
        <v>7.3108679999999993</v>
      </c>
      <c r="F19">
        <f t="shared" ref="F19" si="2">AVERAGE(F14:F18)</f>
        <v>6.7416304</v>
      </c>
      <c r="G19">
        <f t="shared" ref="G19:K19" si="3">AVERAGE(G14:G18)</f>
        <v>6.0406046</v>
      </c>
      <c r="H19">
        <f t="shared" si="3"/>
        <v>6.3415127999999994</v>
      </c>
      <c r="I19">
        <f t="shared" si="3"/>
        <v>8.6540332000000006</v>
      </c>
      <c r="J19">
        <f t="shared" si="3"/>
        <v>9.1326256000000008</v>
      </c>
      <c r="K19">
        <f t="shared" si="3"/>
        <v>16.771698199999999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F2624-DF7F-C643-9DCE-E88183606A3C}">
  <dimension ref="A1:Q44"/>
  <sheetViews>
    <sheetView tabSelected="1" topLeftCell="D1" workbookViewId="0">
      <selection activeCell="P28" sqref="P28"/>
    </sheetView>
  </sheetViews>
  <sheetFormatPr baseColWidth="10" defaultRowHeight="16" x14ac:dyDescent="0.2"/>
  <cols>
    <col min="1" max="1" width="14.1640625" bestFit="1" customWidth="1"/>
    <col min="4" max="4" width="14.1640625" bestFit="1" customWidth="1"/>
    <col min="11" max="11" width="23.5" bestFit="1" customWidth="1"/>
  </cols>
  <sheetData>
    <row r="1" spans="1:9" x14ac:dyDescent="0.2">
      <c r="A1" t="s">
        <v>5</v>
      </c>
      <c r="B1" t="s">
        <v>2</v>
      </c>
      <c r="C1" s="1"/>
      <c r="D1" t="s">
        <v>16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2">
      <c r="A2" t="s">
        <v>0</v>
      </c>
      <c r="B2" t="s">
        <v>1</v>
      </c>
      <c r="D2" t="s">
        <v>0</v>
      </c>
      <c r="E2" t="s">
        <v>21</v>
      </c>
    </row>
    <row r="3" spans="1:9" x14ac:dyDescent="0.2">
      <c r="A3">
        <v>1</v>
      </c>
      <c r="B3">
        <v>1.9116169999999999</v>
      </c>
      <c r="D3">
        <v>1</v>
      </c>
      <c r="E3">
        <v>1.177373</v>
      </c>
      <c r="F3">
        <v>0.87407199999999996</v>
      </c>
      <c r="G3">
        <v>1.100425</v>
      </c>
      <c r="H3">
        <v>0.93221500000000002</v>
      </c>
      <c r="I3">
        <v>1.001984</v>
      </c>
    </row>
    <row r="4" spans="1:9" x14ac:dyDescent="0.2">
      <c r="A4">
        <v>2</v>
      </c>
      <c r="B4">
        <v>1.8587020000000001</v>
      </c>
      <c r="D4">
        <v>2</v>
      </c>
      <c r="E4">
        <v>1.188531</v>
      </c>
      <c r="F4">
        <v>0.99261900000000003</v>
      </c>
      <c r="G4">
        <v>1.109305</v>
      </c>
      <c r="H4">
        <v>0.99021899999999996</v>
      </c>
      <c r="I4">
        <v>0.955708</v>
      </c>
    </row>
    <row r="5" spans="1:9" x14ac:dyDescent="0.2">
      <c r="A5">
        <v>3</v>
      </c>
      <c r="B5">
        <v>1.7826249999999999</v>
      </c>
      <c r="D5">
        <v>3</v>
      </c>
      <c r="E5">
        <v>1.176798</v>
      </c>
      <c r="F5">
        <v>1.109005</v>
      </c>
      <c r="G5">
        <v>1.0111969999999999</v>
      </c>
      <c r="H5">
        <v>0.82685500000000001</v>
      </c>
      <c r="I5">
        <v>1.1373690000000001</v>
      </c>
    </row>
    <row r="6" spans="1:9" x14ac:dyDescent="0.2">
      <c r="A6">
        <v>4</v>
      </c>
      <c r="B6">
        <v>1.8506050000000001</v>
      </c>
      <c r="D6">
        <v>4</v>
      </c>
      <c r="E6">
        <v>1.1631</v>
      </c>
      <c r="F6">
        <v>1.021798</v>
      </c>
      <c r="G6">
        <v>1.0281819999999999</v>
      </c>
      <c r="H6">
        <v>0.997201</v>
      </c>
      <c r="I6">
        <v>0.79376800000000003</v>
      </c>
    </row>
    <row r="7" spans="1:9" x14ac:dyDescent="0.2">
      <c r="A7">
        <v>5</v>
      </c>
      <c r="B7">
        <v>2.1907209999999999</v>
      </c>
      <c r="D7">
        <v>5</v>
      </c>
      <c r="E7">
        <v>1.113537</v>
      </c>
      <c r="F7">
        <v>0.97328899999999996</v>
      </c>
      <c r="G7">
        <v>0.96529900000000002</v>
      </c>
      <c r="H7">
        <v>1.0836969999999999</v>
      </c>
      <c r="I7">
        <v>1.0925389999999999</v>
      </c>
    </row>
    <row r="8" spans="1:9" x14ac:dyDescent="0.2">
      <c r="A8">
        <v>6</v>
      </c>
      <c r="B8">
        <v>1.8158069999999999</v>
      </c>
      <c r="D8">
        <v>6</v>
      </c>
      <c r="E8">
        <v>1.1591530000000001</v>
      </c>
      <c r="F8">
        <v>0.96205600000000002</v>
      </c>
      <c r="G8">
        <v>1.010057</v>
      </c>
      <c r="H8">
        <v>0.95769199999999999</v>
      </c>
      <c r="I8">
        <v>0.74118499999999998</v>
      </c>
    </row>
    <row r="9" spans="1:9" x14ac:dyDescent="0.2">
      <c r="A9">
        <v>7</v>
      </c>
      <c r="B9">
        <v>1.7372780000000001</v>
      </c>
      <c r="D9">
        <v>7</v>
      </c>
      <c r="E9">
        <v>1.1685399999999999</v>
      </c>
      <c r="F9">
        <v>1.0033019999999999</v>
      </c>
      <c r="G9">
        <v>0.95359099999999997</v>
      </c>
      <c r="H9">
        <v>0.91449400000000003</v>
      </c>
      <c r="I9">
        <v>1.001601</v>
      </c>
    </row>
    <row r="10" spans="1:9" x14ac:dyDescent="0.2">
      <c r="A10">
        <v>8</v>
      </c>
      <c r="B10">
        <v>1.6989570000000001</v>
      </c>
      <c r="D10">
        <v>8</v>
      </c>
      <c r="E10">
        <v>1.4109229999999999</v>
      </c>
      <c r="F10">
        <v>0.93235299999999999</v>
      </c>
      <c r="G10">
        <v>1.0236879999999999</v>
      </c>
      <c r="H10">
        <v>0.88988199999999995</v>
      </c>
      <c r="I10">
        <v>1.115801</v>
      </c>
    </row>
    <row r="11" spans="1:9" x14ac:dyDescent="0.2">
      <c r="A11">
        <v>9</v>
      </c>
      <c r="B11">
        <v>1.7147829999999999</v>
      </c>
      <c r="D11">
        <v>9</v>
      </c>
      <c r="E11">
        <v>1.402833</v>
      </c>
      <c r="F11">
        <v>1.0035449999999999</v>
      </c>
      <c r="G11">
        <v>1.084452</v>
      </c>
      <c r="H11">
        <v>0.83905600000000002</v>
      </c>
      <c r="I11">
        <v>0.98823099999999997</v>
      </c>
    </row>
    <row r="12" spans="1:9" x14ac:dyDescent="0.2">
      <c r="A12">
        <v>10</v>
      </c>
      <c r="B12">
        <v>1.7755369999999999</v>
      </c>
      <c r="D12">
        <v>10</v>
      </c>
      <c r="E12">
        <v>1.5269600000000001</v>
      </c>
      <c r="F12">
        <v>0.98928199999999999</v>
      </c>
      <c r="G12">
        <v>1.0025660000000001</v>
      </c>
      <c r="H12">
        <v>0.84223700000000001</v>
      </c>
      <c r="I12">
        <v>0.88392499999999996</v>
      </c>
    </row>
    <row r="13" spans="1:9" x14ac:dyDescent="0.2">
      <c r="A13">
        <v>11</v>
      </c>
      <c r="B13">
        <v>1.695441</v>
      </c>
      <c r="D13">
        <v>11</v>
      </c>
      <c r="E13">
        <v>1.2612429999999999</v>
      </c>
      <c r="F13">
        <v>1.0442450000000001</v>
      </c>
      <c r="G13">
        <v>1.0255190000000001</v>
      </c>
      <c r="H13">
        <v>0.85609999999999997</v>
      </c>
      <c r="I13">
        <v>0.75138499999999997</v>
      </c>
    </row>
    <row r="14" spans="1:9" x14ac:dyDescent="0.2">
      <c r="A14">
        <v>12</v>
      </c>
      <c r="B14">
        <v>1.832376</v>
      </c>
      <c r="D14">
        <v>12</v>
      </c>
      <c r="E14">
        <v>1.2882739999999999</v>
      </c>
      <c r="F14">
        <v>0.99643400000000004</v>
      </c>
      <c r="G14">
        <v>1.0249569999999999</v>
      </c>
      <c r="H14">
        <v>0.94071499999999997</v>
      </c>
      <c r="I14">
        <v>0.87479499999999999</v>
      </c>
    </row>
    <row r="15" spans="1:9" x14ac:dyDescent="0.2">
      <c r="A15">
        <v>13</v>
      </c>
      <c r="B15">
        <v>1.880293</v>
      </c>
      <c r="D15">
        <v>13</v>
      </c>
      <c r="E15">
        <v>1.399097</v>
      </c>
      <c r="F15">
        <v>1.032786</v>
      </c>
      <c r="G15">
        <v>0.99886600000000003</v>
      </c>
      <c r="H15">
        <v>1.1182780000000001</v>
      </c>
      <c r="I15">
        <v>0.95070100000000002</v>
      </c>
    </row>
    <row r="16" spans="1:9" x14ac:dyDescent="0.2">
      <c r="A16">
        <v>14</v>
      </c>
      <c r="B16">
        <v>1.9060049999999999</v>
      </c>
      <c r="D16">
        <v>14</v>
      </c>
      <c r="E16">
        <v>1.11938</v>
      </c>
      <c r="F16">
        <v>1.0499830000000001</v>
      </c>
      <c r="G16">
        <v>0.94932099999999997</v>
      </c>
      <c r="H16">
        <v>0.97923000000000004</v>
      </c>
      <c r="I16">
        <v>0.88356000000000001</v>
      </c>
    </row>
    <row r="17" spans="1:9" x14ac:dyDescent="0.2">
      <c r="A17">
        <v>15</v>
      </c>
      <c r="B17">
        <v>1.9384440000000001</v>
      </c>
      <c r="D17">
        <v>15</v>
      </c>
      <c r="E17">
        <v>1.186855</v>
      </c>
      <c r="F17">
        <v>1.237112</v>
      </c>
      <c r="G17">
        <v>0.80520899999999995</v>
      </c>
      <c r="H17">
        <v>0.978487</v>
      </c>
      <c r="I17">
        <v>0.94691499999999995</v>
      </c>
    </row>
    <row r="18" spans="1:9" x14ac:dyDescent="0.2">
      <c r="A18">
        <v>16</v>
      </c>
      <c r="B18">
        <v>2.0158969999999998</v>
      </c>
      <c r="D18">
        <v>16</v>
      </c>
      <c r="E18">
        <v>1.3019799999999999</v>
      </c>
      <c r="F18">
        <v>1.0695589999999999</v>
      </c>
      <c r="G18">
        <v>0.82344399999999995</v>
      </c>
      <c r="H18">
        <v>0.84853699999999999</v>
      </c>
      <c r="I18">
        <v>0.94438100000000003</v>
      </c>
    </row>
    <row r="19" spans="1:9" x14ac:dyDescent="0.2">
      <c r="A19">
        <v>17</v>
      </c>
      <c r="B19">
        <v>1.9905310000000001</v>
      </c>
      <c r="D19">
        <v>17</v>
      </c>
      <c r="E19">
        <v>1.233922</v>
      </c>
      <c r="F19">
        <v>1.0074749999999999</v>
      </c>
      <c r="G19">
        <v>0.82988799999999996</v>
      </c>
      <c r="H19">
        <v>1.050756</v>
      </c>
      <c r="I19">
        <v>1.1521459999999999</v>
      </c>
    </row>
    <row r="20" spans="1:9" x14ac:dyDescent="0.2">
      <c r="A20">
        <v>18</v>
      </c>
      <c r="B20">
        <v>1.8251630000000001</v>
      </c>
      <c r="D20">
        <v>18</v>
      </c>
      <c r="E20">
        <v>1.293075</v>
      </c>
      <c r="F20">
        <v>1.0722149999999999</v>
      </c>
      <c r="G20">
        <v>0.85439500000000002</v>
      </c>
      <c r="H20">
        <v>0.93817300000000003</v>
      </c>
      <c r="I20">
        <v>1.0976250000000001</v>
      </c>
    </row>
    <row r="21" spans="1:9" x14ac:dyDescent="0.2">
      <c r="A21">
        <v>19</v>
      </c>
      <c r="B21">
        <v>1.821744</v>
      </c>
      <c r="D21">
        <v>19</v>
      </c>
      <c r="E21">
        <v>1.3641779999999999</v>
      </c>
      <c r="F21">
        <v>1.1760139999999999</v>
      </c>
      <c r="G21">
        <v>0.816326</v>
      </c>
      <c r="H21">
        <v>0.92267600000000005</v>
      </c>
      <c r="I21">
        <v>1.0522290000000001</v>
      </c>
    </row>
    <row r="22" spans="1:9" x14ac:dyDescent="0.2">
      <c r="A22">
        <v>20</v>
      </c>
      <c r="B22">
        <v>1.8208500000000001</v>
      </c>
      <c r="D22">
        <v>20</v>
      </c>
      <c r="E22">
        <v>1.3036190000000001</v>
      </c>
      <c r="F22">
        <v>1.236092</v>
      </c>
      <c r="G22">
        <v>0.82535099999999995</v>
      </c>
      <c r="H22">
        <v>0.87419899999999995</v>
      </c>
      <c r="I22">
        <v>0.93726900000000002</v>
      </c>
    </row>
    <row r="23" spans="1:9" x14ac:dyDescent="0.2">
      <c r="A23">
        <v>21</v>
      </c>
      <c r="B23">
        <v>1.9178310000000001</v>
      </c>
      <c r="D23">
        <v>21</v>
      </c>
      <c r="E23">
        <v>1.2891859999999999</v>
      </c>
      <c r="F23">
        <v>1.153959</v>
      </c>
      <c r="G23">
        <v>0.90998900000000005</v>
      </c>
      <c r="H23">
        <v>0.93719600000000003</v>
      </c>
      <c r="I23">
        <v>0.93377600000000005</v>
      </c>
    </row>
    <row r="24" spans="1:9" x14ac:dyDescent="0.2">
      <c r="A24">
        <v>22</v>
      </c>
      <c r="B24">
        <v>1.7900050000000001</v>
      </c>
      <c r="D24">
        <v>22</v>
      </c>
      <c r="E24">
        <v>1.3046279999999999</v>
      </c>
      <c r="F24">
        <v>1.0535159999999999</v>
      </c>
      <c r="G24">
        <v>1.0135639999999999</v>
      </c>
      <c r="H24">
        <v>0.91360699999999995</v>
      </c>
      <c r="I24">
        <v>1.1023229999999999</v>
      </c>
    </row>
    <row r="25" spans="1:9" x14ac:dyDescent="0.2">
      <c r="A25">
        <v>23</v>
      </c>
      <c r="B25">
        <v>1.8914979999999999</v>
      </c>
      <c r="D25">
        <v>23</v>
      </c>
      <c r="E25">
        <v>1.2223999999999999</v>
      </c>
      <c r="F25">
        <v>1.050187</v>
      </c>
      <c r="G25">
        <v>1.08406</v>
      </c>
      <c r="H25">
        <v>0.982545</v>
      </c>
      <c r="I25">
        <v>0.86478500000000003</v>
      </c>
    </row>
    <row r="26" spans="1:9" x14ac:dyDescent="0.2">
      <c r="A26">
        <v>24</v>
      </c>
      <c r="B26">
        <v>1.8012410000000001</v>
      </c>
      <c r="D26">
        <v>24</v>
      </c>
      <c r="E26">
        <v>1.2782519999999999</v>
      </c>
      <c r="F26">
        <v>1.021881</v>
      </c>
      <c r="G26">
        <v>0.97103200000000001</v>
      </c>
      <c r="H26">
        <v>1.0894170000000001</v>
      </c>
      <c r="I26">
        <v>0.86997500000000005</v>
      </c>
    </row>
    <row r="27" spans="1:9" x14ac:dyDescent="0.2">
      <c r="A27">
        <v>25</v>
      </c>
      <c r="B27">
        <v>1.708623</v>
      </c>
      <c r="D27">
        <v>25</v>
      </c>
      <c r="E27">
        <v>1.350006</v>
      </c>
      <c r="F27">
        <v>1.0830360000000001</v>
      </c>
      <c r="G27">
        <v>0.89011499999999999</v>
      </c>
      <c r="H27">
        <v>1.090611</v>
      </c>
      <c r="I27">
        <v>0.85331900000000005</v>
      </c>
    </row>
    <row r="28" spans="1:9" x14ac:dyDescent="0.2">
      <c r="A28">
        <v>26</v>
      </c>
      <c r="B28">
        <v>1.9678089999999999</v>
      </c>
      <c r="D28">
        <v>26</v>
      </c>
      <c r="E28">
        <v>1.3971659999999999</v>
      </c>
      <c r="F28">
        <v>1.0228740000000001</v>
      </c>
      <c r="G28">
        <v>0.959843</v>
      </c>
      <c r="H28">
        <v>0.99258299999999999</v>
      </c>
      <c r="I28">
        <v>0.89863099999999996</v>
      </c>
    </row>
    <row r="29" spans="1:9" x14ac:dyDescent="0.2">
      <c r="A29">
        <v>27</v>
      </c>
      <c r="B29">
        <v>1.877389</v>
      </c>
      <c r="D29">
        <v>27</v>
      </c>
      <c r="E29">
        <v>1.33971</v>
      </c>
      <c r="F29">
        <v>1.0834490000000001</v>
      </c>
      <c r="G29">
        <v>0.88804700000000003</v>
      </c>
      <c r="H29">
        <v>0.88365099999999996</v>
      </c>
      <c r="I29">
        <v>0.85739699999999996</v>
      </c>
    </row>
    <row r="30" spans="1:9" x14ac:dyDescent="0.2">
      <c r="A30">
        <v>28</v>
      </c>
      <c r="B30">
        <v>1.936523</v>
      </c>
      <c r="D30">
        <v>28</v>
      </c>
      <c r="E30">
        <v>1.4724550000000001</v>
      </c>
      <c r="F30">
        <v>1.158474</v>
      </c>
      <c r="G30">
        <v>0.85775699999999999</v>
      </c>
      <c r="H30">
        <v>0.85360999999999998</v>
      </c>
      <c r="I30">
        <v>0.87970700000000002</v>
      </c>
    </row>
    <row r="31" spans="1:9" x14ac:dyDescent="0.2">
      <c r="A31">
        <v>29</v>
      </c>
      <c r="B31">
        <v>1.8063549999999999</v>
      </c>
      <c r="D31">
        <v>29</v>
      </c>
      <c r="E31">
        <v>1.4194990000000001</v>
      </c>
      <c r="F31">
        <v>1.0280659999999999</v>
      </c>
      <c r="G31">
        <v>0.84521299999999999</v>
      </c>
      <c r="H31">
        <v>0.89439800000000003</v>
      </c>
    </row>
    <row r="32" spans="1:9" x14ac:dyDescent="0.2">
      <c r="A32">
        <v>30</v>
      </c>
      <c r="B32">
        <v>2.088686</v>
      </c>
      <c r="D32">
        <v>30</v>
      </c>
      <c r="E32">
        <v>1.561518</v>
      </c>
      <c r="F32">
        <v>0.93473300000000004</v>
      </c>
      <c r="G32">
        <v>0.86480500000000005</v>
      </c>
      <c r="H32">
        <v>0.85501199999999999</v>
      </c>
    </row>
    <row r="33" spans="1:17" x14ac:dyDescent="0.2">
      <c r="A33">
        <v>31</v>
      </c>
      <c r="B33">
        <v>1.8484020000000001</v>
      </c>
      <c r="D33">
        <v>31</v>
      </c>
      <c r="E33">
        <v>1.3142469999999999</v>
      </c>
      <c r="F33">
        <v>1.0117480000000001</v>
      </c>
      <c r="G33">
        <v>0.83937499999999998</v>
      </c>
      <c r="H33">
        <v>0.85980500000000004</v>
      </c>
    </row>
    <row r="34" spans="1:17" x14ac:dyDescent="0.2">
      <c r="A34">
        <v>32</v>
      </c>
      <c r="B34">
        <v>1.7418229999999999</v>
      </c>
      <c r="D34">
        <v>32</v>
      </c>
      <c r="E34">
        <v>1.3895169999999999</v>
      </c>
      <c r="G34">
        <v>0.84431800000000001</v>
      </c>
      <c r="H34">
        <v>0.93467500000000003</v>
      </c>
    </row>
    <row r="35" spans="1:17" x14ac:dyDescent="0.2">
      <c r="A35">
        <v>33</v>
      </c>
      <c r="B35">
        <v>1.922523</v>
      </c>
      <c r="D35">
        <v>33</v>
      </c>
      <c r="E35">
        <v>1.2717369999999999</v>
      </c>
      <c r="G35">
        <v>0.88283400000000001</v>
      </c>
      <c r="H35">
        <v>0.81835599999999997</v>
      </c>
    </row>
    <row r="36" spans="1:17" x14ac:dyDescent="0.2">
      <c r="A36">
        <v>34</v>
      </c>
      <c r="B36">
        <v>1.830497</v>
      </c>
      <c r="D36">
        <v>34</v>
      </c>
    </row>
    <row r="37" spans="1:17" x14ac:dyDescent="0.2">
      <c r="A37">
        <v>35</v>
      </c>
      <c r="B37">
        <v>1.8259320000000001</v>
      </c>
      <c r="D37">
        <v>35</v>
      </c>
    </row>
    <row r="38" spans="1:17" x14ac:dyDescent="0.2">
      <c r="A38">
        <v>36</v>
      </c>
      <c r="B38">
        <v>1.7399819999999999</v>
      </c>
      <c r="D38">
        <v>36</v>
      </c>
    </row>
    <row r="39" spans="1:17" x14ac:dyDescent="0.2">
      <c r="A39">
        <v>37</v>
      </c>
      <c r="B39">
        <v>1.705392</v>
      </c>
      <c r="D39">
        <v>37</v>
      </c>
    </row>
    <row r="40" spans="1:17" x14ac:dyDescent="0.2">
      <c r="A40">
        <v>38</v>
      </c>
      <c r="B40">
        <v>1.7333430000000001</v>
      </c>
      <c r="D40">
        <v>38</v>
      </c>
    </row>
    <row r="41" spans="1:17" x14ac:dyDescent="0.2">
      <c r="A41">
        <v>39</v>
      </c>
      <c r="B41">
        <v>1.7952840000000001</v>
      </c>
      <c r="D41">
        <v>39</v>
      </c>
    </row>
    <row r="42" spans="1:17" x14ac:dyDescent="0.2">
      <c r="A42">
        <v>40</v>
      </c>
      <c r="B42">
        <v>1.744424</v>
      </c>
      <c r="D42">
        <v>40</v>
      </c>
    </row>
    <row r="43" spans="1:17" x14ac:dyDescent="0.2">
      <c r="A43" s="2" t="s">
        <v>3</v>
      </c>
      <c r="B43">
        <f>AVERAGE(B3:B40)</f>
        <v>1.8472955263157895</v>
      </c>
      <c r="D43" s="2" t="s">
        <v>3</v>
      </c>
      <c r="E43">
        <f>AVERAGE(E3:E35)</f>
        <v>1.2984755151515153</v>
      </c>
      <c r="F43">
        <f>AVERAGE(F3:F35)</f>
        <v>1.0446825483870967</v>
      </c>
      <c r="G43">
        <f>AVERAGE(G3:G35)</f>
        <v>0.94221181818181832</v>
      </c>
      <c r="H43">
        <f>AVERAGE(H3:H35)</f>
        <v>0.93594439393939388</v>
      </c>
      <c r="I43">
        <f>AVERAGE(I3:I35)</f>
        <v>0.9486796428571429</v>
      </c>
      <c r="K43" t="s">
        <v>24</v>
      </c>
      <c r="L43" t="s">
        <v>14</v>
      </c>
      <c r="M43" t="s">
        <v>7</v>
      </c>
      <c r="N43" t="s">
        <v>8</v>
      </c>
      <c r="O43" t="s">
        <v>9</v>
      </c>
      <c r="P43" t="s">
        <v>10</v>
      </c>
      <c r="Q43" t="s">
        <v>11</v>
      </c>
    </row>
    <row r="44" spans="1:17" x14ac:dyDescent="0.2">
      <c r="A44" t="s">
        <v>22</v>
      </c>
      <c r="B44">
        <f>B43*100</f>
        <v>184.72955263157894</v>
      </c>
      <c r="D44" t="s">
        <v>22</v>
      </c>
      <c r="E44">
        <f>E43*100</f>
        <v>129.84755151515154</v>
      </c>
      <c r="F44">
        <f>F43*100</f>
        <v>104.46825483870967</v>
      </c>
      <c r="G44">
        <f>G43*100</f>
        <v>94.221181818181833</v>
      </c>
      <c r="H44">
        <f>H43*100</f>
        <v>93.594439393939382</v>
      </c>
      <c r="I44">
        <f>I43*100</f>
        <v>94.867964285714294</v>
      </c>
      <c r="K44" t="s">
        <v>23</v>
      </c>
      <c r="L44">
        <f>B44</f>
        <v>184.72955263157894</v>
      </c>
      <c r="M44">
        <f>E44</f>
        <v>129.84755151515154</v>
      </c>
      <c r="N44">
        <f>F44</f>
        <v>104.46825483870967</v>
      </c>
      <c r="O44">
        <f>G44</f>
        <v>94.221181818181833</v>
      </c>
      <c r="P44">
        <f>H44</f>
        <v>93.594439393939382</v>
      </c>
      <c r="Q44">
        <f>I44</f>
        <v>94.867964285714294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10-0.005-100</vt:lpstr>
      <vt:lpstr>100-0.005-100</vt:lpstr>
      <vt:lpstr>10000-0.005-100</vt:lpstr>
      <vt:lpstr>100000-0.005-100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L. Peterson</dc:creator>
  <cp:lastModifiedBy>John L. Peterson</cp:lastModifiedBy>
  <dcterms:created xsi:type="dcterms:W3CDTF">2023-12-04T06:42:16Z</dcterms:created>
  <dcterms:modified xsi:type="dcterms:W3CDTF">2023-12-04T19:00:06Z</dcterms:modified>
</cp:coreProperties>
</file>